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Deals" state="visible" r:id="rId5"/>
    <sheet sheetId="3" name="Rules" state="visible" r:id="rId6"/>
  </sheets>
  <calcPr calcId="171027" fullCalcOnLoad="1"/>
</workbook>
</file>

<file path=xl/sharedStrings.xml><?xml version="1.0" encoding="utf-8"?>
<sst xmlns="http://schemas.openxmlformats.org/spreadsheetml/2006/main" count="41" uniqueCount="41">
  <si>
    <t>Wholesaling Deal Analyzer</t>
  </si>
  <si>
    <t>A free deal analyzer for wholesalers: compute ARV, repairs, MAO, and assignment spread with a go/pass signal in Google Sheets or Excel.</t>
  </si>
  <si>
    <t>Quick start</t>
  </si>
  <si>
    <t>Open the Deals tab and replace the sample rows with your own — one row per entry. Formulas fill in automatically for new rows.</t>
  </si>
  <si>
    <t>MAO = ARV x your buyers' percent minus repairs; Works turns red when the contract price leaves no room for your fee.</t>
  </si>
  <si>
    <t>Arithmetic only, not legal or investment advice. Many states regulate wholesaling and assignment; disclose your role and follow your state's rules.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</si>
  <si>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</si>
  <si>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</si>
  <si>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</si>
  <si>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</si>
  <si>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</si>
  <si>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</si>
  <si>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</si>
  <si>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Address</t>
  </si>
  <si>
    <t>ARV</t>
  </si>
  <si>
    <t>Repair estimate</t>
  </si>
  <si>
    <t>Seller asking</t>
  </si>
  <si>
    <t>Contract price</t>
  </si>
  <si>
    <t>Assignment fee target</t>
  </si>
  <si>
    <t>Status</t>
  </si>
  <si>
    <t>MAO (buyer's max)</t>
  </si>
  <si>
    <t>Max contract price</t>
  </si>
  <si>
    <t>Spread at contract</t>
  </si>
  <si>
    <t>Works</t>
  </si>
  <si>
    <t>14 Oak Ct</t>
  </si>
  <si>
    <t>Under contract</t>
  </si>
  <si>
    <t>7 Birch Ln</t>
  </si>
  <si>
    <t>Offer made</t>
  </si>
  <si>
    <t>22 Pine Rd</t>
  </si>
  <si>
    <t>Analyzing</t>
  </si>
  <si>
    <t>9 Elm St</t>
  </si>
  <si>
    <t>Assigned</t>
  </si>
  <si>
    <t>Item</t>
  </si>
  <si>
    <t>Value</t>
  </si>
  <si>
    <t>Notes</t>
  </si>
  <si>
    <t>Settings</t>
  </si>
  <si>
    <t>Buyer max % of ARV</t>
  </si>
  <si>
    <t>The common 70% rule; your buyers may differ.</t>
  </si>
  <si>
    <t>Pipeline</t>
  </si>
  <si>
    <t>Deals under contract</t>
  </si>
  <si>
    <t>Assignment fees (assigned or closed)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</si>
</sst>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0" fontId="6" fillId="0" borderId="0" xfId="0" applyFont="1" applyAlignment="1">
      <alignment wrapText="1"/>
    </xf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3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166534"/>
        <name val="Calibri"/>
        <family val="2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4" customWidth="1"/>
    <col min="3" max="3" width="18" customWidth="1"/>
    <col min="4" max="4" width="16" customWidth="1"/>
    <col min="5" max="5" width="17" customWidth="1"/>
    <col min="6" max="6" width="24" customWidth="1"/>
    <col min="7" max="7" width="16" customWidth="1"/>
    <col min="8" max="8" width="20" customWidth="1"/>
    <col min="9" max="10" width="21" customWidth="1"/>
    <col min="11" max="11" width="24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s="11">
        <v>240000</v>
      </c>
      <c r="C2" s="11">
        <v>45000</v>
      </c>
      <c r="D2" s="11">
        <v>140000</v>
      </c>
      <c r="E2" s="11">
        <v>108000</v>
      </c>
      <c r="F2" s="11">
        <v>10000</v>
      </c>
      <c r="G2" t="s">
        <v>25</v>
      </c>
      <c r="H2" s="12">
        <f>IF($A2="","",ROUND(((B2*'Rules'!$B$3)-C2),0))</f>
        <v>123000</v>
      </c>
      <c r="I2" s="12">
        <f>IF($A2="","",(H2-F2))</f>
        <v>113000</v>
      </c>
      <c r="J2" s="12">
        <f>IF($A2="","",(H2-E2))</f>
        <v>15000</v>
      </c>
      <c r="K2" s="13" t="str">
        <f>IF($A2="","",IF((E2&lt;=I2),"Yes","Too high"))</f>
        <v>Yes</v>
      </c>
    </row>
    <row r="3" spans="1:11" x14ac:dyDescent="0.25">
      <c r="A3" t="s">
        <v>26</v>
      </c>
      <c r="B3" s="11">
        <v>185000</v>
      </c>
      <c r="C3" s="11">
        <v>30000</v>
      </c>
      <c r="D3" s="11">
        <v>120000</v>
      </c>
      <c r="E3" s="11">
        <v>112000</v>
      </c>
      <c r="F3" s="11">
        <v>8000</v>
      </c>
      <c r="G3" t="s">
        <v>27</v>
      </c>
      <c r="H3" s="12">
        <f>IF($A3="","",ROUND(((B3*'Rules'!$B$3)-C3),0))</f>
        <v>99500</v>
      </c>
      <c r="I3" s="12">
        <f>IF($A3="","",(H3-F3))</f>
        <v>91500</v>
      </c>
      <c r="J3" s="12">
        <f>IF($A3="","",(H3-E3))</f>
        <v>-12500</v>
      </c>
      <c r="K3" s="13" t="str">
        <f>IF($A3="","",IF((E3&lt;=I3),"Yes","Too high"))</f>
        <v>Too high</v>
      </c>
    </row>
    <row r="4" spans="1:11" x14ac:dyDescent="0.25">
      <c r="A4" t="s">
        <v>28</v>
      </c>
      <c r="B4" s="11">
        <v>320000</v>
      </c>
      <c r="C4" s="11">
        <v>80000</v>
      </c>
      <c r="D4" s="11">
        <v>190000</v>
      </c>
      <c r="E4" s="11">
        <v>0</v>
      </c>
      <c r="F4" s="11">
        <v>12000</v>
      </c>
      <c r="G4" t="s">
        <v>29</v>
      </c>
      <c r="H4" s="12">
        <f>IF($A4="","",ROUND(((B4*'Rules'!$B$3)-C4),0))</f>
        <v>144000</v>
      </c>
      <c r="I4" s="12">
        <f>IF($A4="","",(H4-F4))</f>
        <v>132000</v>
      </c>
      <c r="J4" s="12">
        <f>IF($A4="","",(H4-E4))</f>
        <v>144000</v>
      </c>
      <c r="K4" s="13" t="str">
        <f>IF($A4="","",IF((E4&lt;=I4),"Yes","Too high"))</f>
        <v>Yes</v>
      </c>
    </row>
    <row r="5" spans="1:11" x14ac:dyDescent="0.25">
      <c r="A5" t="s">
        <v>30</v>
      </c>
      <c r="B5" s="11">
        <v>160000</v>
      </c>
      <c r="C5" s="11">
        <v>25000</v>
      </c>
      <c r="D5" s="11">
        <v>95000</v>
      </c>
      <c r="E5" s="11">
        <v>76000</v>
      </c>
      <c r="F5" s="11">
        <v>7500</v>
      </c>
      <c r="G5" t="s">
        <v>31</v>
      </c>
      <c r="H5" s="12">
        <f>IF($A5="","",ROUND(((B5*'Rules'!$B$3)-C5),0))</f>
        <v>87000</v>
      </c>
      <c r="I5" s="12">
        <f>IF($A5="","",(H5-F5))</f>
        <v>79500</v>
      </c>
      <c r="J5" s="12">
        <f>IF($A5="","",(H5-E5))</f>
        <v>11000</v>
      </c>
      <c r="K5" s="13" t="str">
        <f>IF($A5="","",IF((E5&lt;=I5),"Yes","Too high"))</f>
        <v>Yes</v>
      </c>
    </row>
    <row r="6" spans="1:11" x14ac:dyDescent="0.25">
      <c r="B6" s="11"/>
      <c r="C6" s="11"/>
      <c r="D6" s="11"/>
      <c r="E6" s="11"/>
      <c r="F6" s="11"/>
      <c r="H6" s="12" t="str">
        <f>IF($A6="","",ROUND(((B6*'Rules'!$B$3)-C6),0))</f>
        <v/>
      </c>
      <c r="I6" s="12" t="str">
        <f>IF($A6="","",(H6-F6))</f>
        <v/>
      </c>
      <c r="J6" s="12" t="str">
        <f>IF($A6="","",(H6-E6))</f>
        <v/>
      </c>
      <c r="K6" s="13" t="str">
        <f>IF($A6="","",IF((E6&lt;=I6),"Yes","Too high"))</f>
        <v/>
      </c>
    </row>
    <row r="7" spans="1:11" x14ac:dyDescent="0.25">
      <c r="B7" s="11"/>
      <c r="C7" s="11"/>
      <c r="D7" s="11"/>
      <c r="E7" s="11"/>
      <c r="F7" s="11"/>
      <c r="H7" s="12" t="str">
        <f>IF($A7="","",ROUND(((B7*'Rules'!$B$3)-C7),0))</f>
        <v/>
      </c>
      <c r="I7" s="12" t="str">
        <f>IF($A7="","",(H7-F7))</f>
        <v/>
      </c>
      <c r="J7" s="12" t="str">
        <f>IF($A7="","",(H7-E7))</f>
        <v/>
      </c>
      <c r="K7" s="13" t="str">
        <f>IF($A7="","",IF((E7&lt;=I7),"Yes","Too high"))</f>
        <v/>
      </c>
    </row>
    <row r="8" spans="1:11" x14ac:dyDescent="0.25">
      <c r="B8" s="11"/>
      <c r="C8" s="11"/>
      <c r="D8" s="11"/>
      <c r="E8" s="11"/>
      <c r="F8" s="11"/>
      <c r="H8" s="12" t="str">
        <f>IF($A8="","",ROUND(((B8*'Rules'!$B$3)-C8),0))</f>
        <v/>
      </c>
      <c r="I8" s="12" t="str">
        <f>IF($A8="","",(H8-F8))</f>
        <v/>
      </c>
      <c r="J8" s="12" t="str">
        <f>IF($A8="","",(H8-E8))</f>
        <v/>
      </c>
      <c r="K8" s="13" t="str">
        <f>IF($A8="","",IF((E8&lt;=I8),"Yes","Too high"))</f>
        <v/>
      </c>
    </row>
    <row r="9" spans="1:11" x14ac:dyDescent="0.25">
      <c r="B9" s="11"/>
      <c r="C9" s="11"/>
      <c r="D9" s="11"/>
      <c r="E9" s="11"/>
      <c r="F9" s="11"/>
      <c r="H9" s="12" t="str">
        <f>IF($A9="","",ROUND(((B9*'Rules'!$B$3)-C9),0))</f>
        <v/>
      </c>
      <c r="I9" s="12" t="str">
        <f>IF($A9="","",(H9-F9))</f>
        <v/>
      </c>
      <c r="J9" s="12" t="str">
        <f>IF($A9="","",(H9-E9))</f>
        <v/>
      </c>
      <c r="K9" s="13" t="str">
        <f>IF($A9="","",IF((E9&lt;=I9),"Yes","Too high"))</f>
        <v/>
      </c>
    </row>
    <row r="10" spans="1:11" x14ac:dyDescent="0.25">
      <c r="B10" s="11"/>
      <c r="C10" s="11"/>
      <c r="D10" s="11"/>
      <c r="E10" s="11"/>
      <c r="F10" s="11"/>
      <c r="H10" s="12" t="str">
        <f>IF($A10="","",ROUND(((B10*'Rules'!$B$3)-C10),0))</f>
        <v/>
      </c>
      <c r="I10" s="12" t="str">
        <f>IF($A10="","",(H10-F10))</f>
        <v/>
      </c>
      <c r="J10" s="12" t="str">
        <f>IF($A10="","",(H10-E10))</f>
        <v/>
      </c>
      <c r="K10" s="13" t="str">
        <f>IF($A10="","",IF((E10&lt;=I10),"Yes","Too high"))</f>
        <v/>
      </c>
    </row>
    <row r="11" spans="1:11" x14ac:dyDescent="0.25">
      <c r="B11" s="11"/>
      <c r="C11" s="11"/>
      <c r="D11" s="11"/>
      <c r="E11" s="11"/>
      <c r="F11" s="11"/>
      <c r="H11" s="12" t="str">
        <f>IF($A11="","",ROUND(((B11*'Rules'!$B$3)-C11),0))</f>
        <v/>
      </c>
      <c r="I11" s="12" t="str">
        <f>IF($A11="","",(H11-F11))</f>
        <v/>
      </c>
      <c r="J11" s="12" t="str">
        <f>IF($A11="","",(H11-E11))</f>
        <v/>
      </c>
      <c r="K11" s="13" t="str">
        <f>IF($A11="","",IF((E11&lt;=I11),"Yes","Too high"))</f>
        <v/>
      </c>
    </row>
    <row r="12" spans="1:11" x14ac:dyDescent="0.25">
      <c r="B12" s="11"/>
      <c r="C12" s="11"/>
      <c r="D12" s="11"/>
      <c r="E12" s="11"/>
      <c r="F12" s="11"/>
      <c r="H12" s="12" t="str">
        <f>IF($A12="","",ROUND(((B12*'Rules'!$B$3)-C12),0))</f>
        <v/>
      </c>
      <c r="I12" s="12" t="str">
        <f>IF($A12="","",(H12-F12))</f>
        <v/>
      </c>
      <c r="J12" s="12" t="str">
        <f>IF($A12="","",(H12-E12))</f>
        <v/>
      </c>
      <c r="K12" s="13" t="str">
        <f>IF($A12="","",IF((E12&lt;=I12),"Yes","Too high"))</f>
        <v/>
      </c>
    </row>
    <row r="13" spans="1:11" x14ac:dyDescent="0.25">
      <c r="B13" s="11"/>
      <c r="C13" s="11"/>
      <c r="D13" s="11"/>
      <c r="E13" s="11"/>
      <c r="F13" s="11"/>
      <c r="H13" s="12" t="str">
        <f>IF($A13="","",ROUND(((B13*'Rules'!$B$3)-C13),0))</f>
        <v/>
      </c>
      <c r="I13" s="12" t="str">
        <f>IF($A13="","",(H13-F13))</f>
        <v/>
      </c>
      <c r="J13" s="12" t="str">
        <f>IF($A13="","",(H13-E13))</f>
        <v/>
      </c>
      <c r="K13" s="13" t="str">
        <f>IF($A13="","",IF((E13&lt;=I13),"Yes","Too high"))</f>
        <v/>
      </c>
    </row>
    <row r="14" spans="1:11" x14ac:dyDescent="0.25">
      <c r="B14" s="11"/>
      <c r="C14" s="11"/>
      <c r="D14" s="11"/>
      <c r="E14" s="11"/>
      <c r="F14" s="11"/>
      <c r="H14" s="12" t="str">
        <f>IF($A14="","",ROUND(((B14*'Rules'!$B$3)-C14),0))</f>
        <v/>
      </c>
      <c r="I14" s="12" t="str">
        <f>IF($A14="","",(H14-F14))</f>
        <v/>
      </c>
      <c r="J14" s="12" t="str">
        <f>IF($A14="","",(H14-E14))</f>
        <v/>
      </c>
      <c r="K14" s="13" t="str">
        <f>IF($A14="","",IF((E14&lt;=I14),"Yes","Too high"))</f>
        <v/>
      </c>
    </row>
    <row r="15" spans="1:11" x14ac:dyDescent="0.25">
      <c r="B15" s="11"/>
      <c r="C15" s="11"/>
      <c r="D15" s="11"/>
      <c r="E15" s="11"/>
      <c r="F15" s="11"/>
      <c r="H15" s="12" t="str">
        <f>IF($A15="","",ROUND(((B15*'Rules'!$B$3)-C15),0))</f>
        <v/>
      </c>
      <c r="I15" s="12" t="str">
        <f>IF($A15="","",(H15-F15))</f>
        <v/>
      </c>
      <c r="J15" s="12" t="str">
        <f>IF($A15="","",(H15-E15))</f>
        <v/>
      </c>
      <c r="K15" s="13" t="str">
        <f>IF($A15="","",IF((E15&lt;=I15),"Yes","Too high"))</f>
        <v/>
      </c>
    </row>
    <row r="16" spans="1:11" x14ac:dyDescent="0.25">
      <c r="B16" s="11"/>
      <c r="C16" s="11"/>
      <c r="D16" s="11"/>
      <c r="E16" s="11"/>
      <c r="F16" s="11"/>
      <c r="H16" s="12" t="str">
        <f>IF($A16="","",ROUND(((B16*'Rules'!$B$3)-C16),0))</f>
        <v/>
      </c>
      <c r="I16" s="12" t="str">
        <f>IF($A16="","",(H16-F16))</f>
        <v/>
      </c>
      <c r="J16" s="12" t="str">
        <f>IF($A16="","",(H16-E16))</f>
        <v/>
      </c>
      <c r="K16" s="13" t="str">
        <f>IF($A16="","",IF((E16&lt;=I16),"Yes","Too high"))</f>
        <v/>
      </c>
    </row>
    <row r="17" spans="1:11" x14ac:dyDescent="0.25">
      <c r="B17" s="11"/>
      <c r="C17" s="11"/>
      <c r="D17" s="11"/>
      <c r="E17" s="11"/>
      <c r="F17" s="11"/>
      <c r="H17" s="12" t="str">
        <f>IF($A17="","",ROUND(((B17*'Rules'!$B$3)-C17),0))</f>
        <v/>
      </c>
      <c r="I17" s="12" t="str">
        <f>IF($A17="","",(H17-F17))</f>
        <v/>
      </c>
      <c r="J17" s="12" t="str">
        <f>IF($A17="","",(H17-E17))</f>
        <v/>
      </c>
      <c r="K17" s="13" t="str">
        <f>IF($A17="","",IF((E17&lt;=I17),"Yes","Too high"))</f>
        <v/>
      </c>
    </row>
    <row r="18" spans="1:11" x14ac:dyDescent="0.25">
      <c r="B18" s="11"/>
      <c r="C18" s="11"/>
      <c r="D18" s="11"/>
      <c r="E18" s="11"/>
      <c r="F18" s="11"/>
      <c r="H18" s="12" t="str">
        <f>IF($A18="","",ROUND(((B18*'Rules'!$B$3)-C18),0))</f>
        <v/>
      </c>
      <c r="I18" s="12" t="str">
        <f>IF($A18="","",(H18-F18))</f>
        <v/>
      </c>
      <c r="J18" s="12" t="str">
        <f>IF($A18="","",(H18-E18))</f>
        <v/>
      </c>
      <c r="K18" s="13" t="str">
        <f>IF($A18="","",IF((E18&lt;=I18),"Yes","Too high"))</f>
        <v/>
      </c>
    </row>
    <row r="19" spans="1:11" x14ac:dyDescent="0.25">
      <c r="B19" s="11"/>
      <c r="C19" s="11"/>
      <c r="D19" s="11"/>
      <c r="E19" s="11"/>
      <c r="F19" s="11"/>
      <c r="H19" s="12" t="str">
        <f>IF($A19="","",ROUND(((B19*'Rules'!$B$3)-C19),0))</f>
        <v/>
      </c>
      <c r="I19" s="12" t="str">
        <f>IF($A19="","",(H19-F19))</f>
        <v/>
      </c>
      <c r="J19" s="12" t="str">
        <f>IF($A19="","",(H19-E19))</f>
        <v/>
      </c>
      <c r="K19" s="13" t="str">
        <f>IF($A19="","",IF((E19&lt;=I19),"Yes","Too high"))</f>
        <v/>
      </c>
    </row>
    <row r="20" spans="1:11" x14ac:dyDescent="0.25">
      <c r="B20" s="11"/>
      <c r="C20" s="11"/>
      <c r="D20" s="11"/>
      <c r="E20" s="11"/>
      <c r="F20" s="11"/>
      <c r="H20" s="12" t="str">
        <f>IF($A20="","",ROUND(((B20*'Rules'!$B$3)-C20),0))</f>
        <v/>
      </c>
      <c r="I20" s="12" t="str">
        <f>IF($A20="","",(H20-F20))</f>
        <v/>
      </c>
      <c r="J20" s="12" t="str">
        <f>IF($A20="","",(H20-E20))</f>
        <v/>
      </c>
      <c r="K20" s="13" t="str">
        <f>IF($A20="","",IF((E20&lt;=I20),"Yes","Too high"))</f>
        <v/>
      </c>
    </row>
    <row r="21" spans="1:11" x14ac:dyDescent="0.25">
      <c r="B21" s="11"/>
      <c r="C21" s="11"/>
      <c r="D21" s="11"/>
      <c r="E21" s="11"/>
      <c r="F21" s="11"/>
      <c r="H21" s="12" t="str">
        <f>IF($A21="","",ROUND(((B21*'Rules'!$B$3)-C21),0))</f>
        <v/>
      </c>
      <c r="I21" s="12" t="str">
        <f>IF($A21="","",(H21-F21))</f>
        <v/>
      </c>
      <c r="J21" s="12" t="str">
        <f>IF($A21="","",(H21-E21))</f>
        <v/>
      </c>
      <c r="K21" s="13" t="str">
        <f>IF($A21="","",IF((E21&lt;=I21),"Yes","Too high"))</f>
        <v/>
      </c>
    </row>
    <row r="22" spans="1:11" x14ac:dyDescent="0.25">
      <c r="B22" s="11"/>
      <c r="C22" s="11"/>
      <c r="D22" s="11"/>
      <c r="E22" s="11"/>
      <c r="F22" s="11"/>
      <c r="H22" s="12" t="str">
        <f>IF($A22="","",ROUND(((B22*'Rules'!$B$3)-C22),0))</f>
        <v/>
      </c>
      <c r="I22" s="12" t="str">
        <f>IF($A22="","",(H22-F22))</f>
        <v/>
      </c>
      <c r="J22" s="12" t="str">
        <f>IF($A22="","",(H22-E22))</f>
        <v/>
      </c>
      <c r="K22" s="13" t="str">
        <f>IF($A22="","",IF((E22&lt;=I22),"Yes","Too high"))</f>
        <v/>
      </c>
    </row>
    <row r="23" spans="1:11" x14ac:dyDescent="0.25">
      <c r="B23" s="11"/>
      <c r="C23" s="11"/>
      <c r="D23" s="11"/>
      <c r="E23" s="11"/>
      <c r="F23" s="11"/>
      <c r="H23" s="12" t="str">
        <f>IF($A23="","",ROUND(((B23*'Rules'!$B$3)-C23),0))</f>
        <v/>
      </c>
      <c r="I23" s="12" t="str">
        <f>IF($A23="","",(H23-F23))</f>
        <v/>
      </c>
      <c r="J23" s="12" t="str">
        <f>IF($A23="","",(H23-E23))</f>
        <v/>
      </c>
      <c r="K23" s="13" t="str">
        <f>IF($A23="","",IF((E23&lt;=I23),"Yes","Too high"))</f>
        <v/>
      </c>
    </row>
    <row r="24" spans="1:11" x14ac:dyDescent="0.25">
      <c r="B24" s="11"/>
      <c r="C24" s="11"/>
      <c r="D24" s="11"/>
      <c r="E24" s="11"/>
      <c r="F24" s="11"/>
      <c r="H24" s="12" t="str">
        <f>IF($A24="","",ROUND(((B24*'Rules'!$B$3)-C24),0))</f>
        <v/>
      </c>
      <c r="I24" s="12" t="str">
        <f>IF($A24="","",(H24-F24))</f>
        <v/>
      </c>
      <c r="J24" s="12" t="str">
        <f>IF($A24="","",(H24-E24))</f>
        <v/>
      </c>
      <c r="K24" s="13" t="str">
        <f>IF($A24="","",IF((E24&lt;=I24),"Yes","Too high"))</f>
        <v/>
      </c>
    </row>
    <row r="25" spans="1:11" x14ac:dyDescent="0.25">
      <c r="B25" s="11"/>
      <c r="C25" s="11"/>
      <c r="D25" s="11"/>
      <c r="E25" s="11"/>
      <c r="F25" s="11"/>
      <c r="H25" s="12" t="str">
        <f>IF($A25="","",ROUND(((B25*'Rules'!$B$3)-C25),0))</f>
        <v/>
      </c>
      <c r="I25" s="12" t="str">
        <f>IF($A25="","",(H25-F25))</f>
        <v/>
      </c>
      <c r="J25" s="12" t="str">
        <f>IF($A25="","",(H25-E25))</f>
        <v/>
      </c>
      <c r="K25" s="13" t="str">
        <f>IF($A25="","",IF((E25&lt;=I25),"Yes","Too high"))</f>
        <v/>
      </c>
    </row>
    <row r="26" spans="1:11" x14ac:dyDescent="0.25">
      <c r="B26" s="11"/>
      <c r="C26" s="11"/>
      <c r="D26" s="11"/>
      <c r="E26" s="11"/>
      <c r="F26" s="11"/>
      <c r="H26" s="12" t="str">
        <f>IF($A26="","",ROUND(((B26*'Rules'!$B$3)-C26),0))</f>
        <v/>
      </c>
      <c r="I26" s="12" t="str">
        <f>IF($A26="","",(H26-F26))</f>
        <v/>
      </c>
      <c r="J26" s="12" t="str">
        <f>IF($A26="","",(H26-E26))</f>
        <v/>
      </c>
      <c r="K26" s="13" t="str">
        <f>IF($A26="","",IF((E26&lt;=I26),"Yes","Too high"))</f>
        <v/>
      </c>
    </row>
    <row r="27" spans="1:11" x14ac:dyDescent="0.25">
      <c r="B27" s="11"/>
      <c r="C27" s="11"/>
      <c r="D27" s="11"/>
      <c r="E27" s="11"/>
      <c r="F27" s="11"/>
      <c r="H27" s="12" t="str">
        <f>IF($A27="","",ROUND(((B27*'Rules'!$B$3)-C27),0))</f>
        <v/>
      </c>
      <c r="I27" s="12" t="str">
        <f>IF($A27="","",(H27-F27))</f>
        <v/>
      </c>
      <c r="J27" s="12" t="str">
        <f>IF($A27="","",(H27-E27))</f>
        <v/>
      </c>
      <c r="K27" s="13" t="str">
        <f>IF($A27="","",IF((E27&lt;=I27),"Yes","Too high"))</f>
        <v/>
      </c>
    </row>
    <row r="28" spans="1:11" x14ac:dyDescent="0.25">
      <c r="B28" s="11"/>
      <c r="C28" s="11"/>
      <c r="D28" s="11"/>
      <c r="E28" s="11"/>
      <c r="F28" s="11"/>
      <c r="H28" s="12" t="str">
        <f>IF($A28="","",ROUND(((B28*'Rules'!$B$3)-C28),0))</f>
        <v/>
      </c>
      <c r="I28" s="12" t="str">
        <f>IF($A28="","",(H28-F28))</f>
        <v/>
      </c>
      <c r="J28" s="12" t="str">
        <f>IF($A28="","",(H28-E28))</f>
        <v/>
      </c>
      <c r="K28" s="13" t="str">
        <f>IF($A28="","",IF((E28&lt;=I28),"Yes","Too high"))</f>
        <v/>
      </c>
    </row>
    <row r="29" spans="1:11" x14ac:dyDescent="0.25">
      <c r="B29" s="11"/>
      <c r="C29" s="11"/>
      <c r="D29" s="11"/>
      <c r="E29" s="11"/>
      <c r="F29" s="11"/>
      <c r="H29" s="12" t="str">
        <f>IF($A29="","",ROUND(((B29*'Rules'!$B$3)-C29),0))</f>
        <v/>
      </c>
      <c r="I29" s="12" t="str">
        <f>IF($A29="","",(H29-F29))</f>
        <v/>
      </c>
      <c r="J29" s="12" t="str">
        <f>IF($A29="","",(H29-E29))</f>
        <v/>
      </c>
      <c r="K29" s="13" t="str">
        <f>IF($A29="","",IF((E29&lt;=I29),"Yes","Too high"))</f>
        <v/>
      </c>
    </row>
    <row r="30" spans="1:11" x14ac:dyDescent="0.25">
      <c r="B30" s="11"/>
      <c r="C30" s="11"/>
      <c r="D30" s="11"/>
      <c r="E30" s="11"/>
      <c r="F30" s="11"/>
      <c r="H30" s="12" t="str">
        <f>IF($A30="","",ROUND(((B30*'Rules'!$B$3)-C30),0))</f>
        <v/>
      </c>
      <c r="I30" s="12" t="str">
        <f>IF($A30="","",(H30-F30))</f>
        <v/>
      </c>
      <c r="J30" s="12" t="str">
        <f>IF($A30="","",(H30-E30))</f>
        <v/>
      </c>
      <c r="K30" s="13" t="str">
        <f>IF($A30="","",IF((E30&lt;=I30),"Yes","Too high"))</f>
        <v/>
      </c>
    </row>
    <row r="31" spans="1:11" x14ac:dyDescent="0.25">
      <c r="B31" s="11"/>
      <c r="C31" s="11"/>
      <c r="D31" s="11"/>
      <c r="E31" s="11"/>
      <c r="F31" s="11"/>
      <c r="H31" s="12" t="str">
        <f>IF($A31="","",ROUND(((B31*'Rules'!$B$3)-C31),0))</f>
        <v/>
      </c>
      <c r="I31" s="12" t="str">
        <f>IF($A31="","",(H31-F31))</f>
        <v/>
      </c>
      <c r="J31" s="12" t="str">
        <f>IF($A31="","",(H31-E31))</f>
        <v/>
      </c>
      <c r="K31" s="13" t="str">
        <f>IF($A31="","",IF((E31&lt;=I31),"Yes","Too high"))</f>
        <v/>
      </c>
    </row>
    <row r="32" spans="1:11" x14ac:dyDescent="0.25">
      <c r="B32" s="11"/>
      <c r="C32" s="11"/>
      <c r="D32" s="11"/>
      <c r="E32" s="11"/>
      <c r="F32" s="11"/>
      <c r="H32" s="12" t="str">
        <f>IF($A32="","",ROUND(((B32*'Rules'!$B$3)-C32),0))</f>
        <v/>
      </c>
      <c r="I32" s="12" t="str">
        <f>IF($A32="","",(H32-F32))</f>
        <v/>
      </c>
      <c r="J32" s="12" t="str">
        <f>IF($A32="","",(H32-E32))</f>
        <v/>
      </c>
      <c r="K32" s="13" t="str">
        <f>IF($A32="","",IF((E32&lt;=I32),"Yes","Too high"))</f>
        <v/>
      </c>
    </row>
    <row r="33" spans="1:11" x14ac:dyDescent="0.25">
      <c r="B33" s="11"/>
      <c r="C33" s="11"/>
      <c r="D33" s="11"/>
      <c r="E33" s="11"/>
      <c r="F33" s="11"/>
      <c r="H33" s="12" t="str">
        <f>IF($A33="","",ROUND(((B33*'Rules'!$B$3)-C33),0))</f>
        <v/>
      </c>
      <c r="I33" s="12" t="str">
        <f>IF($A33="","",(H33-F33))</f>
        <v/>
      </c>
      <c r="J33" s="12" t="str">
        <f>IF($A33="","",(H33-E33))</f>
        <v/>
      </c>
      <c r="K33" s="13" t="str">
        <f>IF($A33="","",IF((E33&lt;=I33),"Yes","Too high"))</f>
        <v/>
      </c>
    </row>
    <row r="34" spans="1:11" x14ac:dyDescent="0.25">
      <c r="B34" s="11"/>
      <c r="C34" s="11"/>
      <c r="D34" s="11"/>
      <c r="E34" s="11"/>
      <c r="F34" s="11"/>
      <c r="H34" s="12" t="str">
        <f>IF($A34="","",ROUND(((B34*'Rules'!$B$3)-C34),0))</f>
        <v/>
      </c>
      <c r="I34" s="12" t="str">
        <f>IF($A34="","",(H34-F34))</f>
        <v/>
      </c>
      <c r="J34" s="12" t="str">
        <f>IF($A34="","",(H34-E34))</f>
        <v/>
      </c>
      <c r="K34" s="13" t="str">
        <f>IF($A34="","",IF((E34&lt;=I34),"Yes","Too high"))</f>
        <v/>
      </c>
    </row>
    <row r="35" spans="1:11" x14ac:dyDescent="0.25">
      <c r="B35" s="11"/>
      <c r="C35" s="11"/>
      <c r="D35" s="11"/>
      <c r="E35" s="11"/>
      <c r="F35" s="11"/>
      <c r="H35" s="12" t="str">
        <f>IF($A35="","",ROUND(((B35*'Rules'!$B$3)-C35),0))</f>
        <v/>
      </c>
      <c r="I35" s="12" t="str">
        <f>IF($A35="","",(H35-F35))</f>
        <v/>
      </c>
      <c r="J35" s="12" t="str">
        <f>IF($A35="","",(H35-E35))</f>
        <v/>
      </c>
      <c r="K35" s="13" t="str">
        <f>IF($A35="","",IF((E35&lt;=I35),"Yes","Too high"))</f>
        <v/>
      </c>
    </row>
    <row r="36" spans="1:11" x14ac:dyDescent="0.25">
      <c r="B36" s="11"/>
      <c r="C36" s="11"/>
      <c r="D36" s="11"/>
      <c r="E36" s="11"/>
      <c r="F36" s="11"/>
      <c r="H36" s="12" t="str">
        <f>IF($A36="","",ROUND(((B36*'Rules'!$B$3)-C36),0))</f>
        <v/>
      </c>
      <c r="I36" s="12" t="str">
        <f>IF($A36="","",(H36-F36))</f>
        <v/>
      </c>
      <c r="J36" s="12" t="str">
        <f>IF($A36="","",(H36-E36))</f>
        <v/>
      </c>
      <c r="K36" s="13" t="str">
        <f>IF($A36="","",IF((E36&lt;=I36),"Yes","Too high"))</f>
        <v/>
      </c>
    </row>
    <row r="37" spans="1:11" x14ac:dyDescent="0.25">
      <c r="B37" s="11"/>
      <c r="C37" s="11"/>
      <c r="D37" s="11"/>
      <c r="E37" s="11"/>
      <c r="F37" s="11"/>
      <c r="H37" s="12" t="str">
        <f>IF($A37="","",ROUND(((B37*'Rules'!$B$3)-C37),0))</f>
        <v/>
      </c>
      <c r="I37" s="12" t="str">
        <f>IF($A37="","",(H37-F37))</f>
        <v/>
      </c>
      <c r="J37" s="12" t="str">
        <f>IF($A37="","",(H37-E37))</f>
        <v/>
      </c>
      <c r="K37" s="13" t="str">
        <f>IF($A37="","",IF((E37&lt;=I37),"Yes","Too high"))</f>
        <v/>
      </c>
    </row>
    <row r="38" spans="1:11" x14ac:dyDescent="0.25">
      <c r="B38" s="11"/>
      <c r="C38" s="11"/>
      <c r="D38" s="11"/>
      <c r="E38" s="11"/>
      <c r="F38" s="11"/>
      <c r="H38" s="12" t="str">
        <f>IF($A38="","",ROUND(((B38*'Rules'!$B$3)-C38),0))</f>
        <v/>
      </c>
      <c r="I38" s="12" t="str">
        <f>IF($A38="","",(H38-F38))</f>
        <v/>
      </c>
      <c r="J38" s="12" t="str">
        <f>IF($A38="","",(H38-E38))</f>
        <v/>
      </c>
      <c r="K38" s="13" t="str">
        <f>IF($A38="","",IF((E38&lt;=I38),"Yes","Too high"))</f>
        <v/>
      </c>
    </row>
    <row r="39" spans="1:11" x14ac:dyDescent="0.25">
      <c r="B39" s="11"/>
      <c r="C39" s="11"/>
      <c r="D39" s="11"/>
      <c r="E39" s="11"/>
      <c r="F39" s="11"/>
      <c r="H39" s="12" t="str">
        <f>IF($A39="","",ROUND(((B39*'Rules'!$B$3)-C39),0))</f>
        <v/>
      </c>
      <c r="I39" s="12" t="str">
        <f>IF($A39="","",(H39-F39))</f>
        <v/>
      </c>
      <c r="J39" s="12" t="str">
        <f>IF($A39="","",(H39-E39))</f>
        <v/>
      </c>
      <c r="K39" s="13" t="str">
        <f>IF($A39="","",IF((E39&lt;=I39),"Yes","Too high"))</f>
        <v/>
      </c>
    </row>
    <row r="40" spans="1:11" x14ac:dyDescent="0.25">
      <c r="B40" s="11"/>
      <c r="C40" s="11"/>
      <c r="D40" s="11"/>
      <c r="E40" s="11"/>
      <c r="F40" s="11"/>
      <c r="H40" s="12" t="str">
        <f>IF($A40="","",ROUND(((B40*'Rules'!$B$3)-C40),0))</f>
        <v/>
      </c>
      <c r="I40" s="12" t="str">
        <f>IF($A40="","",(H40-F40))</f>
        <v/>
      </c>
      <c r="J40" s="12" t="str">
        <f>IF($A40="","",(H40-E40))</f>
        <v/>
      </c>
      <c r="K40" s="13" t="str">
        <f>IF($A40="","",IF((E40&lt;=I40),"Yes","Too high"))</f>
        <v/>
      </c>
    </row>
    <row r="41" spans="1:11" x14ac:dyDescent="0.25">
      <c r="B41" s="11"/>
      <c r="C41" s="11"/>
      <c r="D41" s="11"/>
      <c r="E41" s="11"/>
      <c r="F41" s="11"/>
      <c r="H41" s="12" t="str">
        <f>IF($A41="","",ROUND(((B41*'Rules'!$B$3)-C41),0))</f>
        <v/>
      </c>
      <c r="I41" s="12" t="str">
        <f>IF($A41="","",(H41-F41))</f>
        <v/>
      </c>
      <c r="J41" s="12" t="str">
        <f>IF($A41="","",(H41-E41))</f>
        <v/>
      </c>
      <c r="K41" s="13" t="str">
        <f>IF($A41="","",IF((E41&lt;=I41),"Yes","Too high"))</f>
        <v/>
      </c>
    </row>
    <row r="42" spans="1:11" x14ac:dyDescent="0.25">
      <c r="B42" s="11"/>
      <c r="C42" s="11"/>
      <c r="D42" s="11"/>
      <c r="E42" s="11"/>
      <c r="F42" s="11"/>
      <c r="H42" s="12" t="str">
        <f>IF($A42="","",ROUND(((B42*'Rules'!$B$3)-C42),0))</f>
        <v/>
      </c>
      <c r="I42" s="12" t="str">
        <f>IF($A42="","",(H42-F42))</f>
        <v/>
      </c>
      <c r="J42" s="12" t="str">
        <f>IF($A42="","",(H42-E42))</f>
        <v/>
      </c>
      <c r="K42" s="13" t="str">
        <f>IF($A42="","",IF((E42&lt;=I42),"Yes","Too high"))</f>
        <v/>
      </c>
    </row>
    <row r="43" spans="1:11" x14ac:dyDescent="0.25">
      <c r="B43" s="11"/>
      <c r="C43" s="11"/>
      <c r="D43" s="11"/>
      <c r="E43" s="11"/>
      <c r="F43" s="11"/>
      <c r="H43" s="12" t="str">
        <f>IF($A43="","",ROUND(((B43*'Rules'!$B$3)-C43),0))</f>
        <v/>
      </c>
      <c r="I43" s="12" t="str">
        <f>IF($A43="","",(H43-F43))</f>
        <v/>
      </c>
      <c r="J43" s="12" t="str">
        <f>IF($A43="","",(H43-E43))</f>
        <v/>
      </c>
      <c r="K43" s="13" t="str">
        <f>IF($A43="","",IF((E43&lt;=I43),"Yes","Too high"))</f>
        <v/>
      </c>
    </row>
    <row r="44" spans="1:11" x14ac:dyDescent="0.25">
      <c r="B44" s="11"/>
      <c r="C44" s="11"/>
      <c r="D44" s="11"/>
      <c r="E44" s="11"/>
      <c r="F44" s="11"/>
      <c r="H44" s="12" t="str">
        <f>IF($A44="","",ROUND(((B44*'Rules'!$B$3)-C44),0))</f>
        <v/>
      </c>
      <c r="I44" s="12" t="str">
        <f>IF($A44="","",(H44-F44))</f>
        <v/>
      </c>
      <c r="J44" s="12" t="str">
        <f>IF($A44="","",(H44-E44))</f>
        <v/>
      </c>
      <c r="K44" s="13" t="str">
        <f>IF($A44="","",IF((E44&lt;=I44),"Yes","Too high"))</f>
        <v/>
      </c>
    </row>
    <row r="45" spans="1:11" x14ac:dyDescent="0.25">
      <c r="B45" s="11"/>
      <c r="C45" s="11"/>
      <c r="D45" s="11"/>
      <c r="E45" s="11"/>
      <c r="F45" s="11"/>
      <c r="H45" s="12" t="str">
        <f>IF($A45="","",ROUND(((B45*'Rules'!$B$3)-C45),0))</f>
        <v/>
      </c>
      <c r="I45" s="12" t="str">
        <f>IF($A45="","",(H45-F45))</f>
        <v/>
      </c>
      <c r="J45" s="12" t="str">
        <f>IF($A45="","",(H45-E45))</f>
        <v/>
      </c>
      <c r="K45" s="13" t="str">
        <f>IF($A45="","",IF((E45&lt;=I45),"Yes","Too high"))</f>
        <v/>
      </c>
    </row>
    <row r="46" spans="1:11" x14ac:dyDescent="0.25">
      <c r="B46" s="11"/>
      <c r="C46" s="11"/>
      <c r="D46" s="11"/>
      <c r="E46" s="11"/>
      <c r="F46" s="11"/>
      <c r="H46" s="12" t="str">
        <f>IF($A46="","",ROUND(((B46*'Rules'!$B$3)-C46),0))</f>
        <v/>
      </c>
      <c r="I46" s="12" t="str">
        <f>IF($A46="","",(H46-F46))</f>
        <v/>
      </c>
      <c r="J46" s="12" t="str">
        <f>IF($A46="","",(H46-E46))</f>
        <v/>
      </c>
      <c r="K46" s="13" t="str">
        <f>IF($A46="","",IF((E46&lt;=I46),"Yes","Too high"))</f>
        <v/>
      </c>
    </row>
    <row r="47" spans="1:11" x14ac:dyDescent="0.25">
      <c r="B47" s="11"/>
      <c r="C47" s="11"/>
      <c r="D47" s="11"/>
      <c r="E47" s="11"/>
      <c r="F47" s="11"/>
      <c r="H47" s="12" t="str">
        <f>IF($A47="","",ROUND(((B47*'Rules'!$B$3)-C47),0))</f>
        <v/>
      </c>
      <c r="I47" s="12" t="str">
        <f>IF($A47="","",(H47-F47))</f>
        <v/>
      </c>
      <c r="J47" s="12" t="str">
        <f>IF($A47="","",(H47-E47))</f>
        <v/>
      </c>
      <c r="K47" s="13" t="str">
        <f>IF($A47="","",IF((E47&lt;=I47),"Yes","Too high"))</f>
        <v/>
      </c>
    </row>
    <row r="48" spans="1:11" x14ac:dyDescent="0.25">
      <c r="B48" s="11"/>
      <c r="C48" s="11"/>
      <c r="D48" s="11"/>
      <c r="E48" s="11"/>
      <c r="F48" s="11"/>
      <c r="H48" s="12" t="str">
        <f>IF($A48="","",ROUND(((B48*'Rules'!$B$3)-C48),0))</f>
        <v/>
      </c>
      <c r="I48" s="12" t="str">
        <f>IF($A48="","",(H48-F48))</f>
        <v/>
      </c>
      <c r="J48" s="12" t="str">
        <f>IF($A48="","",(H48-E48))</f>
        <v/>
      </c>
      <c r="K48" s="13" t="str">
        <f>IF($A48="","",IF((E48&lt;=I48),"Yes","Too high"))</f>
        <v/>
      </c>
    </row>
    <row r="49" spans="1:11" x14ac:dyDescent="0.25">
      <c r="B49" s="11"/>
      <c r="C49" s="11"/>
      <c r="D49" s="11"/>
      <c r="E49" s="11"/>
      <c r="F49" s="11"/>
      <c r="H49" s="12" t="str">
        <f>IF($A49="","",ROUND(((B49*'Rules'!$B$3)-C49),0))</f>
        <v/>
      </c>
      <c r="I49" s="12" t="str">
        <f>IF($A49="","",(H49-F49))</f>
        <v/>
      </c>
      <c r="J49" s="12" t="str">
        <f>IF($A49="","",(H49-E49))</f>
        <v/>
      </c>
      <c r="K49" s="13" t="str">
        <f>IF($A49="","",IF((E49&lt;=I49),"Yes","Too high"))</f>
        <v/>
      </c>
    </row>
    <row r="50" spans="1:11" x14ac:dyDescent="0.25">
      <c r="B50" s="11"/>
      <c r="C50" s="11"/>
      <c r="D50" s="11"/>
      <c r="E50" s="11"/>
      <c r="F50" s="11"/>
      <c r="H50" s="12" t="str">
        <f>IF($A50="","",ROUND(((B50*'Rules'!$B$3)-C50),0))</f>
        <v/>
      </c>
      <c r="I50" s="12" t="str">
        <f>IF($A50="","",(H50-F50))</f>
        <v/>
      </c>
      <c r="J50" s="12" t="str">
        <f>IF($A50="","",(H50-E50))</f>
        <v/>
      </c>
      <c r="K50" s="13" t="str">
        <f>IF($A50="","",IF((E50&lt;=I50),"Yes","Too high"))</f>
        <v/>
      </c>
    </row>
    <row r="51" spans="1:11" x14ac:dyDescent="0.25">
      <c r="B51" s="11"/>
      <c r="C51" s="11"/>
      <c r="D51" s="11"/>
      <c r="E51" s="11"/>
      <c r="F51" s="11"/>
      <c r="H51" s="12" t="str">
        <f>IF($A51="","",ROUND(((B51*'Rules'!$B$3)-C51),0))</f>
        <v/>
      </c>
      <c r="I51" s="12" t="str">
        <f>IF($A51="","",(H51-F51))</f>
        <v/>
      </c>
      <c r="J51" s="12" t="str">
        <f>IF($A51="","",(H51-E51))</f>
        <v/>
      </c>
      <c r="K51" s="13" t="str">
        <f>IF($A51="","",IF((E51&lt;=I51),"Yes","Too high"))</f>
        <v/>
      </c>
    </row>
    <row r="52" spans="1:11" x14ac:dyDescent="0.25">
      <c r="B52" s="11"/>
      <c r="C52" s="11"/>
      <c r="D52" s="11"/>
      <c r="E52" s="11"/>
      <c r="F52" s="11"/>
      <c r="H52" s="12" t="str">
        <f>IF($A52="","",ROUND(((B52*'Rules'!$B$3)-C52),0))</f>
        <v/>
      </c>
      <c r="I52" s="12" t="str">
        <f>IF($A52="","",(H52-F52))</f>
        <v/>
      </c>
      <c r="J52" s="12" t="str">
        <f>IF($A52="","",(H52-E52))</f>
        <v/>
      </c>
      <c r="K52" s="13" t="str">
        <f>IF($A52="","",IF((E52&lt;=I52),"Yes","Too high"))</f>
        <v/>
      </c>
    </row>
    <row r="53" spans="1:11" x14ac:dyDescent="0.25">
      <c r="B53" s="11"/>
      <c r="C53" s="11"/>
      <c r="D53" s="11"/>
      <c r="E53" s="11"/>
      <c r="F53" s="11"/>
      <c r="H53" s="12" t="str">
        <f>IF($A53="","",ROUND(((B53*'Rules'!$B$3)-C53),0))</f>
        <v/>
      </c>
      <c r="I53" s="12" t="str">
        <f>IF($A53="","",(H53-F53))</f>
        <v/>
      </c>
      <c r="J53" s="12" t="str">
        <f>IF($A53="","",(H53-E53))</f>
        <v/>
      </c>
      <c r="K53" s="13" t="str">
        <f>IF($A53="","",IF((E53&lt;=I53),"Yes","Too high"))</f>
        <v/>
      </c>
    </row>
    <row r="54" spans="1:11" x14ac:dyDescent="0.25">
      <c r="B54" s="11"/>
      <c r="C54" s="11"/>
      <c r="D54" s="11"/>
      <c r="E54" s="11"/>
      <c r="F54" s="11"/>
      <c r="H54" s="12" t="str">
        <f>IF($A54="","",ROUND(((B54*'Rules'!$B$3)-C54),0))</f>
        <v/>
      </c>
      <c r="I54" s="12" t="str">
        <f>IF($A54="","",(H54-F54))</f>
        <v/>
      </c>
      <c r="J54" s="12" t="str">
        <f>IF($A54="","",(H54-E54))</f>
        <v/>
      </c>
      <c r="K54" s="13" t="str">
        <f>IF($A54="","",IF((E54&lt;=I54),"Yes","Too high"))</f>
        <v/>
      </c>
    </row>
    <row r="55" spans="1:11" x14ac:dyDescent="0.25">
      <c r="B55" s="11"/>
      <c r="C55" s="11"/>
      <c r="D55" s="11"/>
      <c r="E55" s="11"/>
      <c r="F55" s="11"/>
      <c r="H55" s="12" t="str">
        <f>IF($A55="","",ROUND(((B55*'Rules'!$B$3)-C55),0))</f>
        <v/>
      </c>
      <c r="I55" s="12" t="str">
        <f>IF($A55="","",(H55-F55))</f>
        <v/>
      </c>
      <c r="J55" s="12" t="str">
        <f>IF($A55="","",(H55-E55))</f>
        <v/>
      </c>
      <c r="K55" s="13" t="str">
        <f>IF($A55="","",IF((E55&lt;=I55),"Yes","Too high"))</f>
        <v/>
      </c>
    </row>
    <row r="56" spans="1:11" x14ac:dyDescent="0.25">
      <c r="B56" s="11"/>
      <c r="C56" s="11"/>
      <c r="D56" s="11"/>
      <c r="E56" s="11"/>
      <c r="F56" s="11"/>
      <c r="H56" s="12" t="str">
        <f>IF($A56="","",ROUND(((B56*'Rules'!$B$3)-C56),0))</f>
        <v/>
      </c>
      <c r="I56" s="12" t="str">
        <f>IF($A56="","",(H56-F56))</f>
        <v/>
      </c>
      <c r="J56" s="12" t="str">
        <f>IF($A56="","",(H56-E56))</f>
        <v/>
      </c>
      <c r="K56" s="13" t="str">
        <f>IF($A56="","",IF((E56&lt;=I56),"Yes","Too high"))</f>
        <v/>
      </c>
    </row>
    <row r="57" spans="1:11" x14ac:dyDescent="0.25">
      <c r="B57" s="11"/>
      <c r="C57" s="11"/>
      <c r="D57" s="11"/>
      <c r="E57" s="11"/>
      <c r="F57" s="11"/>
      <c r="H57" s="12" t="str">
        <f>IF($A57="","",ROUND(((B57*'Rules'!$B$3)-C57),0))</f>
        <v/>
      </c>
      <c r="I57" s="12" t="str">
        <f>IF($A57="","",(H57-F57))</f>
        <v/>
      </c>
      <c r="J57" s="12" t="str">
        <f>IF($A57="","",(H57-E57))</f>
        <v/>
      </c>
      <c r="K57" s="13" t="str">
        <f>IF($A57="","",IF((E57&lt;=I57),"Yes","Too high"))</f>
        <v/>
      </c>
    </row>
    <row r="58" spans="1:11" x14ac:dyDescent="0.25">
      <c r="B58" s="11"/>
      <c r="C58" s="11"/>
      <c r="D58" s="11"/>
      <c r="E58" s="11"/>
      <c r="F58" s="11"/>
      <c r="H58" s="12" t="str">
        <f>IF($A58="","",ROUND(((B58*'Rules'!$B$3)-C58),0))</f>
        <v/>
      </c>
      <c r="I58" s="12" t="str">
        <f>IF($A58="","",(H58-F58))</f>
        <v/>
      </c>
      <c r="J58" s="12" t="str">
        <f>IF($A58="","",(H58-E58))</f>
        <v/>
      </c>
      <c r="K58" s="13" t="str">
        <f>IF($A58="","",IF((E58&lt;=I58),"Yes","Too high"))</f>
        <v/>
      </c>
    </row>
    <row r="59" spans="1:11" x14ac:dyDescent="0.25">
      <c r="B59" s="11"/>
      <c r="C59" s="11"/>
      <c r="D59" s="11"/>
      <c r="E59" s="11"/>
      <c r="F59" s="11"/>
      <c r="H59" s="12" t="str">
        <f>IF($A59="","",ROUND(((B59*'Rules'!$B$3)-C59),0))</f>
        <v/>
      </c>
      <c r="I59" s="12" t="str">
        <f>IF($A59="","",(H59-F59))</f>
        <v/>
      </c>
      <c r="J59" s="12" t="str">
        <f>IF($A59="","",(H59-E59))</f>
        <v/>
      </c>
      <c r="K59" s="13" t="str">
        <f>IF($A59="","",IF((E59&lt;=I59),"Yes","Too high"))</f>
        <v/>
      </c>
    </row>
    <row r="60" spans="1:11" x14ac:dyDescent="0.25">
      <c r="B60" s="11"/>
      <c r="C60" s="11"/>
      <c r="D60" s="11"/>
      <c r="E60" s="11"/>
      <c r="F60" s="11"/>
      <c r="H60" s="12" t="str">
        <f>IF($A60="","",ROUND(((B60*'Rules'!$B$3)-C60),0))</f>
        <v/>
      </c>
      <c r="I60" s="12" t="str">
        <f>IF($A60="","",(H60-F60))</f>
        <v/>
      </c>
      <c r="J60" s="12" t="str">
        <f>IF($A60="","",(H60-E60))</f>
        <v/>
      </c>
      <c r="K60" s="13" t="str">
        <f>IF($A60="","",IF((E60&lt;=I60),"Yes","Too high"))</f>
        <v/>
      </c>
    </row>
    <row r="61" spans="1:11" x14ac:dyDescent="0.25">
      <c r="B61" s="11"/>
      <c r="C61" s="11"/>
      <c r="D61" s="11"/>
      <c r="E61" s="11"/>
      <c r="F61" s="11"/>
      <c r="H61" s="12" t="str">
        <f>IF($A61="","",ROUND(((B61*'Rules'!$B$3)-C61),0))</f>
        <v/>
      </c>
      <c r="I61" s="12" t="str">
        <f>IF($A61="","",(H61-F61))</f>
        <v/>
      </c>
      <c r="J61" s="12" t="str">
        <f>IF($A61="","",(H61-E61))</f>
        <v/>
      </c>
      <c r="K61" s="13" t="str">
        <f>IF($A61="","",IF((E61&lt;=I61),"Yes","Too high"))</f>
        <v/>
      </c>
    </row>
    <row r="62" spans="1:11" x14ac:dyDescent="0.25">
      <c r="B62" s="11"/>
      <c r="C62" s="11"/>
      <c r="D62" s="11"/>
      <c r="E62" s="11"/>
      <c r="F62" s="11"/>
      <c r="H62" s="12" t="str">
        <f>IF($A62="","",ROUND(((B62*'Rules'!$B$3)-C62),0))</f>
        <v/>
      </c>
      <c r="I62" s="12" t="str">
        <f>IF($A62="","",(H62-F62))</f>
        <v/>
      </c>
      <c r="J62" s="12" t="str">
        <f>IF($A62="","",(H62-E62))</f>
        <v/>
      </c>
      <c r="K62" s="13" t="str">
        <f>IF($A62="","",IF((E62&lt;=I62),"Yes","Too high"))</f>
        <v/>
      </c>
    </row>
    <row r="63" spans="1:11" x14ac:dyDescent="0.25">
      <c r="B63" s="11"/>
      <c r="C63" s="11"/>
      <c r="D63" s="11"/>
      <c r="E63" s="11"/>
      <c r="F63" s="11"/>
      <c r="H63" s="12" t="str">
        <f>IF($A63="","",ROUND(((B63*'Rules'!$B$3)-C63),0))</f>
        <v/>
      </c>
      <c r="I63" s="12" t="str">
        <f>IF($A63="","",(H63-F63))</f>
        <v/>
      </c>
      <c r="J63" s="12" t="str">
        <f>IF($A63="","",(H63-E63))</f>
        <v/>
      </c>
      <c r="K63" s="13" t="str">
        <f>IF($A63="","",IF((E63&lt;=I63),"Yes","Too high"))</f>
        <v/>
      </c>
    </row>
    <row r="64" spans="1:11" x14ac:dyDescent="0.25">
      <c r="B64" s="11"/>
      <c r="C64" s="11"/>
      <c r="D64" s="11"/>
      <c r="E64" s="11"/>
      <c r="F64" s="11"/>
      <c r="H64" s="12" t="str">
        <f>IF($A64="","",ROUND(((B64*'Rules'!$B$3)-C64),0))</f>
        <v/>
      </c>
      <c r="I64" s="12" t="str">
        <f>IF($A64="","",(H64-F64))</f>
        <v/>
      </c>
      <c r="J64" s="12" t="str">
        <f>IF($A64="","",(H64-E64))</f>
        <v/>
      </c>
      <c r="K64" s="13" t="str">
        <f>IF($A64="","",IF((E64&lt;=I64),"Yes","Too high"))</f>
        <v/>
      </c>
    </row>
    <row r="65" spans="1:11" x14ac:dyDescent="0.25">
      <c r="B65" s="11"/>
      <c r="C65" s="11"/>
      <c r="D65" s="11"/>
      <c r="E65" s="11"/>
      <c r="F65" s="11"/>
      <c r="H65" s="12" t="str">
        <f>IF($A65="","",ROUND(((B65*'Rules'!$B$3)-C65),0))</f>
        <v/>
      </c>
      <c r="I65" s="12" t="str">
        <f>IF($A65="","",(H65-F65))</f>
        <v/>
      </c>
      <c r="J65" s="12" t="str">
        <f>IF($A65="","",(H65-E65))</f>
        <v/>
      </c>
      <c r="K65" s="13" t="str">
        <f>IF($A65="","",IF((E65&lt;=I65),"Yes","Too high"))</f>
        <v/>
      </c>
    </row>
    <row r="66" spans="1:11" x14ac:dyDescent="0.25">
      <c r="B66" s="11"/>
      <c r="C66" s="11"/>
      <c r="D66" s="11"/>
      <c r="E66" s="11"/>
      <c r="F66" s="11"/>
      <c r="H66" s="12" t="str">
        <f>IF($A66="","",ROUND(((B66*'Rules'!$B$3)-C66),0))</f>
        <v/>
      </c>
      <c r="I66" s="12" t="str">
        <f>IF($A66="","",(H66-F66))</f>
        <v/>
      </c>
      <c r="J66" s="12" t="str">
        <f>IF($A66="","",(H66-E66))</f>
        <v/>
      </c>
      <c r="K66" s="13" t="str">
        <f>IF($A66="","",IF((E66&lt;=I66),"Yes","Too high"))</f>
        <v/>
      </c>
    </row>
    <row r="67" spans="1:11" x14ac:dyDescent="0.25">
      <c r="B67" s="11"/>
      <c r="C67" s="11"/>
      <c r="D67" s="11"/>
      <c r="E67" s="11"/>
      <c r="F67" s="11"/>
      <c r="H67" s="12" t="str">
        <f>IF($A67="","",ROUND(((B67*'Rules'!$B$3)-C67),0))</f>
        <v/>
      </c>
      <c r="I67" s="12" t="str">
        <f>IF($A67="","",(H67-F67))</f>
        <v/>
      </c>
      <c r="J67" s="12" t="str">
        <f>IF($A67="","",(H67-E67))</f>
        <v/>
      </c>
      <c r="K67" s="13" t="str">
        <f>IF($A67="","",IF((E67&lt;=I67),"Yes","Too high"))</f>
        <v/>
      </c>
    </row>
    <row r="68" spans="1:11" x14ac:dyDescent="0.25">
      <c r="B68" s="11"/>
      <c r="C68" s="11"/>
      <c r="D68" s="11"/>
      <c r="E68" s="11"/>
      <c r="F68" s="11"/>
      <c r="H68" s="12" t="str">
        <f>IF($A68="","",ROUND(((B68*'Rules'!$B$3)-C68),0))</f>
        <v/>
      </c>
      <c r="I68" s="12" t="str">
        <f>IF($A68="","",(H68-F68))</f>
        <v/>
      </c>
      <c r="J68" s="12" t="str">
        <f>IF($A68="","",(H68-E68))</f>
        <v/>
      </c>
      <c r="K68" s="13" t="str">
        <f>IF($A68="","",IF((E68&lt;=I68),"Yes","Too high"))</f>
        <v/>
      </c>
    </row>
    <row r="69" spans="1:11" x14ac:dyDescent="0.25">
      <c r="B69" s="11"/>
      <c r="C69" s="11"/>
      <c r="D69" s="11"/>
      <c r="E69" s="11"/>
      <c r="F69" s="11"/>
      <c r="H69" s="12" t="str">
        <f>IF($A69="","",ROUND(((B69*'Rules'!$B$3)-C69),0))</f>
        <v/>
      </c>
      <c r="I69" s="12" t="str">
        <f>IF($A69="","",(H69-F69))</f>
        <v/>
      </c>
      <c r="J69" s="12" t="str">
        <f>IF($A69="","",(H69-E69))</f>
        <v/>
      </c>
      <c r="K69" s="13" t="str">
        <f>IF($A69="","",IF((E69&lt;=I69),"Yes","Too high"))</f>
        <v/>
      </c>
    </row>
    <row r="70" spans="1:11" x14ac:dyDescent="0.25">
      <c r="B70" s="11"/>
      <c r="C70" s="11"/>
      <c r="D70" s="11"/>
      <c r="E70" s="11"/>
      <c r="F70" s="11"/>
      <c r="H70" s="12" t="str">
        <f>IF($A70="","",ROUND(((B70*'Rules'!$B$3)-C70),0))</f>
        <v/>
      </c>
      <c r="I70" s="12" t="str">
        <f>IF($A70="","",(H70-F70))</f>
        <v/>
      </c>
      <c r="J70" s="12" t="str">
        <f>IF($A70="","",(H70-E70))</f>
        <v/>
      </c>
      <c r="K70" s="13" t="str">
        <f>IF($A70="","",IF((E70&lt;=I70),"Yes","Too high"))</f>
        <v/>
      </c>
    </row>
    <row r="71" spans="1:11" x14ac:dyDescent="0.25">
      <c r="B71" s="11"/>
      <c r="C71" s="11"/>
      <c r="D71" s="11"/>
      <c r="E71" s="11"/>
      <c r="F71" s="11"/>
      <c r="H71" s="12" t="str">
        <f>IF($A71="","",ROUND(((B71*'Rules'!$B$3)-C71),0))</f>
        <v/>
      </c>
      <c r="I71" s="12" t="str">
        <f>IF($A71="","",(H71-F71))</f>
        <v/>
      </c>
      <c r="J71" s="12" t="str">
        <f>IF($A71="","",(H71-E71))</f>
        <v/>
      </c>
      <c r="K71" s="13" t="str">
        <f>IF($A71="","",IF((E71&lt;=I71),"Yes","Too high"))</f>
        <v/>
      </c>
    </row>
    <row r="72" spans="1:11" x14ac:dyDescent="0.25">
      <c r="B72" s="11"/>
      <c r="C72" s="11"/>
      <c r="D72" s="11"/>
      <c r="E72" s="11"/>
      <c r="F72" s="11"/>
      <c r="H72" s="12" t="str">
        <f>IF($A72="","",ROUND(((B72*'Rules'!$B$3)-C72),0))</f>
        <v/>
      </c>
      <c r="I72" s="12" t="str">
        <f>IF($A72="","",(H72-F72))</f>
        <v/>
      </c>
      <c r="J72" s="12" t="str">
        <f>IF($A72="","",(H72-E72))</f>
        <v/>
      </c>
      <c r="K72" s="13" t="str">
        <f>IF($A72="","",IF((E72&lt;=I72),"Yes","Too high"))</f>
        <v/>
      </c>
    </row>
    <row r="73" spans="1:11" x14ac:dyDescent="0.25">
      <c r="B73" s="11"/>
      <c r="C73" s="11"/>
      <c r="D73" s="11"/>
      <c r="E73" s="11"/>
      <c r="F73" s="11"/>
      <c r="H73" s="12" t="str">
        <f>IF($A73="","",ROUND(((B73*'Rules'!$B$3)-C73),0))</f>
        <v/>
      </c>
      <c r="I73" s="12" t="str">
        <f>IF($A73="","",(H73-F73))</f>
        <v/>
      </c>
      <c r="J73" s="12" t="str">
        <f>IF($A73="","",(H73-E73))</f>
        <v/>
      </c>
      <c r="K73" s="13" t="str">
        <f>IF($A73="","",IF((E73&lt;=I73),"Yes","Too high"))</f>
        <v/>
      </c>
    </row>
    <row r="74" spans="1:11" x14ac:dyDescent="0.25">
      <c r="B74" s="11"/>
      <c r="C74" s="11"/>
      <c r="D74" s="11"/>
      <c r="E74" s="11"/>
      <c r="F74" s="11"/>
      <c r="H74" s="12" t="str">
        <f>IF($A74="","",ROUND(((B74*'Rules'!$B$3)-C74),0))</f>
        <v/>
      </c>
      <c r="I74" s="12" t="str">
        <f>IF($A74="","",(H74-F74))</f>
        <v/>
      </c>
      <c r="J74" s="12" t="str">
        <f>IF($A74="","",(H74-E74))</f>
        <v/>
      </c>
      <c r="K74" s="13" t="str">
        <f>IF($A74="","",IF((E74&lt;=I74),"Yes","Too high"))</f>
        <v/>
      </c>
    </row>
    <row r="75" spans="1:11" x14ac:dyDescent="0.25">
      <c r="B75" s="11"/>
      <c r="C75" s="11"/>
      <c r="D75" s="11"/>
      <c r="E75" s="11"/>
      <c r="F75" s="11"/>
      <c r="H75" s="12" t="str">
        <f>IF($A75="","",ROUND(((B75*'Rules'!$B$3)-C75),0))</f>
        <v/>
      </c>
      <c r="I75" s="12" t="str">
        <f>IF($A75="","",(H75-F75))</f>
        <v/>
      </c>
      <c r="J75" s="12" t="str">
        <f>IF($A75="","",(H75-E75))</f>
        <v/>
      </c>
      <c r="K75" s="13" t="str">
        <f>IF($A75="","",IF((E75&lt;=I75),"Yes","Too high"))</f>
        <v/>
      </c>
    </row>
    <row r="76" spans="1:11" x14ac:dyDescent="0.25">
      <c r="B76" s="11"/>
      <c r="C76" s="11"/>
      <c r="D76" s="11"/>
      <c r="E76" s="11"/>
      <c r="F76" s="11"/>
      <c r="H76" s="12" t="str">
        <f>IF($A76="","",ROUND(((B76*'Rules'!$B$3)-C76),0))</f>
        <v/>
      </c>
      <c r="I76" s="12" t="str">
        <f>IF($A76="","",(H76-F76))</f>
        <v/>
      </c>
      <c r="J76" s="12" t="str">
        <f>IF($A76="","",(H76-E76))</f>
        <v/>
      </c>
      <c r="K76" s="13" t="str">
        <f>IF($A76="","",IF((E76&lt;=I76),"Yes","Too high"))</f>
        <v/>
      </c>
    </row>
    <row r="77" spans="1:11" x14ac:dyDescent="0.25">
      <c r="B77" s="11"/>
      <c r="C77" s="11"/>
      <c r="D77" s="11"/>
      <c r="E77" s="11"/>
      <c r="F77" s="11"/>
      <c r="H77" s="12" t="str">
        <f>IF($A77="","",ROUND(((B77*'Rules'!$B$3)-C77),0))</f>
        <v/>
      </c>
      <c r="I77" s="12" t="str">
        <f>IF($A77="","",(H77-F77))</f>
        <v/>
      </c>
      <c r="J77" s="12" t="str">
        <f>IF($A77="","",(H77-E77))</f>
        <v/>
      </c>
      <c r="K77" s="13" t="str">
        <f>IF($A77="","",IF((E77&lt;=I77),"Yes","Too high"))</f>
        <v/>
      </c>
    </row>
    <row r="78" spans="1:11" x14ac:dyDescent="0.25">
      <c r="B78" s="11"/>
      <c r="C78" s="11"/>
      <c r="D78" s="11"/>
      <c r="E78" s="11"/>
      <c r="F78" s="11"/>
      <c r="H78" s="12" t="str">
        <f>IF($A78="","",ROUND(((B78*'Rules'!$B$3)-C78),0))</f>
        <v/>
      </c>
      <c r="I78" s="12" t="str">
        <f>IF($A78="","",(H78-F78))</f>
        <v/>
      </c>
      <c r="J78" s="12" t="str">
        <f>IF($A78="","",(H78-E78))</f>
        <v/>
      </c>
      <c r="K78" s="13" t="str">
        <f>IF($A78="","",IF((E78&lt;=I78),"Yes","Too high"))</f>
        <v/>
      </c>
    </row>
    <row r="79" spans="1:11" x14ac:dyDescent="0.25">
      <c r="B79" s="11"/>
      <c r="C79" s="11"/>
      <c r="D79" s="11"/>
      <c r="E79" s="11"/>
      <c r="F79" s="11"/>
      <c r="H79" s="12" t="str">
        <f>IF($A79="","",ROUND(((B79*'Rules'!$B$3)-C79),0))</f>
        <v/>
      </c>
      <c r="I79" s="12" t="str">
        <f>IF($A79="","",(H79-F79))</f>
        <v/>
      </c>
      <c r="J79" s="12" t="str">
        <f>IF($A79="","",(H79-E79))</f>
        <v/>
      </c>
      <c r="K79" s="13" t="str">
        <f>IF($A79="","",IF((E79&lt;=I79),"Yes","Too high"))</f>
        <v/>
      </c>
    </row>
    <row r="80" spans="1:11" x14ac:dyDescent="0.25">
      <c r="B80" s="11"/>
      <c r="C80" s="11"/>
      <c r="D80" s="11"/>
      <c r="E80" s="11"/>
      <c r="F80" s="11"/>
      <c r="H80" s="12" t="str">
        <f>IF($A80="","",ROUND(((B80*'Rules'!$B$3)-C80),0))</f>
        <v/>
      </c>
      <c r="I80" s="12" t="str">
        <f>IF($A80="","",(H80-F80))</f>
        <v/>
      </c>
      <c r="J80" s="12" t="str">
        <f>IF($A80="","",(H80-E80))</f>
        <v/>
      </c>
      <c r="K80" s="13" t="str">
        <f>IF($A80="","",IF((E80&lt;=I80),"Yes","Too high"))</f>
        <v/>
      </c>
    </row>
    <row r="81" spans="1:11" x14ac:dyDescent="0.25">
      <c r="B81" s="11"/>
      <c r="C81" s="11"/>
      <c r="D81" s="11"/>
      <c r="E81" s="11"/>
      <c r="F81" s="11"/>
      <c r="H81" s="12" t="str">
        <f>IF($A81="","",ROUND(((B81*'Rules'!$B$3)-C81),0))</f>
        <v/>
      </c>
      <c r="I81" s="12" t="str">
        <f>IF($A81="","",(H81-F81))</f>
        <v/>
      </c>
      <c r="J81" s="12" t="str">
        <f>IF($A81="","",(H81-E81))</f>
        <v/>
      </c>
      <c r="K81" s="13" t="str">
        <f>IF($A81="","",IF((E81&lt;=I81),"Yes","Too high"))</f>
        <v/>
      </c>
    </row>
    <row r="82" spans="1:11" x14ac:dyDescent="0.25">
      <c r="B82" s="11"/>
      <c r="C82" s="11"/>
      <c r="D82" s="11"/>
      <c r="E82" s="11"/>
      <c r="F82" s="11"/>
      <c r="H82" s="12" t="str">
        <f>IF($A82="","",ROUND(((B82*'Rules'!$B$3)-C82),0))</f>
        <v/>
      </c>
      <c r="I82" s="12" t="str">
        <f>IF($A82="","",(H82-F82))</f>
        <v/>
      </c>
      <c r="J82" s="12" t="str">
        <f>IF($A82="","",(H82-E82))</f>
        <v/>
      </c>
      <c r="K82" s="13" t="str">
        <f>IF($A82="","",IF((E82&lt;=I82),"Yes","Too high"))</f>
        <v/>
      </c>
    </row>
    <row r="83" spans="1:11" x14ac:dyDescent="0.25">
      <c r="B83" s="11"/>
      <c r="C83" s="11"/>
      <c r="D83" s="11"/>
      <c r="E83" s="11"/>
      <c r="F83" s="11"/>
      <c r="H83" s="12" t="str">
        <f>IF($A83="","",ROUND(((B83*'Rules'!$B$3)-C83),0))</f>
        <v/>
      </c>
      <c r="I83" s="12" t="str">
        <f>IF($A83="","",(H83-F83))</f>
        <v/>
      </c>
      <c r="J83" s="12" t="str">
        <f>IF($A83="","",(H83-E83))</f>
        <v/>
      </c>
      <c r="K83" s="13" t="str">
        <f>IF($A83="","",IF((E83&lt;=I83),"Yes","Too high"))</f>
        <v/>
      </c>
    </row>
    <row r="84" spans="1:11" x14ac:dyDescent="0.25">
      <c r="B84" s="11"/>
      <c r="C84" s="11"/>
      <c r="D84" s="11"/>
      <c r="E84" s="11"/>
      <c r="F84" s="11"/>
      <c r="H84" s="12" t="str">
        <f>IF($A84="","",ROUND(((B84*'Rules'!$B$3)-C84),0))</f>
        <v/>
      </c>
      <c r="I84" s="12" t="str">
        <f>IF($A84="","",(H84-F84))</f>
        <v/>
      </c>
      <c r="J84" s="12" t="str">
        <f>IF($A84="","",(H84-E84))</f>
        <v/>
      </c>
      <c r="K84" s="13" t="str">
        <f>IF($A84="","",IF((E84&lt;=I84),"Yes","Too high"))</f>
        <v/>
      </c>
    </row>
    <row r="85" spans="1:11" x14ac:dyDescent="0.25">
      <c r="B85" s="11"/>
      <c r="C85" s="11"/>
      <c r="D85" s="11"/>
      <c r="E85" s="11"/>
      <c r="F85" s="11"/>
      <c r="H85" s="12" t="str">
        <f>IF($A85="","",ROUND(((B85*'Rules'!$B$3)-C85),0))</f>
        <v/>
      </c>
      <c r="I85" s="12" t="str">
        <f>IF($A85="","",(H85-F85))</f>
        <v/>
      </c>
      <c r="J85" s="12" t="str">
        <f>IF($A85="","",(H85-E85))</f>
        <v/>
      </c>
      <c r="K85" s="13" t="str">
        <f>IF($A85="","",IF((E85&lt;=I85),"Yes","Too high"))</f>
        <v/>
      </c>
    </row>
    <row r="86" spans="1:11" x14ac:dyDescent="0.25">
      <c r="B86" s="11"/>
      <c r="C86" s="11"/>
      <c r="D86" s="11"/>
      <c r="E86" s="11"/>
      <c r="F86" s="11"/>
      <c r="H86" s="12" t="str">
        <f>IF($A86="","",ROUND(((B86*'Rules'!$B$3)-C86),0))</f>
        <v/>
      </c>
      <c r="I86" s="12" t="str">
        <f>IF($A86="","",(H86-F86))</f>
        <v/>
      </c>
      <c r="J86" s="12" t="str">
        <f>IF($A86="","",(H86-E86))</f>
        <v/>
      </c>
      <c r="K86" s="13" t="str">
        <f>IF($A86="","",IF((E86&lt;=I86),"Yes","Too high"))</f>
        <v/>
      </c>
    </row>
    <row r="87" spans="1:11" x14ac:dyDescent="0.25">
      <c r="B87" s="11"/>
      <c r="C87" s="11"/>
      <c r="D87" s="11"/>
      <c r="E87" s="11"/>
      <c r="F87" s="11"/>
      <c r="H87" s="12" t="str">
        <f>IF($A87="","",ROUND(((B87*'Rules'!$B$3)-C87),0))</f>
        <v/>
      </c>
      <c r="I87" s="12" t="str">
        <f>IF($A87="","",(H87-F87))</f>
        <v/>
      </c>
      <c r="J87" s="12" t="str">
        <f>IF($A87="","",(H87-E87))</f>
        <v/>
      </c>
      <c r="K87" s="13" t="str">
        <f>IF($A87="","",IF((E87&lt;=I87),"Yes","Too high"))</f>
        <v/>
      </c>
    </row>
    <row r="88" spans="1:11" x14ac:dyDescent="0.25">
      <c r="B88" s="11"/>
      <c r="C88" s="11"/>
      <c r="D88" s="11"/>
      <c r="E88" s="11"/>
      <c r="F88" s="11"/>
      <c r="H88" s="12" t="str">
        <f>IF($A88="","",ROUND(((B88*'Rules'!$B$3)-C88),0))</f>
        <v/>
      </c>
      <c r="I88" s="12" t="str">
        <f>IF($A88="","",(H88-F88))</f>
        <v/>
      </c>
      <c r="J88" s="12" t="str">
        <f>IF($A88="","",(H88-E88))</f>
        <v/>
      </c>
      <c r="K88" s="13" t="str">
        <f>IF($A88="","",IF((E88&lt;=I88),"Yes","Too high"))</f>
        <v/>
      </c>
    </row>
    <row r="89" spans="1:11" x14ac:dyDescent="0.25">
      <c r="B89" s="11"/>
      <c r="C89" s="11"/>
      <c r="D89" s="11"/>
      <c r="E89" s="11"/>
      <c r="F89" s="11"/>
      <c r="H89" s="12" t="str">
        <f>IF($A89="","",ROUND(((B89*'Rules'!$B$3)-C89),0))</f>
        <v/>
      </c>
      <c r="I89" s="12" t="str">
        <f>IF($A89="","",(H89-F89))</f>
        <v/>
      </c>
      <c r="J89" s="12" t="str">
        <f>IF($A89="","",(H89-E89))</f>
        <v/>
      </c>
      <c r="K89" s="13" t="str">
        <f>IF($A89="","",IF((E89&lt;=I89),"Yes","Too high"))</f>
        <v/>
      </c>
    </row>
    <row r="90" spans="1:11" x14ac:dyDescent="0.25">
      <c r="B90" s="11"/>
      <c r="C90" s="11"/>
      <c r="D90" s="11"/>
      <c r="E90" s="11"/>
      <c r="F90" s="11"/>
      <c r="H90" s="12" t="str">
        <f>IF($A90="","",ROUND(((B90*'Rules'!$B$3)-C90),0))</f>
        <v/>
      </c>
      <c r="I90" s="12" t="str">
        <f>IF($A90="","",(H90-F90))</f>
        <v/>
      </c>
      <c r="J90" s="12" t="str">
        <f>IF($A90="","",(H90-E90))</f>
        <v/>
      </c>
      <c r="K90" s="13" t="str">
        <f>IF($A90="","",IF((E90&lt;=I90),"Yes","Too high"))</f>
        <v/>
      </c>
    </row>
    <row r="91" spans="1:11" x14ac:dyDescent="0.25">
      <c r="B91" s="11"/>
      <c r="C91" s="11"/>
      <c r="D91" s="11"/>
      <c r="E91" s="11"/>
      <c r="F91" s="11"/>
      <c r="H91" s="12" t="str">
        <f>IF($A91="","",ROUND(((B91*'Rules'!$B$3)-C91),0))</f>
        <v/>
      </c>
      <c r="I91" s="12" t="str">
        <f>IF($A91="","",(H91-F91))</f>
        <v/>
      </c>
      <c r="J91" s="12" t="str">
        <f>IF($A91="","",(H91-E91))</f>
        <v/>
      </c>
      <c r="K91" s="13" t="str">
        <f>IF($A91="","",IF((E91&lt;=I91),"Yes","Too high"))</f>
        <v/>
      </c>
    </row>
    <row r="92" spans="1:11" x14ac:dyDescent="0.25">
      <c r="B92" s="11"/>
      <c r="C92" s="11"/>
      <c r="D92" s="11"/>
      <c r="E92" s="11"/>
      <c r="F92" s="11"/>
      <c r="H92" s="12" t="str">
        <f>IF($A92="","",ROUND(((B92*'Rules'!$B$3)-C92),0))</f>
        <v/>
      </c>
      <c r="I92" s="12" t="str">
        <f>IF($A92="","",(H92-F92))</f>
        <v/>
      </c>
      <c r="J92" s="12" t="str">
        <f>IF($A92="","",(H92-E92))</f>
        <v/>
      </c>
      <c r="K92" s="13" t="str">
        <f>IF($A92="","",IF((E92&lt;=I92),"Yes","Too high"))</f>
        <v/>
      </c>
    </row>
    <row r="93" spans="1:11" x14ac:dyDescent="0.25">
      <c r="B93" s="11"/>
      <c r="C93" s="11"/>
      <c r="D93" s="11"/>
      <c r="E93" s="11"/>
      <c r="F93" s="11"/>
      <c r="H93" s="12" t="str">
        <f>IF($A93="","",ROUND(((B93*'Rules'!$B$3)-C93),0))</f>
        <v/>
      </c>
      <c r="I93" s="12" t="str">
        <f>IF($A93="","",(H93-F93))</f>
        <v/>
      </c>
      <c r="J93" s="12" t="str">
        <f>IF($A93="","",(H93-E93))</f>
        <v/>
      </c>
      <c r="K93" s="13" t="str">
        <f>IF($A93="","",IF((E93&lt;=I93),"Yes","Too high"))</f>
        <v/>
      </c>
    </row>
    <row r="94" spans="1:11" x14ac:dyDescent="0.25">
      <c r="B94" s="11"/>
      <c r="C94" s="11"/>
      <c r="D94" s="11"/>
      <c r="E94" s="11"/>
      <c r="F94" s="11"/>
      <c r="H94" s="12" t="str">
        <f>IF($A94="","",ROUND(((B94*'Rules'!$B$3)-C94),0))</f>
        <v/>
      </c>
      <c r="I94" s="12" t="str">
        <f>IF($A94="","",(H94-F94))</f>
        <v/>
      </c>
      <c r="J94" s="12" t="str">
        <f>IF($A94="","",(H94-E94))</f>
        <v/>
      </c>
      <c r="K94" s="13" t="str">
        <f>IF($A94="","",IF((E94&lt;=I94),"Yes","Too high"))</f>
        <v/>
      </c>
    </row>
    <row r="95" spans="1:11" x14ac:dyDescent="0.25">
      <c r="B95" s="11"/>
      <c r="C95" s="11"/>
      <c r="D95" s="11"/>
      <c r="E95" s="11"/>
      <c r="F95" s="11"/>
      <c r="H95" s="12" t="str">
        <f>IF($A95="","",ROUND(((B95*'Rules'!$B$3)-C95),0))</f>
        <v/>
      </c>
      <c r="I95" s="12" t="str">
        <f>IF($A95="","",(H95-F95))</f>
        <v/>
      </c>
      <c r="J95" s="12" t="str">
        <f>IF($A95="","",(H95-E95))</f>
        <v/>
      </c>
      <c r="K95" s="13" t="str">
        <f>IF($A95="","",IF((E95&lt;=I95),"Yes","Too high"))</f>
        <v/>
      </c>
    </row>
    <row r="96" spans="1:11" x14ac:dyDescent="0.25">
      <c r="B96" s="11"/>
      <c r="C96" s="11"/>
      <c r="D96" s="11"/>
      <c r="E96" s="11"/>
      <c r="F96" s="11"/>
      <c r="H96" s="12" t="str">
        <f>IF($A96="","",ROUND(((B96*'Rules'!$B$3)-C96),0))</f>
        <v/>
      </c>
      <c r="I96" s="12" t="str">
        <f>IF($A96="","",(H96-F96))</f>
        <v/>
      </c>
      <c r="J96" s="12" t="str">
        <f>IF($A96="","",(H96-E96))</f>
        <v/>
      </c>
      <c r="K96" s="13" t="str">
        <f>IF($A96="","",IF((E96&lt;=I96),"Yes","Too high"))</f>
        <v/>
      </c>
    </row>
    <row r="97" spans="1:11" x14ac:dyDescent="0.25">
      <c r="B97" s="11"/>
      <c r="C97" s="11"/>
      <c r="D97" s="11"/>
      <c r="E97" s="11"/>
      <c r="F97" s="11"/>
      <c r="H97" s="12" t="str">
        <f>IF($A97="","",ROUND(((B97*'Rules'!$B$3)-C97),0))</f>
        <v/>
      </c>
      <c r="I97" s="12" t="str">
        <f>IF($A97="","",(H97-F97))</f>
        <v/>
      </c>
      <c r="J97" s="12" t="str">
        <f>IF($A97="","",(H97-E97))</f>
        <v/>
      </c>
      <c r="K97" s="13" t="str">
        <f>IF($A97="","",IF((E97&lt;=I97),"Yes","Too high"))</f>
        <v/>
      </c>
    </row>
    <row r="98" spans="1:11" x14ac:dyDescent="0.25">
      <c r="B98" s="11"/>
      <c r="C98" s="11"/>
      <c r="D98" s="11"/>
      <c r="E98" s="11"/>
      <c r="F98" s="11"/>
      <c r="H98" s="12" t="str">
        <f>IF($A98="","",ROUND(((B98*'Rules'!$B$3)-C98),0))</f>
        <v/>
      </c>
      <c r="I98" s="12" t="str">
        <f>IF($A98="","",(H98-F98))</f>
        <v/>
      </c>
      <c r="J98" s="12" t="str">
        <f>IF($A98="","",(H98-E98))</f>
        <v/>
      </c>
      <c r="K98" s="13" t="str">
        <f>IF($A98="","",IF((E98&lt;=I98),"Yes","Too high"))</f>
        <v/>
      </c>
    </row>
    <row r="99" spans="1:11" x14ac:dyDescent="0.25">
      <c r="B99" s="11"/>
      <c r="C99" s="11"/>
      <c r="D99" s="11"/>
      <c r="E99" s="11"/>
      <c r="F99" s="11"/>
      <c r="H99" s="12" t="str">
        <f>IF($A99="","",ROUND(((B99*'Rules'!$B$3)-C99),0))</f>
        <v/>
      </c>
      <c r="I99" s="12" t="str">
        <f>IF($A99="","",(H99-F99))</f>
        <v/>
      </c>
      <c r="J99" s="12" t="str">
        <f>IF($A99="","",(H99-E99))</f>
        <v/>
      </c>
      <c r="K99" s="13" t="str">
        <f>IF($A99="","",IF((E99&lt;=I99),"Yes","Too high"))</f>
        <v/>
      </c>
    </row>
    <row r="100" spans="1:11" x14ac:dyDescent="0.25">
      <c r="B100" s="11"/>
      <c r="C100" s="11"/>
      <c r="D100" s="11"/>
      <c r="E100" s="11"/>
      <c r="F100" s="11"/>
      <c r="H100" s="12" t="str">
        <f>IF($A100="","",ROUND(((B100*'Rules'!$B$3)-C100),0))</f>
        <v/>
      </c>
      <c r="I100" s="12" t="str">
        <f>IF($A100="","",(H100-F100))</f>
        <v/>
      </c>
      <c r="J100" s="12" t="str">
        <f>IF($A100="","",(H100-E100))</f>
        <v/>
      </c>
      <c r="K100" s="13" t="str">
        <f>IF($A100="","",IF((E100&lt;=I100),"Yes","Too high"))</f>
        <v/>
      </c>
    </row>
    <row r="101" spans="1:11" x14ac:dyDescent="0.25">
      <c r="B101" s="11"/>
      <c r="C101" s="11"/>
      <c r="D101" s="11"/>
      <c r="E101" s="11"/>
      <c r="F101" s="11"/>
      <c r="H101" s="12" t="str">
        <f>IF($A101="","",ROUND(((B101*'Rules'!$B$3)-C101),0))</f>
        <v/>
      </c>
      <c r="I101" s="12" t="str">
        <f>IF($A101="","",(H101-F101))</f>
        <v/>
      </c>
      <c r="J101" s="12" t="str">
        <f>IF($A101="","",(H101-E101))</f>
        <v/>
      </c>
      <c r="K101" s="13" t="str">
        <f>IF($A101="","",IF((E101&lt;=I101),"Yes","Too high"))</f>
        <v/>
      </c>
    </row>
    <row r="102" spans="1:11" x14ac:dyDescent="0.25">
      <c r="B102" s="11"/>
      <c r="C102" s="11"/>
      <c r="D102" s="11"/>
      <c r="E102" s="11"/>
      <c r="F102" s="11"/>
      <c r="H102" s="12" t="str">
        <f>IF($A102="","",ROUND(((B102*'Rules'!$B$3)-C102),0))</f>
        <v/>
      </c>
      <c r="I102" s="12" t="str">
        <f>IF($A102="","",(H102-F102))</f>
        <v/>
      </c>
      <c r="J102" s="12" t="str">
        <f>IF($A102="","",(H102-E102))</f>
        <v/>
      </c>
      <c r="K102" s="13" t="str">
        <f>IF($A102="","",IF((E102&lt;=I102),"Yes","Too high"))</f>
        <v/>
      </c>
    </row>
    <row r="103" spans="1:11" x14ac:dyDescent="0.25">
      <c r="B103" s="11"/>
      <c r="C103" s="11"/>
      <c r="D103" s="11"/>
      <c r="E103" s="11"/>
      <c r="F103" s="11"/>
      <c r="H103" s="12" t="str">
        <f>IF($A103="","",ROUND(((B103*'Rules'!$B$3)-C103),0))</f>
        <v/>
      </c>
      <c r="I103" s="12" t="str">
        <f>IF($A103="","",(H103-F103))</f>
        <v/>
      </c>
      <c r="J103" s="12" t="str">
        <f>IF($A103="","",(H103-E103))</f>
        <v/>
      </c>
      <c r="K103" s="13" t="str">
        <f>IF($A103="","",IF((E103&lt;=I103),"Yes","Too high"))</f>
        <v/>
      </c>
    </row>
    <row r="104" spans="1:11" x14ac:dyDescent="0.25">
      <c r="B104" s="11"/>
      <c r="C104" s="11"/>
      <c r="D104" s="11"/>
      <c r="E104" s="11"/>
      <c r="F104" s="11"/>
      <c r="H104" s="12" t="str">
        <f>IF($A104="","",ROUND(((B104*'Rules'!$B$3)-C104),0))</f>
        <v/>
      </c>
      <c r="I104" s="12" t="str">
        <f>IF($A104="","",(H104-F104))</f>
        <v/>
      </c>
      <c r="J104" s="12" t="str">
        <f>IF($A104="","",(H104-E104))</f>
        <v/>
      </c>
      <c r="K104" s="13" t="str">
        <f>IF($A104="","",IF((E104&lt;=I104),"Yes","Too high"))</f>
        <v/>
      </c>
    </row>
    <row r="105" spans="1:11" x14ac:dyDescent="0.25">
      <c r="B105" s="11"/>
      <c r="C105" s="11"/>
      <c r="D105" s="11"/>
      <c r="E105" s="11"/>
      <c r="F105" s="11"/>
      <c r="H105" s="12" t="str">
        <f>IF($A105="","",ROUND(((B105*'Rules'!$B$3)-C105),0))</f>
        <v/>
      </c>
      <c r="I105" s="12" t="str">
        <f>IF($A105="","",(H105-F105))</f>
        <v/>
      </c>
      <c r="J105" s="12" t="str">
        <f>IF($A105="","",(H105-E105))</f>
        <v/>
      </c>
      <c r="K105" s="13" t="str">
        <f>IF($A105="","",IF((E105&lt;=I105),"Yes","Too high"))</f>
        <v/>
      </c>
    </row>
    <row r="106" spans="1:11" x14ac:dyDescent="0.25">
      <c r="B106" s="11"/>
      <c r="C106" s="11"/>
      <c r="D106" s="11"/>
      <c r="E106" s="11"/>
      <c r="F106" s="11"/>
      <c r="H106" s="12" t="str">
        <f>IF($A106="","",ROUND(((B106*'Rules'!$B$3)-C106),0))</f>
        <v/>
      </c>
      <c r="I106" s="12" t="str">
        <f>IF($A106="","",(H106-F106))</f>
        <v/>
      </c>
      <c r="J106" s="12" t="str">
        <f>IF($A106="","",(H106-E106))</f>
        <v/>
      </c>
      <c r="K106" s="13" t="str">
        <f>IF($A106="","",IF((E106&lt;=I106),"Yes","Too high"))</f>
        <v/>
      </c>
    </row>
    <row r="107" spans="1:11" x14ac:dyDescent="0.25">
      <c r="B107" s="11"/>
      <c r="C107" s="11"/>
      <c r="D107" s="11"/>
      <c r="E107" s="11"/>
      <c r="F107" s="11"/>
      <c r="H107" s="12" t="str">
        <f>IF($A107="","",ROUND(((B107*'Rules'!$B$3)-C107),0))</f>
        <v/>
      </c>
      <c r="I107" s="12" t="str">
        <f>IF($A107="","",(H107-F107))</f>
        <v/>
      </c>
      <c r="J107" s="12" t="str">
        <f>IF($A107="","",(H107-E107))</f>
        <v/>
      </c>
      <c r="K107" s="13" t="str">
        <f>IF($A107="","",IF((E107&lt;=I107),"Yes","Too high"))</f>
        <v/>
      </c>
    </row>
    <row r="108" spans="1:11" x14ac:dyDescent="0.25">
      <c r="B108" s="11"/>
      <c r="C108" s="11"/>
      <c r="D108" s="11"/>
      <c r="E108" s="11"/>
      <c r="F108" s="11"/>
      <c r="H108" s="12" t="str">
        <f>IF($A108="","",ROUND(((B108*'Rules'!$B$3)-C108),0))</f>
        <v/>
      </c>
      <c r="I108" s="12" t="str">
        <f>IF($A108="","",(H108-F108))</f>
        <v/>
      </c>
      <c r="J108" s="12" t="str">
        <f>IF($A108="","",(H108-E108))</f>
        <v/>
      </c>
      <c r="K108" s="13" t="str">
        <f>IF($A108="","",IF((E108&lt;=I108),"Yes","Too high"))</f>
        <v/>
      </c>
    </row>
    <row r="109" spans="1:11" x14ac:dyDescent="0.25">
      <c r="B109" s="11"/>
      <c r="C109" s="11"/>
      <c r="D109" s="11"/>
      <c r="E109" s="11"/>
      <c r="F109" s="11"/>
      <c r="H109" s="12" t="str">
        <f>IF($A109="","",ROUND(((B109*'Rules'!$B$3)-C109),0))</f>
        <v/>
      </c>
      <c r="I109" s="12" t="str">
        <f>IF($A109="","",(H109-F109))</f>
        <v/>
      </c>
      <c r="J109" s="12" t="str">
        <f>IF($A109="","",(H109-E109))</f>
        <v/>
      </c>
      <c r="K109" s="13" t="str">
        <f>IF($A109="","",IF((E109&lt;=I109),"Yes","Too high"))</f>
        <v/>
      </c>
    </row>
    <row r="110" spans="1:11" x14ac:dyDescent="0.25">
      <c r="B110" s="11"/>
      <c r="C110" s="11"/>
      <c r="D110" s="11"/>
      <c r="E110" s="11"/>
      <c r="F110" s="11"/>
      <c r="H110" s="12" t="str">
        <f>IF($A110="","",ROUND(((B110*'Rules'!$B$3)-C110),0))</f>
        <v/>
      </c>
      <c r="I110" s="12" t="str">
        <f>IF($A110="","",(H110-F110))</f>
        <v/>
      </c>
      <c r="J110" s="12" t="str">
        <f>IF($A110="","",(H110-E110))</f>
        <v/>
      </c>
      <c r="K110" s="13" t="str">
        <f>IF($A110="","",IF((E110&lt;=I110),"Yes","Too high"))</f>
        <v/>
      </c>
    </row>
    <row r="111" spans="1:11" x14ac:dyDescent="0.25">
      <c r="B111" s="11"/>
      <c r="C111" s="11"/>
      <c r="D111" s="11"/>
      <c r="E111" s="11"/>
      <c r="F111" s="11"/>
      <c r="H111" s="12" t="str">
        <f>IF($A111="","",ROUND(((B111*'Rules'!$B$3)-C111),0))</f>
        <v/>
      </c>
      <c r="I111" s="12" t="str">
        <f>IF($A111="","",(H111-F111))</f>
        <v/>
      </c>
      <c r="J111" s="12" t="str">
        <f>IF($A111="","",(H111-E111))</f>
        <v/>
      </c>
      <c r="K111" s="13" t="str">
        <f>IF($A111="","",IF((E111&lt;=I111),"Yes","Too high"))</f>
        <v/>
      </c>
    </row>
    <row r="112" spans="1:11" x14ac:dyDescent="0.25">
      <c r="B112" s="11"/>
      <c r="C112" s="11"/>
      <c r="D112" s="11"/>
      <c r="E112" s="11"/>
      <c r="F112" s="11"/>
      <c r="H112" s="12" t="str">
        <f>IF($A112="","",ROUND(((B112*'Rules'!$B$3)-C112),0))</f>
        <v/>
      </c>
      <c r="I112" s="12" t="str">
        <f>IF($A112="","",(H112-F112))</f>
        <v/>
      </c>
      <c r="J112" s="12" t="str">
        <f>IF($A112="","",(H112-E112))</f>
        <v/>
      </c>
      <c r="K112" s="13" t="str">
        <f>IF($A112="","",IF((E112&lt;=I112),"Yes","Too high"))</f>
        <v/>
      </c>
    </row>
    <row r="113" spans="1:11" x14ac:dyDescent="0.25">
      <c r="B113" s="11"/>
      <c r="C113" s="11"/>
      <c r="D113" s="11"/>
      <c r="E113" s="11"/>
      <c r="F113" s="11"/>
      <c r="H113" s="12" t="str">
        <f>IF($A113="","",ROUND(((B113*'Rules'!$B$3)-C113),0))</f>
        <v/>
      </c>
      <c r="I113" s="12" t="str">
        <f>IF($A113="","",(H113-F113))</f>
        <v/>
      </c>
      <c r="J113" s="12" t="str">
        <f>IF($A113="","",(H113-E113))</f>
        <v/>
      </c>
      <c r="K113" s="13" t="str">
        <f>IF($A113="","",IF((E113&lt;=I113),"Yes","Too high"))</f>
        <v/>
      </c>
    </row>
    <row r="114" spans="1:11" x14ac:dyDescent="0.25">
      <c r="B114" s="11"/>
      <c r="C114" s="11"/>
      <c r="D114" s="11"/>
      <c r="E114" s="11"/>
      <c r="F114" s="11"/>
      <c r="H114" s="12" t="str">
        <f>IF($A114="","",ROUND(((B114*'Rules'!$B$3)-C114),0))</f>
        <v/>
      </c>
      <c r="I114" s="12" t="str">
        <f>IF($A114="","",(H114-F114))</f>
        <v/>
      </c>
      <c r="J114" s="12" t="str">
        <f>IF($A114="","",(H114-E114))</f>
        <v/>
      </c>
      <c r="K114" s="13" t="str">
        <f>IF($A114="","",IF((E114&lt;=I114),"Yes","Too high"))</f>
        <v/>
      </c>
    </row>
    <row r="115" spans="1:11" x14ac:dyDescent="0.25">
      <c r="B115" s="11"/>
      <c r="C115" s="11"/>
      <c r="D115" s="11"/>
      <c r="E115" s="11"/>
      <c r="F115" s="11"/>
      <c r="H115" s="12" t="str">
        <f>IF($A115="","",ROUND(((B115*'Rules'!$B$3)-C115),0))</f>
        <v/>
      </c>
      <c r="I115" s="12" t="str">
        <f>IF($A115="","",(H115-F115))</f>
        <v/>
      </c>
      <c r="J115" s="12" t="str">
        <f>IF($A115="","",(H115-E115))</f>
        <v/>
      </c>
      <c r="K115" s="13" t="str">
        <f>IF($A115="","",IF((E115&lt;=I115),"Yes","Too high"))</f>
        <v/>
      </c>
    </row>
    <row r="116" spans="1:11" x14ac:dyDescent="0.25">
      <c r="B116" s="11"/>
      <c r="C116" s="11"/>
      <c r="D116" s="11"/>
      <c r="E116" s="11"/>
      <c r="F116" s="11"/>
      <c r="H116" s="12" t="str">
        <f>IF($A116="","",ROUND(((B116*'Rules'!$B$3)-C116),0))</f>
        <v/>
      </c>
      <c r="I116" s="12" t="str">
        <f>IF($A116="","",(H116-F116))</f>
        <v/>
      </c>
      <c r="J116" s="12" t="str">
        <f>IF($A116="","",(H116-E116))</f>
        <v/>
      </c>
      <c r="K116" s="13" t="str">
        <f>IF($A116="","",IF((E116&lt;=I116),"Yes","Too high"))</f>
        <v/>
      </c>
    </row>
    <row r="117" spans="1:11" x14ac:dyDescent="0.25">
      <c r="B117" s="11"/>
      <c r="C117" s="11"/>
      <c r="D117" s="11"/>
      <c r="E117" s="11"/>
      <c r="F117" s="11"/>
      <c r="H117" s="12" t="str">
        <f>IF($A117="","",ROUND(((B117*'Rules'!$B$3)-C117),0))</f>
        <v/>
      </c>
      <c r="I117" s="12" t="str">
        <f>IF($A117="","",(H117-F117))</f>
        <v/>
      </c>
      <c r="J117" s="12" t="str">
        <f>IF($A117="","",(H117-E117))</f>
        <v/>
      </c>
      <c r="K117" s="13" t="str">
        <f>IF($A117="","",IF((E117&lt;=I117),"Yes","Too high"))</f>
        <v/>
      </c>
    </row>
    <row r="118" spans="1:11" x14ac:dyDescent="0.25">
      <c r="B118" s="11"/>
      <c r="C118" s="11"/>
      <c r="D118" s="11"/>
      <c r="E118" s="11"/>
      <c r="F118" s="11"/>
      <c r="H118" s="12" t="str">
        <f>IF($A118="","",ROUND(((B118*'Rules'!$B$3)-C118),0))</f>
        <v/>
      </c>
      <c r="I118" s="12" t="str">
        <f>IF($A118="","",(H118-F118))</f>
        <v/>
      </c>
      <c r="J118" s="12" t="str">
        <f>IF($A118="","",(H118-E118))</f>
        <v/>
      </c>
      <c r="K118" s="13" t="str">
        <f>IF($A118="","",IF((E118&lt;=I118),"Yes","Too high"))</f>
        <v/>
      </c>
    </row>
    <row r="119" spans="1:11" x14ac:dyDescent="0.25">
      <c r="B119" s="11"/>
      <c r="C119" s="11"/>
      <c r="D119" s="11"/>
      <c r="E119" s="11"/>
      <c r="F119" s="11"/>
      <c r="H119" s="12" t="str">
        <f>IF($A119="","",ROUND(((B119*'Rules'!$B$3)-C119),0))</f>
        <v/>
      </c>
      <c r="I119" s="12" t="str">
        <f>IF($A119="","",(H119-F119))</f>
        <v/>
      </c>
      <c r="J119" s="12" t="str">
        <f>IF($A119="","",(H119-E119))</f>
        <v/>
      </c>
      <c r="K119" s="13" t="str">
        <f>IF($A119="","",IF((E119&lt;=I119),"Yes","Too high"))</f>
        <v/>
      </c>
    </row>
    <row r="120" spans="1:11" x14ac:dyDescent="0.25">
      <c r="B120" s="11"/>
      <c r="C120" s="11"/>
      <c r="D120" s="11"/>
      <c r="E120" s="11"/>
      <c r="F120" s="11"/>
      <c r="H120" s="12" t="str">
        <f>IF($A120="","",ROUND(((B120*'Rules'!$B$3)-C120),0))</f>
        <v/>
      </c>
      <c r="I120" s="12" t="str">
        <f>IF($A120="","",(H120-F120))</f>
        <v/>
      </c>
      <c r="J120" s="12" t="str">
        <f>IF($A120="","",(H120-E120))</f>
        <v/>
      </c>
      <c r="K120" s="13" t="str">
        <f>IF($A120="","",IF((E120&lt;=I120),"Yes","Too high"))</f>
        <v/>
      </c>
    </row>
    <row r="121" spans="1:11" x14ac:dyDescent="0.25">
      <c r="B121" s="11"/>
      <c r="C121" s="11"/>
      <c r="D121" s="11"/>
      <c r="E121" s="11"/>
      <c r="F121" s="11"/>
      <c r="H121" s="12" t="str">
        <f>IF($A121="","",ROUND(((B121*'Rules'!$B$3)-C121),0))</f>
        <v/>
      </c>
      <c r="I121" s="12" t="str">
        <f>IF($A121="","",(H121-F121))</f>
        <v/>
      </c>
      <c r="J121" s="12" t="str">
        <f>IF($A121="","",(H121-E121))</f>
        <v/>
      </c>
      <c r="K121" s="13" t="str">
        <f>IF($A121="","",IF((E121&lt;=I121),"Yes","Too high"))</f>
        <v/>
      </c>
    </row>
    <row r="122" spans="1:11" x14ac:dyDescent="0.25">
      <c r="B122" s="11"/>
      <c r="C122" s="11"/>
      <c r="D122" s="11"/>
      <c r="E122" s="11"/>
      <c r="F122" s="11"/>
      <c r="H122" s="12" t="str">
        <f>IF($A122="","",ROUND(((B122*'Rules'!$B$3)-C122),0))</f>
        <v/>
      </c>
      <c r="I122" s="12" t="str">
        <f>IF($A122="","",(H122-F122))</f>
        <v/>
      </c>
      <c r="J122" s="12" t="str">
        <f>IF($A122="","",(H122-E122))</f>
        <v/>
      </c>
      <c r="K122" s="13" t="str">
        <f>IF($A122="","",IF((E122&lt;=I122),"Yes","Too high"))</f>
        <v/>
      </c>
    </row>
    <row r="123" spans="1:11" x14ac:dyDescent="0.25">
      <c r="B123" s="11"/>
      <c r="C123" s="11"/>
      <c r="D123" s="11"/>
      <c r="E123" s="11"/>
      <c r="F123" s="11"/>
      <c r="H123" s="12" t="str">
        <f>IF($A123="","",ROUND(((B123*'Rules'!$B$3)-C123),0))</f>
        <v/>
      </c>
      <c r="I123" s="12" t="str">
        <f>IF($A123="","",(H123-F123))</f>
        <v/>
      </c>
      <c r="J123" s="12" t="str">
        <f>IF($A123="","",(H123-E123))</f>
        <v/>
      </c>
      <c r="K123" s="13" t="str">
        <f>IF($A123="","",IF((E123&lt;=I123),"Yes","Too high"))</f>
        <v/>
      </c>
    </row>
    <row r="124" spans="1:11" x14ac:dyDescent="0.25">
      <c r="B124" s="11"/>
      <c r="C124" s="11"/>
      <c r="D124" s="11"/>
      <c r="E124" s="11"/>
      <c r="F124" s="11"/>
      <c r="H124" s="12" t="str">
        <f>IF($A124="","",ROUND(((B124*'Rules'!$B$3)-C124),0))</f>
        <v/>
      </c>
      <c r="I124" s="12" t="str">
        <f>IF($A124="","",(H124-F124))</f>
        <v/>
      </c>
      <c r="J124" s="12" t="str">
        <f>IF($A124="","",(H124-E124))</f>
        <v/>
      </c>
      <c r="K124" s="13" t="str">
        <f>IF($A124="","",IF((E124&lt;=I124),"Yes","Too high"))</f>
        <v/>
      </c>
    </row>
    <row r="125" spans="1:11" x14ac:dyDescent="0.25">
      <c r="B125" s="11"/>
      <c r="C125" s="11"/>
      <c r="D125" s="11"/>
      <c r="E125" s="11"/>
      <c r="F125" s="11"/>
      <c r="H125" s="12" t="str">
        <f>IF($A125="","",ROUND(((B125*'Rules'!$B$3)-C125),0))</f>
        <v/>
      </c>
      <c r="I125" s="12" t="str">
        <f>IF($A125="","",(H125-F125))</f>
        <v/>
      </c>
      <c r="J125" s="12" t="str">
        <f>IF($A125="","",(H125-E125))</f>
        <v/>
      </c>
      <c r="K125" s="13" t="str">
        <f>IF($A125="","",IF((E125&lt;=I125),"Yes","Too high"))</f>
        <v/>
      </c>
    </row>
    <row r="126" spans="1:11" x14ac:dyDescent="0.25">
      <c r="B126" s="11"/>
      <c r="C126" s="11"/>
      <c r="D126" s="11"/>
      <c r="E126" s="11"/>
      <c r="F126" s="11"/>
      <c r="H126" s="12" t="str">
        <f>IF($A126="","",ROUND(((B126*'Rules'!$B$3)-C126),0))</f>
        <v/>
      </c>
      <c r="I126" s="12" t="str">
        <f>IF($A126="","",(H126-F126))</f>
        <v/>
      </c>
      <c r="J126" s="12" t="str">
        <f>IF($A126="","",(H126-E126))</f>
        <v/>
      </c>
      <c r="K126" s="13" t="str">
        <f>IF($A126="","",IF((E126&lt;=I126),"Yes","Too high"))</f>
        <v/>
      </c>
    </row>
    <row r="127" spans="1:11" x14ac:dyDescent="0.25">
      <c r="B127" s="11"/>
      <c r="C127" s="11"/>
      <c r="D127" s="11"/>
      <c r="E127" s="11"/>
      <c r="F127" s="11"/>
      <c r="H127" s="12" t="str">
        <f>IF($A127="","",ROUND(((B127*'Rules'!$B$3)-C127),0))</f>
        <v/>
      </c>
      <c r="I127" s="12" t="str">
        <f>IF($A127="","",(H127-F127))</f>
        <v/>
      </c>
      <c r="J127" s="12" t="str">
        <f>IF($A127="","",(H127-E127))</f>
        <v/>
      </c>
      <c r="K127" s="13" t="str">
        <f>IF($A127="","",IF((E127&lt;=I127),"Yes","Too high"))</f>
        <v/>
      </c>
    </row>
    <row r="128" spans="1:11" x14ac:dyDescent="0.25">
      <c r="B128" s="11"/>
      <c r="C128" s="11"/>
      <c r="D128" s="11"/>
      <c r="E128" s="11"/>
      <c r="F128" s="11"/>
      <c r="H128" s="12" t="str">
        <f>IF($A128="","",ROUND(((B128*'Rules'!$B$3)-C128),0))</f>
        <v/>
      </c>
      <c r="I128" s="12" t="str">
        <f>IF($A128="","",(H128-F128))</f>
        <v/>
      </c>
      <c r="J128" s="12" t="str">
        <f>IF($A128="","",(H128-E128))</f>
        <v/>
      </c>
      <c r="K128" s="13" t="str">
        <f>IF($A128="","",IF((E128&lt;=I128),"Yes","Too high"))</f>
        <v/>
      </c>
    </row>
    <row r="129" spans="1:11" x14ac:dyDescent="0.25">
      <c r="B129" s="11"/>
      <c r="C129" s="11"/>
      <c r="D129" s="11"/>
      <c r="E129" s="11"/>
      <c r="F129" s="11"/>
      <c r="H129" s="12" t="str">
        <f>IF($A129="","",ROUND(((B129*'Rules'!$B$3)-C129),0))</f>
        <v/>
      </c>
      <c r="I129" s="12" t="str">
        <f>IF($A129="","",(H129-F129))</f>
        <v/>
      </c>
      <c r="J129" s="12" t="str">
        <f>IF($A129="","",(H129-E129))</f>
        <v/>
      </c>
      <c r="K129" s="13" t="str">
        <f>IF($A129="","",IF((E129&lt;=I129),"Yes","Too high"))</f>
        <v/>
      </c>
    </row>
    <row r="130" spans="1:11" x14ac:dyDescent="0.25">
      <c r="B130" s="11"/>
      <c r="C130" s="11"/>
      <c r="D130" s="11"/>
      <c r="E130" s="11"/>
      <c r="F130" s="11"/>
      <c r="H130" s="12" t="str">
        <f>IF($A130="","",ROUND(((B130*'Rules'!$B$3)-C130),0))</f>
        <v/>
      </c>
      <c r="I130" s="12" t="str">
        <f>IF($A130="","",(H130-F130))</f>
        <v/>
      </c>
      <c r="J130" s="12" t="str">
        <f>IF($A130="","",(H130-E130))</f>
        <v/>
      </c>
      <c r="K130" s="13" t="str">
        <f>IF($A130="","",IF((E130&lt;=I130),"Yes","Too high"))</f>
        <v/>
      </c>
    </row>
    <row r="131" spans="1:11" x14ac:dyDescent="0.25">
      <c r="B131" s="11"/>
      <c r="C131" s="11"/>
      <c r="D131" s="11"/>
      <c r="E131" s="11"/>
      <c r="F131" s="11"/>
      <c r="H131" s="12" t="str">
        <f>IF($A131="","",ROUND(((B131*'Rules'!$B$3)-C131),0))</f>
        <v/>
      </c>
      <c r="I131" s="12" t="str">
        <f>IF($A131="","",(H131-F131))</f>
        <v/>
      </c>
      <c r="J131" s="12" t="str">
        <f>IF($A131="","",(H131-E131))</f>
        <v/>
      </c>
      <c r="K131" s="13" t="str">
        <f>IF($A131="","",IF((E131&lt;=I131),"Yes","Too high"))</f>
        <v/>
      </c>
    </row>
    <row r="132" spans="1:11" x14ac:dyDescent="0.25">
      <c r="B132" s="11"/>
      <c r="C132" s="11"/>
      <c r="D132" s="11"/>
      <c r="E132" s="11"/>
      <c r="F132" s="11"/>
      <c r="H132" s="12" t="str">
        <f>IF($A132="","",ROUND(((B132*'Rules'!$B$3)-C132),0))</f>
        <v/>
      </c>
      <c r="I132" s="12" t="str">
        <f>IF($A132="","",(H132-F132))</f>
        <v/>
      </c>
      <c r="J132" s="12" t="str">
        <f>IF($A132="","",(H132-E132))</f>
        <v/>
      </c>
      <c r="K132" s="13" t="str">
        <f>IF($A132="","",IF((E132&lt;=I132),"Yes","Too high"))</f>
        <v/>
      </c>
    </row>
    <row r="133" spans="1:11" x14ac:dyDescent="0.25">
      <c r="B133" s="11"/>
      <c r="C133" s="11"/>
      <c r="D133" s="11"/>
      <c r="E133" s="11"/>
      <c r="F133" s="11"/>
      <c r="H133" s="12" t="str">
        <f>IF($A133="","",ROUND(((B133*'Rules'!$B$3)-C133),0))</f>
        <v/>
      </c>
      <c r="I133" s="12" t="str">
        <f>IF($A133="","",(H133-F133))</f>
        <v/>
      </c>
      <c r="J133" s="12" t="str">
        <f>IF($A133="","",(H133-E133))</f>
        <v/>
      </c>
      <c r="K133" s="13" t="str">
        <f>IF($A133="","",IF((E133&lt;=I133),"Yes","Too high"))</f>
        <v/>
      </c>
    </row>
    <row r="134" spans="1:11" x14ac:dyDescent="0.25">
      <c r="B134" s="11"/>
      <c r="C134" s="11"/>
      <c r="D134" s="11"/>
      <c r="E134" s="11"/>
      <c r="F134" s="11"/>
      <c r="H134" s="12" t="str">
        <f>IF($A134="","",ROUND(((B134*'Rules'!$B$3)-C134),0))</f>
        <v/>
      </c>
      <c r="I134" s="12" t="str">
        <f>IF($A134="","",(H134-F134))</f>
        <v/>
      </c>
      <c r="J134" s="12" t="str">
        <f>IF($A134="","",(H134-E134))</f>
        <v/>
      </c>
      <c r="K134" s="13" t="str">
        <f>IF($A134="","",IF((E134&lt;=I134),"Yes","Too high"))</f>
        <v/>
      </c>
    </row>
    <row r="135" spans="1:11" x14ac:dyDescent="0.25">
      <c r="B135" s="11"/>
      <c r="C135" s="11"/>
      <c r="D135" s="11"/>
      <c r="E135" s="11"/>
      <c r="F135" s="11"/>
      <c r="H135" s="12" t="str">
        <f>IF($A135="","",ROUND(((B135*'Rules'!$B$3)-C135),0))</f>
        <v/>
      </c>
      <c r="I135" s="12" t="str">
        <f>IF($A135="","",(H135-F135))</f>
        <v/>
      </c>
      <c r="J135" s="12" t="str">
        <f>IF($A135="","",(H135-E135))</f>
        <v/>
      </c>
      <c r="K135" s="13" t="str">
        <f>IF($A135="","",IF((E135&lt;=I135),"Yes","Too high"))</f>
        <v/>
      </c>
    </row>
    <row r="136" spans="1:11" x14ac:dyDescent="0.25">
      <c r="B136" s="11"/>
      <c r="C136" s="11"/>
      <c r="D136" s="11"/>
      <c r="E136" s="11"/>
      <c r="F136" s="11"/>
      <c r="H136" s="12" t="str">
        <f>IF($A136="","",ROUND(((B136*'Rules'!$B$3)-C136),0))</f>
        <v/>
      </c>
      <c r="I136" s="12" t="str">
        <f>IF($A136="","",(H136-F136))</f>
        <v/>
      </c>
      <c r="J136" s="12" t="str">
        <f>IF($A136="","",(H136-E136))</f>
        <v/>
      </c>
      <c r="K136" s="13" t="str">
        <f>IF($A136="","",IF((E136&lt;=I136),"Yes","Too high"))</f>
        <v/>
      </c>
    </row>
    <row r="137" spans="1:11" x14ac:dyDescent="0.25">
      <c r="B137" s="11"/>
      <c r="C137" s="11"/>
      <c r="D137" s="11"/>
      <c r="E137" s="11"/>
      <c r="F137" s="11"/>
      <c r="H137" s="12" t="str">
        <f>IF($A137="","",ROUND(((B137*'Rules'!$B$3)-C137),0))</f>
        <v/>
      </c>
      <c r="I137" s="12" t="str">
        <f>IF($A137="","",(H137-F137))</f>
        <v/>
      </c>
      <c r="J137" s="12" t="str">
        <f>IF($A137="","",(H137-E137))</f>
        <v/>
      </c>
      <c r="K137" s="13" t="str">
        <f>IF($A137="","",IF((E137&lt;=I137),"Yes","Too high"))</f>
        <v/>
      </c>
    </row>
    <row r="138" spans="1:11" x14ac:dyDescent="0.25">
      <c r="B138" s="11"/>
      <c r="C138" s="11"/>
      <c r="D138" s="11"/>
      <c r="E138" s="11"/>
      <c r="F138" s="11"/>
      <c r="H138" s="12" t="str">
        <f>IF($A138="","",ROUND(((B138*'Rules'!$B$3)-C138),0))</f>
        <v/>
      </c>
      <c r="I138" s="12" t="str">
        <f>IF($A138="","",(H138-F138))</f>
        <v/>
      </c>
      <c r="J138" s="12" t="str">
        <f>IF($A138="","",(H138-E138))</f>
        <v/>
      </c>
      <c r="K138" s="13" t="str">
        <f>IF($A138="","",IF((E138&lt;=I138),"Yes","Too high"))</f>
        <v/>
      </c>
    </row>
    <row r="139" spans="1:11" x14ac:dyDescent="0.25">
      <c r="B139" s="11"/>
      <c r="C139" s="11"/>
      <c r="D139" s="11"/>
      <c r="E139" s="11"/>
      <c r="F139" s="11"/>
      <c r="H139" s="12" t="str">
        <f>IF($A139="","",ROUND(((B139*'Rules'!$B$3)-C139),0))</f>
        <v/>
      </c>
      <c r="I139" s="12" t="str">
        <f>IF($A139="","",(H139-F139))</f>
        <v/>
      </c>
      <c r="J139" s="12" t="str">
        <f>IF($A139="","",(H139-E139))</f>
        <v/>
      </c>
      <c r="K139" s="13" t="str">
        <f>IF($A139="","",IF((E139&lt;=I139),"Yes","Too high"))</f>
        <v/>
      </c>
    </row>
    <row r="140" spans="1:11" x14ac:dyDescent="0.25">
      <c r="B140" s="11"/>
      <c r="C140" s="11"/>
      <c r="D140" s="11"/>
      <c r="E140" s="11"/>
      <c r="F140" s="11"/>
      <c r="H140" s="12" t="str">
        <f>IF($A140="","",ROUND(((B140*'Rules'!$B$3)-C140),0))</f>
        <v/>
      </c>
      <c r="I140" s="12" t="str">
        <f>IF($A140="","",(H140-F140))</f>
        <v/>
      </c>
      <c r="J140" s="12" t="str">
        <f>IF($A140="","",(H140-E140))</f>
        <v/>
      </c>
      <c r="K140" s="13" t="str">
        <f>IF($A140="","",IF((E140&lt;=I140),"Yes","Too high"))</f>
        <v/>
      </c>
    </row>
    <row r="141" spans="1:11" x14ac:dyDescent="0.25">
      <c r="B141" s="11"/>
      <c r="C141" s="11"/>
      <c r="D141" s="11"/>
      <c r="E141" s="11"/>
      <c r="F141" s="11"/>
      <c r="H141" s="12" t="str">
        <f>IF($A141="","",ROUND(((B141*'Rules'!$B$3)-C141),0))</f>
        <v/>
      </c>
      <c r="I141" s="12" t="str">
        <f>IF($A141="","",(H141-F141))</f>
        <v/>
      </c>
      <c r="J141" s="12" t="str">
        <f>IF($A141="","",(H141-E141))</f>
        <v/>
      </c>
      <c r="K141" s="13" t="str">
        <f>IF($A141="","",IF((E141&lt;=I141),"Yes","Too high"))</f>
        <v/>
      </c>
    </row>
    <row r="142" spans="1:11" x14ac:dyDescent="0.25">
      <c r="B142" s="11"/>
      <c r="C142" s="11"/>
      <c r="D142" s="11"/>
      <c r="E142" s="11"/>
      <c r="F142" s="11"/>
      <c r="H142" s="12" t="str">
        <f>IF($A142="","",ROUND(((B142*'Rules'!$B$3)-C142),0))</f>
        <v/>
      </c>
      <c r="I142" s="12" t="str">
        <f>IF($A142="","",(H142-F142))</f>
        <v/>
      </c>
      <c r="J142" s="12" t="str">
        <f>IF($A142="","",(H142-E142))</f>
        <v/>
      </c>
      <c r="K142" s="13" t="str">
        <f>IF($A142="","",IF((E142&lt;=I142),"Yes","Too high"))</f>
        <v/>
      </c>
    </row>
    <row r="143" spans="1:11" x14ac:dyDescent="0.25">
      <c r="B143" s="11"/>
      <c r="C143" s="11"/>
      <c r="D143" s="11"/>
      <c r="E143" s="11"/>
      <c r="F143" s="11"/>
      <c r="H143" s="12" t="str">
        <f>IF($A143="","",ROUND(((B143*'Rules'!$B$3)-C143),0))</f>
        <v/>
      </c>
      <c r="I143" s="12" t="str">
        <f>IF($A143="","",(H143-F143))</f>
        <v/>
      </c>
      <c r="J143" s="12" t="str">
        <f>IF($A143="","",(H143-E143))</f>
        <v/>
      </c>
      <c r="K143" s="13" t="str">
        <f>IF($A143="","",IF((E143&lt;=I143),"Yes","Too high"))</f>
        <v/>
      </c>
    </row>
    <row r="144" spans="1:11" x14ac:dyDescent="0.25">
      <c r="B144" s="11"/>
      <c r="C144" s="11"/>
      <c r="D144" s="11"/>
      <c r="E144" s="11"/>
      <c r="F144" s="11"/>
      <c r="H144" s="12" t="str">
        <f>IF($A144="","",ROUND(((B144*'Rules'!$B$3)-C144),0))</f>
        <v/>
      </c>
      <c r="I144" s="12" t="str">
        <f>IF($A144="","",(H144-F144))</f>
        <v/>
      </c>
      <c r="J144" s="12" t="str">
        <f>IF($A144="","",(H144-E144))</f>
        <v/>
      </c>
      <c r="K144" s="13" t="str">
        <f>IF($A144="","",IF((E144&lt;=I144),"Yes","Too high"))</f>
        <v/>
      </c>
    </row>
    <row r="145" spans="1:11" x14ac:dyDescent="0.25">
      <c r="B145" s="11"/>
      <c r="C145" s="11"/>
      <c r="D145" s="11"/>
      <c r="E145" s="11"/>
      <c r="F145" s="11"/>
      <c r="H145" s="12" t="str">
        <f>IF($A145="","",ROUND(((B145*'Rules'!$B$3)-C145),0))</f>
        <v/>
      </c>
      <c r="I145" s="12" t="str">
        <f>IF($A145="","",(H145-F145))</f>
        <v/>
      </c>
      <c r="J145" s="12" t="str">
        <f>IF($A145="","",(H145-E145))</f>
        <v/>
      </c>
      <c r="K145" s="13" t="str">
        <f>IF($A145="","",IF((E145&lt;=I145),"Yes","Too high"))</f>
        <v/>
      </c>
    </row>
    <row r="146" spans="1:11" x14ac:dyDescent="0.25">
      <c r="B146" s="11"/>
      <c r="C146" s="11"/>
      <c r="D146" s="11"/>
      <c r="E146" s="11"/>
      <c r="F146" s="11"/>
      <c r="H146" s="12" t="str">
        <f>IF($A146="","",ROUND(((B146*'Rules'!$B$3)-C146),0))</f>
        <v/>
      </c>
      <c r="I146" s="12" t="str">
        <f>IF($A146="","",(H146-F146))</f>
        <v/>
      </c>
      <c r="J146" s="12" t="str">
        <f>IF($A146="","",(H146-E146))</f>
        <v/>
      </c>
      <c r="K146" s="13" t="str">
        <f>IF($A146="","",IF((E146&lt;=I146),"Yes","Too high"))</f>
        <v/>
      </c>
    </row>
    <row r="147" spans="1:11" x14ac:dyDescent="0.25">
      <c r="B147" s="11"/>
      <c r="C147" s="11"/>
      <c r="D147" s="11"/>
      <c r="E147" s="11"/>
      <c r="F147" s="11"/>
      <c r="H147" s="12" t="str">
        <f>IF($A147="","",ROUND(((B147*'Rules'!$B$3)-C147),0))</f>
        <v/>
      </c>
      <c r="I147" s="12" t="str">
        <f>IF($A147="","",(H147-F147))</f>
        <v/>
      </c>
      <c r="J147" s="12" t="str">
        <f>IF($A147="","",(H147-E147))</f>
        <v/>
      </c>
      <c r="K147" s="13" t="str">
        <f>IF($A147="","",IF((E147&lt;=I147),"Yes","Too high"))</f>
        <v/>
      </c>
    </row>
    <row r="148" spans="1:11" x14ac:dyDescent="0.25">
      <c r="B148" s="11"/>
      <c r="C148" s="11"/>
      <c r="D148" s="11"/>
      <c r="E148" s="11"/>
      <c r="F148" s="11"/>
      <c r="H148" s="12" t="str">
        <f>IF($A148="","",ROUND(((B148*'Rules'!$B$3)-C148),0))</f>
        <v/>
      </c>
      <c r="I148" s="12" t="str">
        <f>IF($A148="","",(H148-F148))</f>
        <v/>
      </c>
      <c r="J148" s="12" t="str">
        <f>IF($A148="","",(H148-E148))</f>
        <v/>
      </c>
      <c r="K148" s="13" t="str">
        <f>IF($A148="","",IF((E148&lt;=I148),"Yes","Too high"))</f>
        <v/>
      </c>
    </row>
    <row r="149" spans="1:11" x14ac:dyDescent="0.25">
      <c r="B149" s="11"/>
      <c r="C149" s="11"/>
      <c r="D149" s="11"/>
      <c r="E149" s="11"/>
      <c r="F149" s="11"/>
      <c r="H149" s="12" t="str">
        <f>IF($A149="","",ROUND(((B149*'Rules'!$B$3)-C149),0))</f>
        <v/>
      </c>
      <c r="I149" s="12" t="str">
        <f>IF($A149="","",(H149-F149))</f>
        <v/>
      </c>
      <c r="J149" s="12" t="str">
        <f>IF($A149="","",(H149-E149))</f>
        <v/>
      </c>
      <c r="K149" s="13" t="str">
        <f>IF($A149="","",IF((E149&lt;=I149),"Yes","Too high"))</f>
        <v/>
      </c>
    </row>
    <row r="150" spans="1:11" x14ac:dyDescent="0.25">
      <c r="B150" s="11"/>
      <c r="C150" s="11"/>
      <c r="D150" s="11"/>
      <c r="E150" s="11"/>
      <c r="F150" s="11"/>
      <c r="H150" s="12" t="str">
        <f>IF($A150="","",ROUND(((B150*'Rules'!$B$3)-C150),0))</f>
        <v/>
      </c>
      <c r="I150" s="12" t="str">
        <f>IF($A150="","",(H150-F150))</f>
        <v/>
      </c>
      <c r="J150" s="12" t="str">
        <f>IF($A150="","",(H150-E150))</f>
        <v/>
      </c>
      <c r="K150" s="13" t="str">
        <f>IF($A150="","",IF((E150&lt;=I150),"Yes","Too high"))</f>
        <v/>
      </c>
    </row>
    <row r="151" spans="1:11" x14ac:dyDescent="0.25">
      <c r="B151" s="11"/>
      <c r="C151" s="11"/>
      <c r="D151" s="11"/>
      <c r="E151" s="11"/>
      <c r="F151" s="11"/>
      <c r="H151" s="12" t="str">
        <f>IF($A151="","",ROUND(((B151*'Rules'!$B$3)-C151),0))</f>
        <v/>
      </c>
      <c r="I151" s="12" t="str">
        <f>IF($A151="","",(H151-F151))</f>
        <v/>
      </c>
      <c r="J151" s="12" t="str">
        <f>IF($A151="","",(H151-E151))</f>
        <v/>
      </c>
      <c r="K151" s="13" t="str">
        <f>IF($A151="","",IF((E151&lt;=I151),"Yes","Too high"))</f>
        <v/>
      </c>
    </row>
    <row r="152" spans="1:11" x14ac:dyDescent="0.25">
      <c r="B152" s="11"/>
      <c r="C152" s="11"/>
      <c r="D152" s="11"/>
      <c r="E152" s="11"/>
      <c r="F152" s="11"/>
      <c r="H152" s="12" t="str">
        <f>IF($A152="","",ROUND(((B152*'Rules'!$B$3)-C152),0))</f>
        <v/>
      </c>
      <c r="I152" s="12" t="str">
        <f>IF($A152="","",(H152-F152))</f>
        <v/>
      </c>
      <c r="J152" s="12" t="str">
        <f>IF($A152="","",(H152-E152))</f>
        <v/>
      </c>
      <c r="K152" s="13" t="str">
        <f>IF($A152="","",IF((E152&lt;=I152),"Yes","Too high"))</f>
        <v/>
      </c>
    </row>
    <row r="153" spans="1:11" x14ac:dyDescent="0.25">
      <c r="B153" s="11"/>
      <c r="C153" s="11"/>
      <c r="D153" s="11"/>
      <c r="E153" s="11"/>
      <c r="F153" s="11"/>
      <c r="H153" s="12" t="str">
        <f>IF($A153="","",ROUND(((B153*'Rules'!$B$3)-C153),0))</f>
        <v/>
      </c>
      <c r="I153" s="12" t="str">
        <f>IF($A153="","",(H153-F153))</f>
        <v/>
      </c>
      <c r="J153" s="12" t="str">
        <f>IF($A153="","",(H153-E153))</f>
        <v/>
      </c>
      <c r="K153" s="13" t="str">
        <f>IF($A153="","",IF((E153&lt;=I153),"Yes","Too high"))</f>
        <v/>
      </c>
    </row>
    <row r="154" spans="1:11" x14ac:dyDescent="0.25">
      <c r="B154" s="11"/>
      <c r="C154" s="11"/>
      <c r="D154" s="11"/>
      <c r="E154" s="11"/>
      <c r="F154" s="11"/>
      <c r="H154" s="12" t="str">
        <f>IF($A154="","",ROUND(((B154*'Rules'!$B$3)-C154),0))</f>
        <v/>
      </c>
      <c r="I154" s="12" t="str">
        <f>IF($A154="","",(H154-F154))</f>
        <v/>
      </c>
      <c r="J154" s="12" t="str">
        <f>IF($A154="","",(H154-E154))</f>
        <v/>
      </c>
      <c r="K154" s="13" t="str">
        <f>IF($A154="","",IF((E154&lt;=I154),"Yes","Too high"))</f>
        <v/>
      </c>
    </row>
    <row r="155" spans="1:11" x14ac:dyDescent="0.25">
      <c r="B155" s="11"/>
      <c r="C155" s="11"/>
      <c r="D155" s="11"/>
      <c r="E155" s="11"/>
      <c r="F155" s="11"/>
      <c r="H155" s="12" t="str">
        <f>IF($A155="","",ROUND(((B155*'Rules'!$B$3)-C155),0))</f>
        <v/>
      </c>
      <c r="I155" s="12" t="str">
        <f>IF($A155="","",(H155-F155))</f>
        <v/>
      </c>
      <c r="J155" s="12" t="str">
        <f>IF($A155="","",(H155-E155))</f>
        <v/>
      </c>
      <c r="K155" s="13" t="str">
        <f>IF($A155="","",IF((E155&lt;=I155),"Yes","Too high"))</f>
        <v/>
      </c>
    </row>
    <row r="156" spans="1:11" x14ac:dyDescent="0.25">
      <c r="B156" s="11"/>
      <c r="C156" s="11"/>
      <c r="D156" s="11"/>
      <c r="E156" s="11"/>
      <c r="F156" s="11"/>
      <c r="H156" s="12" t="str">
        <f>IF($A156="","",ROUND(((B156*'Rules'!$B$3)-C156),0))</f>
        <v/>
      </c>
      <c r="I156" s="12" t="str">
        <f>IF($A156="","",(H156-F156))</f>
        <v/>
      </c>
      <c r="J156" s="12" t="str">
        <f>IF($A156="","",(H156-E156))</f>
        <v/>
      </c>
      <c r="K156" s="13" t="str">
        <f>IF($A156="","",IF((E156&lt;=I156),"Yes","Too high"))</f>
        <v/>
      </c>
    </row>
    <row r="157" spans="1:11" x14ac:dyDescent="0.25">
      <c r="B157" s="11"/>
      <c r="C157" s="11"/>
      <c r="D157" s="11"/>
      <c r="E157" s="11"/>
      <c r="F157" s="11"/>
      <c r="H157" s="12" t="str">
        <f>IF($A157="","",ROUND(((B157*'Rules'!$B$3)-C157),0))</f>
        <v/>
      </c>
      <c r="I157" s="12" t="str">
        <f>IF($A157="","",(H157-F157))</f>
        <v/>
      </c>
      <c r="J157" s="12" t="str">
        <f>IF($A157="","",(H157-E157))</f>
        <v/>
      </c>
      <c r="K157" s="13" t="str">
        <f>IF($A157="","",IF((E157&lt;=I157),"Yes","Too high"))</f>
        <v/>
      </c>
    </row>
    <row r="158" spans="1:11" x14ac:dyDescent="0.25">
      <c r="B158" s="11"/>
      <c r="C158" s="11"/>
      <c r="D158" s="11"/>
      <c r="E158" s="11"/>
      <c r="F158" s="11"/>
      <c r="H158" s="12" t="str">
        <f>IF($A158="","",ROUND(((B158*'Rules'!$B$3)-C158),0))</f>
        <v/>
      </c>
      <c r="I158" s="12" t="str">
        <f>IF($A158="","",(H158-F158))</f>
        <v/>
      </c>
      <c r="J158" s="12" t="str">
        <f>IF($A158="","",(H158-E158))</f>
        <v/>
      </c>
      <c r="K158" s="13" t="str">
        <f>IF($A158="","",IF((E158&lt;=I158),"Yes","Too high"))</f>
        <v/>
      </c>
    </row>
    <row r="159" spans="1:11" x14ac:dyDescent="0.25">
      <c r="B159" s="11"/>
      <c r="C159" s="11"/>
      <c r="D159" s="11"/>
      <c r="E159" s="11"/>
      <c r="F159" s="11"/>
      <c r="H159" s="12" t="str">
        <f>IF($A159="","",ROUND(((B159*'Rules'!$B$3)-C159),0))</f>
        <v/>
      </c>
      <c r="I159" s="12" t="str">
        <f>IF($A159="","",(H159-F159))</f>
        <v/>
      </c>
      <c r="J159" s="12" t="str">
        <f>IF($A159="","",(H159-E159))</f>
        <v/>
      </c>
      <c r="K159" s="13" t="str">
        <f>IF($A159="","",IF((E159&lt;=I159),"Yes","Too high"))</f>
        <v/>
      </c>
    </row>
    <row r="160" spans="1:11" x14ac:dyDescent="0.25">
      <c r="B160" s="11"/>
      <c r="C160" s="11"/>
      <c r="D160" s="11"/>
      <c r="E160" s="11"/>
      <c r="F160" s="11"/>
      <c r="H160" s="12" t="str">
        <f>IF($A160="","",ROUND(((B160*'Rules'!$B$3)-C160),0))</f>
        <v/>
      </c>
      <c r="I160" s="12" t="str">
        <f>IF($A160="","",(H160-F160))</f>
        <v/>
      </c>
      <c r="J160" s="12" t="str">
        <f>IF($A160="","",(H160-E160))</f>
        <v/>
      </c>
      <c r="K160" s="13" t="str">
        <f>IF($A160="","",IF((E160&lt;=I160),"Yes","Too high"))</f>
        <v/>
      </c>
    </row>
    <row r="161" spans="1:11" x14ac:dyDescent="0.25">
      <c r="B161" s="11"/>
      <c r="C161" s="11"/>
      <c r="D161" s="11"/>
      <c r="E161" s="11"/>
      <c r="F161" s="11"/>
      <c r="H161" s="12" t="str">
        <f>IF($A161="","",ROUND(((B161*'Rules'!$B$3)-C161),0))</f>
        <v/>
      </c>
      <c r="I161" s="12" t="str">
        <f>IF($A161="","",(H161-F161))</f>
        <v/>
      </c>
      <c r="J161" s="12" t="str">
        <f>IF($A161="","",(H161-E161))</f>
        <v/>
      </c>
      <c r="K161" s="13" t="str">
        <f>IF($A161="","",IF((E161&lt;=I161),"Yes","Too high"))</f>
        <v/>
      </c>
    </row>
    <row r="162" spans="1:11" x14ac:dyDescent="0.25">
      <c r="B162" s="11"/>
      <c r="C162" s="11"/>
      <c r="D162" s="11"/>
      <c r="E162" s="11"/>
      <c r="F162" s="11"/>
      <c r="H162" s="12" t="str">
        <f>IF($A162="","",ROUND(((B162*'Rules'!$B$3)-C162),0))</f>
        <v/>
      </c>
      <c r="I162" s="12" t="str">
        <f>IF($A162="","",(H162-F162))</f>
        <v/>
      </c>
      <c r="J162" s="12" t="str">
        <f>IF($A162="","",(H162-E162))</f>
        <v/>
      </c>
      <c r="K162" s="13" t="str">
        <f>IF($A162="","",IF((E162&lt;=I162),"Yes","Too high"))</f>
        <v/>
      </c>
    </row>
    <row r="163" spans="1:11" x14ac:dyDescent="0.25">
      <c r="B163" s="11"/>
      <c r="C163" s="11"/>
      <c r="D163" s="11"/>
      <c r="E163" s="11"/>
      <c r="F163" s="11"/>
      <c r="H163" s="12" t="str">
        <f>IF($A163="","",ROUND(((B163*'Rules'!$B$3)-C163),0))</f>
        <v/>
      </c>
      <c r="I163" s="12" t="str">
        <f>IF($A163="","",(H163-F163))</f>
        <v/>
      </c>
      <c r="J163" s="12" t="str">
        <f>IF($A163="","",(H163-E163))</f>
        <v/>
      </c>
      <c r="K163" s="13" t="str">
        <f>IF($A163="","",IF((E163&lt;=I163),"Yes","Too high"))</f>
        <v/>
      </c>
    </row>
    <row r="164" spans="1:11" x14ac:dyDescent="0.25">
      <c r="B164" s="11"/>
      <c r="C164" s="11"/>
      <c r="D164" s="11"/>
      <c r="E164" s="11"/>
      <c r="F164" s="11"/>
      <c r="H164" s="12" t="str">
        <f>IF($A164="","",ROUND(((B164*'Rules'!$B$3)-C164),0))</f>
        <v/>
      </c>
      <c r="I164" s="12" t="str">
        <f>IF($A164="","",(H164-F164))</f>
        <v/>
      </c>
      <c r="J164" s="12" t="str">
        <f>IF($A164="","",(H164-E164))</f>
        <v/>
      </c>
      <c r="K164" s="13" t="str">
        <f>IF($A164="","",IF((E164&lt;=I164),"Yes","Too high"))</f>
        <v/>
      </c>
    </row>
    <row r="165" spans="1:11" x14ac:dyDescent="0.25">
      <c r="B165" s="11"/>
      <c r="C165" s="11"/>
      <c r="D165" s="11"/>
      <c r="E165" s="11"/>
      <c r="F165" s="11"/>
      <c r="H165" s="12" t="str">
        <f>IF($A165="","",ROUND(((B165*'Rules'!$B$3)-C165),0))</f>
        <v/>
      </c>
      <c r="I165" s="12" t="str">
        <f>IF($A165="","",(H165-F165))</f>
        <v/>
      </c>
      <c r="J165" s="12" t="str">
        <f>IF($A165="","",(H165-E165))</f>
        <v/>
      </c>
      <c r="K165" s="13" t="str">
        <f>IF($A165="","",IF((E165&lt;=I165),"Yes","Too high"))</f>
        <v/>
      </c>
    </row>
    <row r="166" spans="1:11" x14ac:dyDescent="0.25">
      <c r="B166" s="11"/>
      <c r="C166" s="11"/>
      <c r="D166" s="11"/>
      <c r="E166" s="11"/>
      <c r="F166" s="11"/>
      <c r="H166" s="12" t="str">
        <f>IF($A166="","",ROUND(((B166*'Rules'!$B$3)-C166),0))</f>
        <v/>
      </c>
      <c r="I166" s="12" t="str">
        <f>IF($A166="","",(H166-F166))</f>
        <v/>
      </c>
      <c r="J166" s="12" t="str">
        <f>IF($A166="","",(H166-E166))</f>
        <v/>
      </c>
      <c r="K166" s="13" t="str">
        <f>IF($A166="","",IF((E166&lt;=I166),"Yes","Too high"))</f>
        <v/>
      </c>
    </row>
    <row r="167" spans="1:11" x14ac:dyDescent="0.25">
      <c r="B167" s="11"/>
      <c r="C167" s="11"/>
      <c r="D167" s="11"/>
      <c r="E167" s="11"/>
      <c r="F167" s="11"/>
      <c r="H167" s="12" t="str">
        <f>IF($A167="","",ROUND(((B167*'Rules'!$B$3)-C167),0))</f>
        <v/>
      </c>
      <c r="I167" s="12" t="str">
        <f>IF($A167="","",(H167-F167))</f>
        <v/>
      </c>
      <c r="J167" s="12" t="str">
        <f>IF($A167="","",(H167-E167))</f>
        <v/>
      </c>
      <c r="K167" s="13" t="str">
        <f>IF($A167="","",IF((E167&lt;=I167),"Yes","Too high"))</f>
        <v/>
      </c>
    </row>
    <row r="168" spans="1:11" x14ac:dyDescent="0.25">
      <c r="B168" s="11"/>
      <c r="C168" s="11"/>
      <c r="D168" s="11"/>
      <c r="E168" s="11"/>
      <c r="F168" s="11"/>
      <c r="H168" s="12" t="str">
        <f>IF($A168="","",ROUND(((B168*'Rules'!$B$3)-C168),0))</f>
        <v/>
      </c>
      <c r="I168" s="12" t="str">
        <f>IF($A168="","",(H168-F168))</f>
        <v/>
      </c>
      <c r="J168" s="12" t="str">
        <f>IF($A168="","",(H168-E168))</f>
        <v/>
      </c>
      <c r="K168" s="13" t="str">
        <f>IF($A168="","",IF((E168&lt;=I168),"Yes","Too high"))</f>
        <v/>
      </c>
    </row>
    <row r="169" spans="1:11" x14ac:dyDescent="0.25">
      <c r="B169" s="11"/>
      <c r="C169" s="11"/>
      <c r="D169" s="11"/>
      <c r="E169" s="11"/>
      <c r="F169" s="11"/>
      <c r="H169" s="12" t="str">
        <f>IF($A169="","",ROUND(((B169*'Rules'!$B$3)-C169),0))</f>
        <v/>
      </c>
      <c r="I169" s="12" t="str">
        <f>IF($A169="","",(H169-F169))</f>
        <v/>
      </c>
      <c r="J169" s="12" t="str">
        <f>IF($A169="","",(H169-E169))</f>
        <v/>
      </c>
      <c r="K169" s="13" t="str">
        <f>IF($A169="","",IF((E169&lt;=I169),"Yes","Too high"))</f>
        <v/>
      </c>
    </row>
    <row r="170" spans="1:11" x14ac:dyDescent="0.25">
      <c r="B170" s="11"/>
      <c r="C170" s="11"/>
      <c r="D170" s="11"/>
      <c r="E170" s="11"/>
      <c r="F170" s="11"/>
      <c r="H170" s="12" t="str">
        <f>IF($A170="","",ROUND(((B170*'Rules'!$B$3)-C170),0))</f>
        <v/>
      </c>
      <c r="I170" s="12" t="str">
        <f>IF($A170="","",(H170-F170))</f>
        <v/>
      </c>
      <c r="J170" s="12" t="str">
        <f>IF($A170="","",(H170-E170))</f>
        <v/>
      </c>
      <c r="K170" s="13" t="str">
        <f>IF($A170="","",IF((E170&lt;=I170),"Yes","Too high"))</f>
        <v/>
      </c>
    </row>
    <row r="171" spans="1:11" x14ac:dyDescent="0.25">
      <c r="B171" s="11"/>
      <c r="C171" s="11"/>
      <c r="D171" s="11"/>
      <c r="E171" s="11"/>
      <c r="F171" s="11"/>
      <c r="H171" s="12" t="str">
        <f>IF($A171="","",ROUND(((B171*'Rules'!$B$3)-C171),0))</f>
        <v/>
      </c>
      <c r="I171" s="12" t="str">
        <f>IF($A171="","",(H171-F171))</f>
        <v/>
      </c>
      <c r="J171" s="12" t="str">
        <f>IF($A171="","",(H171-E171))</f>
        <v/>
      </c>
      <c r="K171" s="13" t="str">
        <f>IF($A171="","",IF((E171&lt;=I171),"Yes","Too high"))</f>
        <v/>
      </c>
    </row>
    <row r="172" spans="1:11" x14ac:dyDescent="0.25">
      <c r="B172" s="11"/>
      <c r="C172" s="11"/>
      <c r="D172" s="11"/>
      <c r="E172" s="11"/>
      <c r="F172" s="11"/>
      <c r="H172" s="12" t="str">
        <f>IF($A172="","",ROUND(((B172*'Rules'!$B$3)-C172),0))</f>
        <v/>
      </c>
      <c r="I172" s="12" t="str">
        <f>IF($A172="","",(H172-F172))</f>
        <v/>
      </c>
      <c r="J172" s="12" t="str">
        <f>IF($A172="","",(H172-E172))</f>
        <v/>
      </c>
      <c r="K172" s="13" t="str">
        <f>IF($A172="","",IF((E172&lt;=I172),"Yes","Too high"))</f>
        <v/>
      </c>
    </row>
    <row r="173" spans="1:11" x14ac:dyDescent="0.25">
      <c r="B173" s="11"/>
      <c r="C173" s="11"/>
      <c r="D173" s="11"/>
      <c r="E173" s="11"/>
      <c r="F173" s="11"/>
      <c r="H173" s="12" t="str">
        <f>IF($A173="","",ROUND(((B173*'Rules'!$B$3)-C173),0))</f>
        <v/>
      </c>
      <c r="I173" s="12" t="str">
        <f>IF($A173="","",(H173-F173))</f>
        <v/>
      </c>
      <c r="J173" s="12" t="str">
        <f>IF($A173="","",(H173-E173))</f>
        <v/>
      </c>
      <c r="K173" s="13" t="str">
        <f>IF($A173="","",IF((E173&lt;=I173),"Yes","Too high"))</f>
        <v/>
      </c>
    </row>
    <row r="174" spans="1:11" x14ac:dyDescent="0.25">
      <c r="B174" s="11"/>
      <c r="C174" s="11"/>
      <c r="D174" s="11"/>
      <c r="E174" s="11"/>
      <c r="F174" s="11"/>
      <c r="H174" s="12" t="str">
        <f>IF($A174="","",ROUND(((B174*'Rules'!$B$3)-C174),0))</f>
        <v/>
      </c>
      <c r="I174" s="12" t="str">
        <f>IF($A174="","",(H174-F174))</f>
        <v/>
      </c>
      <c r="J174" s="12" t="str">
        <f>IF($A174="","",(H174-E174))</f>
        <v/>
      </c>
      <c r="K174" s="13" t="str">
        <f>IF($A174="","",IF((E174&lt;=I174),"Yes","Too high"))</f>
        <v/>
      </c>
    </row>
    <row r="175" spans="1:11" x14ac:dyDescent="0.25">
      <c r="B175" s="11"/>
      <c r="C175" s="11"/>
      <c r="D175" s="11"/>
      <c r="E175" s="11"/>
      <c r="F175" s="11"/>
      <c r="H175" s="12" t="str">
        <f>IF($A175="","",ROUND(((B175*'Rules'!$B$3)-C175),0))</f>
        <v/>
      </c>
      <c r="I175" s="12" t="str">
        <f>IF($A175="","",(H175-F175))</f>
        <v/>
      </c>
      <c r="J175" s="12" t="str">
        <f>IF($A175="","",(H175-E175))</f>
        <v/>
      </c>
      <c r="K175" s="13" t="str">
        <f>IF($A175="","",IF((E175&lt;=I175),"Yes","Too high"))</f>
        <v/>
      </c>
    </row>
    <row r="176" spans="1:11" x14ac:dyDescent="0.25">
      <c r="B176" s="11"/>
      <c r="C176" s="11"/>
      <c r="D176" s="11"/>
      <c r="E176" s="11"/>
      <c r="F176" s="11"/>
      <c r="H176" s="12" t="str">
        <f>IF($A176="","",ROUND(((B176*'Rules'!$B$3)-C176),0))</f>
        <v/>
      </c>
      <c r="I176" s="12" t="str">
        <f>IF($A176="","",(H176-F176))</f>
        <v/>
      </c>
      <c r="J176" s="12" t="str">
        <f>IF($A176="","",(H176-E176))</f>
        <v/>
      </c>
      <c r="K176" s="13" t="str">
        <f>IF($A176="","",IF((E176&lt;=I176),"Yes","Too high"))</f>
        <v/>
      </c>
    </row>
    <row r="177" spans="1:11" x14ac:dyDescent="0.25">
      <c r="B177" s="11"/>
      <c r="C177" s="11"/>
      <c r="D177" s="11"/>
      <c r="E177" s="11"/>
      <c r="F177" s="11"/>
      <c r="H177" s="12" t="str">
        <f>IF($A177="","",ROUND(((B177*'Rules'!$B$3)-C177),0))</f>
        <v/>
      </c>
      <c r="I177" s="12" t="str">
        <f>IF($A177="","",(H177-F177))</f>
        <v/>
      </c>
      <c r="J177" s="12" t="str">
        <f>IF($A177="","",(H177-E177))</f>
        <v/>
      </c>
      <c r="K177" s="13" t="str">
        <f>IF($A177="","",IF((E177&lt;=I177),"Yes","Too high"))</f>
        <v/>
      </c>
    </row>
    <row r="178" spans="1:11" x14ac:dyDescent="0.25">
      <c r="B178" s="11"/>
      <c r="C178" s="11"/>
      <c r="D178" s="11"/>
      <c r="E178" s="11"/>
      <c r="F178" s="11"/>
      <c r="H178" s="12" t="str">
        <f>IF($A178="","",ROUND(((B178*'Rules'!$B$3)-C178),0))</f>
        <v/>
      </c>
      <c r="I178" s="12" t="str">
        <f>IF($A178="","",(H178-F178))</f>
        <v/>
      </c>
      <c r="J178" s="12" t="str">
        <f>IF($A178="","",(H178-E178))</f>
        <v/>
      </c>
      <c r="K178" s="13" t="str">
        <f>IF($A178="","",IF((E178&lt;=I178),"Yes","Too high"))</f>
        <v/>
      </c>
    </row>
    <row r="179" spans="1:11" x14ac:dyDescent="0.25">
      <c r="B179" s="11"/>
      <c r="C179" s="11"/>
      <c r="D179" s="11"/>
      <c r="E179" s="11"/>
      <c r="F179" s="11"/>
      <c r="H179" s="12" t="str">
        <f>IF($A179="","",ROUND(((B179*'Rules'!$B$3)-C179),0))</f>
        <v/>
      </c>
      <c r="I179" s="12" t="str">
        <f>IF($A179="","",(H179-F179))</f>
        <v/>
      </c>
      <c r="J179" s="12" t="str">
        <f>IF($A179="","",(H179-E179))</f>
        <v/>
      </c>
      <c r="K179" s="13" t="str">
        <f>IF($A179="","",IF((E179&lt;=I179),"Yes","Too high"))</f>
        <v/>
      </c>
    </row>
    <row r="180" spans="1:11" x14ac:dyDescent="0.25">
      <c r="B180" s="11"/>
      <c r="C180" s="11"/>
      <c r="D180" s="11"/>
      <c r="E180" s="11"/>
      <c r="F180" s="11"/>
      <c r="H180" s="12" t="str">
        <f>IF($A180="","",ROUND(((B180*'Rules'!$B$3)-C180),0))</f>
        <v/>
      </c>
      <c r="I180" s="12" t="str">
        <f>IF($A180="","",(H180-F180))</f>
        <v/>
      </c>
      <c r="J180" s="12" t="str">
        <f>IF($A180="","",(H180-E180))</f>
        <v/>
      </c>
      <c r="K180" s="13" t="str">
        <f>IF($A180="","",IF((E180&lt;=I180),"Yes","Too high"))</f>
        <v/>
      </c>
    </row>
    <row r="181" spans="1:11" x14ac:dyDescent="0.25">
      <c r="B181" s="11"/>
      <c r="C181" s="11"/>
      <c r="D181" s="11"/>
      <c r="E181" s="11"/>
      <c r="F181" s="11"/>
      <c r="H181" s="12" t="str">
        <f>IF($A181="","",ROUND(((B181*'Rules'!$B$3)-C181),0))</f>
        <v/>
      </c>
      <c r="I181" s="12" t="str">
        <f>IF($A181="","",(H181-F181))</f>
        <v/>
      </c>
      <c r="J181" s="12" t="str">
        <f>IF($A181="","",(H181-E181))</f>
        <v/>
      </c>
      <c r="K181" s="13" t="str">
        <f>IF($A181="","",IF((E181&lt;=I181),"Yes","Too high"))</f>
        <v/>
      </c>
    </row>
    <row r="182" spans="1:11" x14ac:dyDescent="0.25">
      <c r="B182" s="11"/>
      <c r="C182" s="11"/>
      <c r="D182" s="11"/>
      <c r="E182" s="11"/>
      <c r="F182" s="11"/>
      <c r="H182" s="12" t="str">
        <f>IF($A182="","",ROUND(((B182*'Rules'!$B$3)-C182),0))</f>
        <v/>
      </c>
      <c r="I182" s="12" t="str">
        <f>IF($A182="","",(H182-F182))</f>
        <v/>
      </c>
      <c r="J182" s="12" t="str">
        <f>IF($A182="","",(H182-E182))</f>
        <v/>
      </c>
      <c r="K182" s="13" t="str">
        <f>IF($A182="","",IF((E182&lt;=I182),"Yes","Too high"))</f>
        <v/>
      </c>
    </row>
    <row r="183" spans="1:11" x14ac:dyDescent="0.25">
      <c r="B183" s="11"/>
      <c r="C183" s="11"/>
      <c r="D183" s="11"/>
      <c r="E183" s="11"/>
      <c r="F183" s="11"/>
      <c r="H183" s="12" t="str">
        <f>IF($A183="","",ROUND(((B183*'Rules'!$B$3)-C183),0))</f>
        <v/>
      </c>
      <c r="I183" s="12" t="str">
        <f>IF($A183="","",(H183-F183))</f>
        <v/>
      </c>
      <c r="J183" s="12" t="str">
        <f>IF($A183="","",(H183-E183))</f>
        <v/>
      </c>
      <c r="K183" s="13" t="str">
        <f>IF($A183="","",IF((E183&lt;=I183),"Yes","Too high"))</f>
        <v/>
      </c>
    </row>
    <row r="184" spans="1:11" x14ac:dyDescent="0.25">
      <c r="B184" s="11"/>
      <c r="C184" s="11"/>
      <c r="D184" s="11"/>
      <c r="E184" s="11"/>
      <c r="F184" s="11"/>
      <c r="H184" s="12" t="str">
        <f>IF($A184="","",ROUND(((B184*'Rules'!$B$3)-C184),0))</f>
        <v/>
      </c>
      <c r="I184" s="12" t="str">
        <f>IF($A184="","",(H184-F184))</f>
        <v/>
      </c>
      <c r="J184" s="12" t="str">
        <f>IF($A184="","",(H184-E184))</f>
        <v/>
      </c>
      <c r="K184" s="13" t="str">
        <f>IF($A184="","",IF((E184&lt;=I184),"Yes","Too high"))</f>
        <v/>
      </c>
    </row>
    <row r="185" spans="1:11" x14ac:dyDescent="0.25">
      <c r="B185" s="11"/>
      <c r="C185" s="11"/>
      <c r="D185" s="11"/>
      <c r="E185" s="11"/>
      <c r="F185" s="11"/>
      <c r="H185" s="12" t="str">
        <f>IF($A185="","",ROUND(((B185*'Rules'!$B$3)-C185),0))</f>
        <v/>
      </c>
      <c r="I185" s="12" t="str">
        <f>IF($A185="","",(H185-F185))</f>
        <v/>
      </c>
      <c r="J185" s="12" t="str">
        <f>IF($A185="","",(H185-E185))</f>
        <v/>
      </c>
      <c r="K185" s="13" t="str">
        <f>IF($A185="","",IF((E185&lt;=I185),"Yes","Too high"))</f>
        <v/>
      </c>
    </row>
    <row r="186" spans="1:11" x14ac:dyDescent="0.25">
      <c r="B186" s="11"/>
      <c r="C186" s="11"/>
      <c r="D186" s="11"/>
      <c r="E186" s="11"/>
      <c r="F186" s="11"/>
      <c r="H186" s="12" t="str">
        <f>IF($A186="","",ROUND(((B186*'Rules'!$B$3)-C186),0))</f>
        <v/>
      </c>
      <c r="I186" s="12" t="str">
        <f>IF($A186="","",(H186-F186))</f>
        <v/>
      </c>
      <c r="J186" s="12" t="str">
        <f>IF($A186="","",(H186-E186))</f>
        <v/>
      </c>
      <c r="K186" s="13" t="str">
        <f>IF($A186="","",IF((E186&lt;=I186),"Yes","Too high"))</f>
        <v/>
      </c>
    </row>
    <row r="187" spans="1:11" x14ac:dyDescent="0.25">
      <c r="B187" s="11"/>
      <c r="C187" s="11"/>
      <c r="D187" s="11"/>
      <c r="E187" s="11"/>
      <c r="F187" s="11"/>
      <c r="H187" s="12" t="str">
        <f>IF($A187="","",ROUND(((B187*'Rules'!$B$3)-C187),0))</f>
        <v/>
      </c>
      <c r="I187" s="12" t="str">
        <f>IF($A187="","",(H187-F187))</f>
        <v/>
      </c>
      <c r="J187" s="12" t="str">
        <f>IF($A187="","",(H187-E187))</f>
        <v/>
      </c>
      <c r="K187" s="13" t="str">
        <f>IF($A187="","",IF((E187&lt;=I187),"Yes","Too high"))</f>
        <v/>
      </c>
    </row>
    <row r="188" spans="1:11" x14ac:dyDescent="0.25">
      <c r="B188" s="11"/>
      <c r="C188" s="11"/>
      <c r="D188" s="11"/>
      <c r="E188" s="11"/>
      <c r="F188" s="11"/>
      <c r="H188" s="12" t="str">
        <f>IF($A188="","",ROUND(((B188*'Rules'!$B$3)-C188),0))</f>
        <v/>
      </c>
      <c r="I188" s="12" t="str">
        <f>IF($A188="","",(H188-F188))</f>
        <v/>
      </c>
      <c r="J188" s="12" t="str">
        <f>IF($A188="","",(H188-E188))</f>
        <v/>
      </c>
      <c r="K188" s="13" t="str">
        <f>IF($A188="","",IF((E188&lt;=I188),"Yes","Too high"))</f>
        <v/>
      </c>
    </row>
    <row r="189" spans="1:11" x14ac:dyDescent="0.25">
      <c r="B189" s="11"/>
      <c r="C189" s="11"/>
      <c r="D189" s="11"/>
      <c r="E189" s="11"/>
      <c r="F189" s="11"/>
      <c r="H189" s="12" t="str">
        <f>IF($A189="","",ROUND(((B189*'Rules'!$B$3)-C189),0))</f>
        <v/>
      </c>
      <c r="I189" s="12" t="str">
        <f>IF($A189="","",(H189-F189))</f>
        <v/>
      </c>
      <c r="J189" s="12" t="str">
        <f>IF($A189="","",(H189-E189))</f>
        <v/>
      </c>
      <c r="K189" s="13" t="str">
        <f>IF($A189="","",IF((E189&lt;=I189),"Yes","Too high"))</f>
        <v/>
      </c>
    </row>
    <row r="190" spans="1:11" x14ac:dyDescent="0.25">
      <c r="B190" s="11"/>
      <c r="C190" s="11"/>
      <c r="D190" s="11"/>
      <c r="E190" s="11"/>
      <c r="F190" s="11"/>
      <c r="H190" s="12" t="str">
        <f>IF($A190="","",ROUND(((B190*'Rules'!$B$3)-C190),0))</f>
        <v/>
      </c>
      <c r="I190" s="12" t="str">
        <f>IF($A190="","",(H190-F190))</f>
        <v/>
      </c>
      <c r="J190" s="12" t="str">
        <f>IF($A190="","",(H190-E190))</f>
        <v/>
      </c>
      <c r="K190" s="13" t="str">
        <f>IF($A190="","",IF((E190&lt;=I190),"Yes","Too high"))</f>
        <v/>
      </c>
    </row>
    <row r="191" spans="1:11" x14ac:dyDescent="0.25">
      <c r="B191" s="11"/>
      <c r="C191" s="11"/>
      <c r="D191" s="11"/>
      <c r="E191" s="11"/>
      <c r="F191" s="11"/>
      <c r="H191" s="12" t="str">
        <f>IF($A191="","",ROUND(((B191*'Rules'!$B$3)-C191),0))</f>
        <v/>
      </c>
      <c r="I191" s="12" t="str">
        <f>IF($A191="","",(H191-F191))</f>
        <v/>
      </c>
      <c r="J191" s="12" t="str">
        <f>IF($A191="","",(H191-E191))</f>
        <v/>
      </c>
      <c r="K191" s="13" t="str">
        <f>IF($A191="","",IF((E191&lt;=I191),"Yes","Too high"))</f>
        <v/>
      </c>
    </row>
    <row r="192" spans="1:11" x14ac:dyDescent="0.25">
      <c r="B192" s="11"/>
      <c r="C192" s="11"/>
      <c r="D192" s="11"/>
      <c r="E192" s="11"/>
      <c r="F192" s="11"/>
      <c r="H192" s="12" t="str">
        <f>IF($A192="","",ROUND(((B192*'Rules'!$B$3)-C192),0))</f>
        <v/>
      </c>
      <c r="I192" s="12" t="str">
        <f>IF($A192="","",(H192-F192))</f>
        <v/>
      </c>
      <c r="J192" s="12" t="str">
        <f>IF($A192="","",(H192-E192))</f>
        <v/>
      </c>
      <c r="K192" s="13" t="str">
        <f>IF($A192="","",IF((E192&lt;=I192),"Yes","Too high"))</f>
        <v/>
      </c>
    </row>
    <row r="193" spans="1:11" x14ac:dyDescent="0.25">
      <c r="B193" s="11"/>
      <c r="C193" s="11"/>
      <c r="D193" s="11"/>
      <c r="E193" s="11"/>
      <c r="F193" s="11"/>
      <c r="H193" s="12" t="str">
        <f>IF($A193="","",ROUND(((B193*'Rules'!$B$3)-C193),0))</f>
        <v/>
      </c>
      <c r="I193" s="12" t="str">
        <f>IF($A193="","",(H193-F193))</f>
        <v/>
      </c>
      <c r="J193" s="12" t="str">
        <f>IF($A193="","",(H193-E193))</f>
        <v/>
      </c>
      <c r="K193" s="13" t="str">
        <f>IF($A193="","",IF((E193&lt;=I193),"Yes","Too high"))</f>
        <v/>
      </c>
    </row>
    <row r="194" spans="1:11" x14ac:dyDescent="0.25">
      <c r="B194" s="11"/>
      <c r="C194" s="11"/>
      <c r="D194" s="11"/>
      <c r="E194" s="11"/>
      <c r="F194" s="11"/>
      <c r="H194" s="12" t="str">
        <f>IF($A194="","",ROUND(((B194*'Rules'!$B$3)-C194),0))</f>
        <v/>
      </c>
      <c r="I194" s="12" t="str">
        <f>IF($A194="","",(H194-F194))</f>
        <v/>
      </c>
      <c r="J194" s="12" t="str">
        <f>IF($A194="","",(H194-E194))</f>
        <v/>
      </c>
      <c r="K194" s="13" t="str">
        <f>IF($A194="","",IF((E194&lt;=I194),"Yes","Too high"))</f>
        <v/>
      </c>
    </row>
    <row r="195" spans="1:11" x14ac:dyDescent="0.25">
      <c r="B195" s="11"/>
      <c r="C195" s="11"/>
      <c r="D195" s="11"/>
      <c r="E195" s="11"/>
      <c r="F195" s="11"/>
      <c r="H195" s="12" t="str">
        <f>IF($A195="","",ROUND(((B195*'Rules'!$B$3)-C195),0))</f>
        <v/>
      </c>
      <c r="I195" s="12" t="str">
        <f>IF($A195="","",(H195-F195))</f>
        <v/>
      </c>
      <c r="J195" s="12" t="str">
        <f>IF($A195="","",(H195-E195))</f>
        <v/>
      </c>
      <c r="K195" s="13" t="str">
        <f>IF($A195="","",IF((E195&lt;=I195),"Yes","Too high"))</f>
        <v/>
      </c>
    </row>
    <row r="196" spans="1:11" x14ac:dyDescent="0.25">
      <c r="B196" s="11"/>
      <c r="C196" s="11"/>
      <c r="D196" s="11"/>
      <c r="E196" s="11"/>
      <c r="F196" s="11"/>
      <c r="H196" s="12" t="str">
        <f>IF($A196="","",ROUND(((B196*'Rules'!$B$3)-C196),0))</f>
        <v/>
      </c>
      <c r="I196" s="12" t="str">
        <f>IF($A196="","",(H196-F196))</f>
        <v/>
      </c>
      <c r="J196" s="12" t="str">
        <f>IF($A196="","",(H196-E196))</f>
        <v/>
      </c>
      <c r="K196" s="13" t="str">
        <f>IF($A196="","",IF((E196&lt;=I196),"Yes","Too high"))</f>
        <v/>
      </c>
    </row>
    <row r="197" spans="1:11" x14ac:dyDescent="0.25">
      <c r="B197" s="11"/>
      <c r="C197" s="11"/>
      <c r="D197" s="11"/>
      <c r="E197" s="11"/>
      <c r="F197" s="11"/>
      <c r="H197" s="12" t="str">
        <f>IF($A197="","",ROUND(((B197*'Rules'!$B$3)-C197),0))</f>
        <v/>
      </c>
      <c r="I197" s="12" t="str">
        <f>IF($A197="","",(H197-F197))</f>
        <v/>
      </c>
      <c r="J197" s="12" t="str">
        <f>IF($A197="","",(H197-E197))</f>
        <v/>
      </c>
      <c r="K197" s="13" t="str">
        <f>IF($A197="","",IF((E197&lt;=I197),"Yes","Too high"))</f>
        <v/>
      </c>
    </row>
    <row r="198" spans="1:11" x14ac:dyDescent="0.25">
      <c r="B198" s="11"/>
      <c r="C198" s="11"/>
      <c r="D198" s="11"/>
      <c r="E198" s="11"/>
      <c r="F198" s="11"/>
      <c r="H198" s="12" t="str">
        <f>IF($A198="","",ROUND(((B198*'Rules'!$B$3)-C198),0))</f>
        <v/>
      </c>
      <c r="I198" s="12" t="str">
        <f>IF($A198="","",(H198-F198))</f>
        <v/>
      </c>
      <c r="J198" s="12" t="str">
        <f>IF($A198="","",(H198-E198))</f>
        <v/>
      </c>
      <c r="K198" s="13" t="str">
        <f>IF($A198="","",IF((E198&lt;=I198),"Yes","Too high"))</f>
        <v/>
      </c>
    </row>
    <row r="199" spans="1:11" x14ac:dyDescent="0.25">
      <c r="B199" s="11"/>
      <c r="C199" s="11"/>
      <c r="D199" s="11"/>
      <c r="E199" s="11"/>
      <c r="F199" s="11"/>
      <c r="H199" s="12" t="str">
        <f>IF($A199="","",ROUND(((B199*'Rules'!$B$3)-C199),0))</f>
        <v/>
      </c>
      <c r="I199" s="12" t="str">
        <f>IF($A199="","",(H199-F199))</f>
        <v/>
      </c>
      <c r="J199" s="12" t="str">
        <f>IF($A199="","",(H199-E199))</f>
        <v/>
      </c>
      <c r="K199" s="13" t="str">
        <f>IF($A199="","",IF((E199&lt;=I199),"Yes","Too high"))</f>
        <v/>
      </c>
    </row>
    <row r="200" spans="1:11" x14ac:dyDescent="0.25">
      <c r="B200" s="11"/>
      <c r="C200" s="11"/>
      <c r="D200" s="11"/>
      <c r="E200" s="11"/>
      <c r="F200" s="11"/>
      <c r="H200" s="12" t="str">
        <f>IF($A200="","",ROUND(((B200*'Rules'!$B$3)-C200),0))</f>
        <v/>
      </c>
      <c r="I200" s="12" t="str">
        <f>IF($A200="","",(H200-F200))</f>
        <v/>
      </c>
      <c r="J200" s="12" t="str">
        <f>IF($A200="","",(H200-E200))</f>
        <v/>
      </c>
      <c r="K200" s="13" t="str">
        <f>IF($A200="","",IF((E200&lt;=I200),"Yes","Too high"))</f>
        <v/>
      </c>
    </row>
    <row r="201" spans="1:11" x14ac:dyDescent="0.25">
      <c r="B201" s="11"/>
      <c r="C201" s="11"/>
      <c r="D201" s="11"/>
      <c r="E201" s="11"/>
      <c r="F201" s="11"/>
      <c r="H201" s="12" t="str">
        <f>IF($A201="","",ROUND(((B201*'Rules'!$B$3)-C201),0))</f>
        <v/>
      </c>
      <c r="I201" s="12" t="str">
        <f>IF($A201="","",(H201-F201))</f>
        <v/>
      </c>
      <c r="J201" s="12" t="str">
        <f>IF($A201="","",(H201-E201))</f>
        <v/>
      </c>
      <c r="K201" s="13" t="str">
        <f>IF($A201="","",IF((E201&lt;=I201),"Yes","Too high"))</f>
        <v/>
      </c>
    </row>
  </sheetData>
  <autoFilter ref="A1:K1"/>
  <conditionalFormatting sqref="J2:J201">
    <cfRule type="expression" dxfId="0" priority="1">
      <formula>AND(J2&lt;&gt;"",J2&lt;5000)</formula>
    </cfRule>
  </conditionalFormatting>
  <conditionalFormatting sqref="K2:K201">
    <cfRule type="expression" dxfId="1" priority="1">
      <formula>K2="Too high"</formula>
    </cfRule>
  </conditionalFormatting>
  <conditionalFormatting sqref="K2:K201">
    <cfRule type="expression" dxfId="2" priority="1">
      <formula>K2="Yes"</formula>
    </cfRule>
  </conditionalFormatting>
  <dataValidations count="6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Analyzing, Offer made, Under contract, Assigned, Closed, Dead" sqref="G2:G201">
      <formula1>"Analyzing,Offer made,Under contract,Assigned,Closed,Dead"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32</v>
      </c>
      <c r="B1" s="14" t="s">
        <v>33</v>
      </c>
      <c r="C1" s="14" t="s">
        <v>34</v>
      </c>
    </row>
    <row r="2" spans="1:3" x14ac:dyDescent="0.25">
      <c r="A2" s="15" t="s">
        <v>35</v>
      </c>
      <c r="B2" s="16"/>
      <c r="C2" s="16"/>
    </row>
    <row r="3" spans="1:3" x14ac:dyDescent="0.25">
      <c r="A3" t="s">
        <v>36</v>
      </c>
      <c r="B3" s="17">
        <v>0.7</v>
      </c>
      <c r="C3" s="18" t="s">
        <v>37</v>
      </c>
    </row>
    <row r="4" spans="1:3" x14ac:dyDescent="0.25">
      <c r="A4" s="15" t="s">
        <v>38</v>
      </c>
      <c r="B4" s="16"/>
      <c r="C4" s="16"/>
    </row>
    <row r="5" spans="1:2" x14ac:dyDescent="0.25">
      <c r="A5" t="s">
        <v>39</v>
      </c>
      <c r="B5" s="19">
        <f>COUNTIF('Deals'!$G$2:$G$201,"Under contract")</f>
        <v>1</v>
      </c>
    </row>
    <row r="6" spans="1:2" x14ac:dyDescent="0.25">
      <c r="A6" t="s">
        <v>40</v>
      </c>
      <c r="B6" s="20">
        <f>(SUMIFS('Deals'!$F$2:$F$201,'Deals'!$G$2:$G$201,"Assigned")+SUMIFS('Deals'!$F$2:$F$201,'Deals'!$G$2:$G$201,"Closed"))</f>
        <v>7500</v>
      </c>
    </row>
  </sheetData>
  <dataValidations count="1">
    <dataValidation type="decimal" operator="greaterThanOrEqual" allowBlank="1" showErrorMessage="1" errorTitle="Number expected" error="Enter a number." sqref="B3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Deals</vt:lpstr>
      <vt:lpstr>Rules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