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harges" state="visible" r:id="rId5"/>
    <sheet sheetId="3" name="Receivables" state="visible" r:id="rId6"/>
  </sheets>
  <calcPr calcId="171027" fullCalcOnLoad="1"/>
</workbook>
</file>

<file path=xl/sharedStrings.xml><?xml version="1.0" encoding="utf-8"?>
<sst xmlns="http://schemas.openxmlformats.org/spreadsheetml/2006/main" count="56" uniqueCount="48">
  <si>
    <t>Weight Loss Clinic Billing Log</t>
  </si>
  <si>
    <t>A free billing log for weight loss clinics: track charges by client and service with paid and outstanding balances in Sheets or Excel.</t>
  </si>
  <si>
    <t>Quick start</t>
  </si>
  <si>
    <t>Open the Charges tab and replace the sample rows with your own — one row per entry. Formulas fill in automatically for new rows.</t>
  </si>
  <si>
    <t>Front-office billing tracker with account references; keep clinical and prescription details in your EHR and follow HIPAA.</t>
  </si>
  <si>
    <t>Package payments on financing show as partially paid until the plan is complete; Days in A/R flags slow accounts.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</si>
  <si>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</si>
  <si>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</si>
  <si>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</si>
  <si>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</si>
  <si>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</si>
  <si>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</si>
  <si>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</si>
  <si>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 of service</t>
  </si>
  <si>
    <t>Account ref</t>
  </si>
  <si>
    <t>Service</t>
  </si>
  <si>
    <t>Payer</t>
  </si>
  <si>
    <t>Billed</t>
  </si>
  <si>
    <t>Paid</t>
  </si>
  <si>
    <t>Status</t>
  </si>
  <si>
    <t>Balance</t>
  </si>
  <si>
    <t>Days in A/R</t>
  </si>
  <si>
    <t>ACC-5101</t>
  </si>
  <si>
    <t>Initial consult</t>
  </si>
  <si>
    <t>Self-pay</t>
  </si>
  <si>
    <t>Program package (12 weeks)</t>
  </si>
  <si>
    <t>Financing</t>
  </si>
  <si>
    <t>Partially paid</t>
  </si>
  <si>
    <t>ACC-5122</t>
  </si>
  <si>
    <t>Lab panel</t>
  </si>
  <si>
    <t>HSA / FSA card</t>
  </si>
  <si>
    <t>Submitted</t>
  </si>
  <si>
    <t>ACC-5130</t>
  </si>
  <si>
    <t>Body composition scan</t>
  </si>
  <si>
    <t>ACC-5090</t>
  </si>
  <si>
    <t>Insurance (out of network)</t>
  </si>
  <si>
    <t>Denied</t>
  </si>
  <si>
    <t>Maintenance membership</t>
  </si>
  <si>
    <t>Not billed</t>
  </si>
  <si>
    <t>Item</t>
  </si>
  <si>
    <t>Value</t>
  </si>
  <si>
    <t>Notes</t>
  </si>
  <si>
    <t>Totals</t>
  </si>
  <si>
    <t>Collected</t>
  </si>
  <si>
    <t>Outstanding</t>
  </si>
  <si>
    <t>Aging</t>
  </si>
  <si>
    <t>Over 60 days</t>
  </si>
  <si>
    <t>Denied claims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</si>
</sst>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2" width="24" customWidth="1"/>
    <col min="3" max="4" width="16" customWidth="1"/>
    <col min="5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s="11">
        <v>46258</v>
      </c>
      <c r="B2" t="s">
        <v>22</v>
      </c>
      <c r="C2" t="s">
        <v>23</v>
      </c>
      <c r="D2" t="s">
        <v>24</v>
      </c>
      <c r="E2" s="12">
        <v>150</v>
      </c>
      <c r="F2" s="12">
        <v>150</v>
      </c>
      <c r="G2" t="s">
        <v>18</v>
      </c>
      <c r="H2" s="13">
        <f>IF($A2="","",IF(OR((G2="Written off"),(G2="Paid")),0,(E2-F2)))</f>
        <v>0</v>
      </c>
      <c r="I2" s="14" t="str">
        <f>IF($A2="","",IF((H2&gt;0),(TODAY()-A2),""))</f>
        <v/>
      </c>
    </row>
    <row r="3" spans="1:9" x14ac:dyDescent="0.25">
      <c r="A3" s="11">
        <v>46260</v>
      </c>
      <c r="B3" t="s">
        <v>22</v>
      </c>
      <c r="C3" t="s">
        <v>25</v>
      </c>
      <c r="D3" t="s">
        <v>26</v>
      </c>
      <c r="E3" s="12">
        <v>1800</v>
      </c>
      <c r="F3" s="12">
        <v>600</v>
      </c>
      <c r="G3" t="s">
        <v>27</v>
      </c>
      <c r="H3" s="13">
        <f>IF($A3="","",IF(OR((G3="Written off"),(G3="Paid")),0,(E3-F3)))</f>
        <v>1200</v>
      </c>
      <c r="I3" s="14">
        <f>IF($A3="","",IF((H3&gt;0),(TODAY()-A3),""))</f>
        <v>47</v>
      </c>
    </row>
    <row r="4" spans="1:9" x14ac:dyDescent="0.25">
      <c r="A4" s="11">
        <v>46278</v>
      </c>
      <c r="B4" t="s">
        <v>28</v>
      </c>
      <c r="C4" t="s">
        <v>29</v>
      </c>
      <c r="D4" t="s">
        <v>30</v>
      </c>
      <c r="E4" s="12">
        <v>180</v>
      </c>
      <c r="F4" s="12">
        <v>0</v>
      </c>
      <c r="G4" t="s">
        <v>31</v>
      </c>
      <c r="H4" s="13">
        <f>IF($A4="","",IF(OR((G4="Written off"),(G4="Paid")),0,(E4-F4)))</f>
        <v>180</v>
      </c>
      <c r="I4" s="14">
        <f>IF($A4="","",IF((H4&gt;0),(TODAY()-A4),""))</f>
        <v>29</v>
      </c>
    </row>
    <row r="5" spans="1:9" x14ac:dyDescent="0.25">
      <c r="A5" s="11">
        <v>46294</v>
      </c>
      <c r="B5" t="s">
        <v>32</v>
      </c>
      <c r="C5" t="s">
        <v>33</v>
      </c>
      <c r="D5" t="s">
        <v>24</v>
      </c>
      <c r="E5" s="12">
        <v>75</v>
      </c>
      <c r="F5" s="12">
        <v>75</v>
      </c>
      <c r="G5" t="s">
        <v>18</v>
      </c>
      <c r="H5" s="13">
        <f>IF($A5="","",IF(OR((G5="Written off"),(G5="Paid")),0,(E5-F5)))</f>
        <v>0</v>
      </c>
      <c r="I5" s="14" t="str">
        <f>IF($A5="","",IF((H5&gt;0),(TODAY()-A5),""))</f>
        <v/>
      </c>
    </row>
    <row r="6" spans="1:9" x14ac:dyDescent="0.25">
      <c r="A6" s="11">
        <v>46238</v>
      </c>
      <c r="B6" t="s">
        <v>34</v>
      </c>
      <c r="C6" t="s">
        <v>23</v>
      </c>
      <c r="D6" t="s">
        <v>35</v>
      </c>
      <c r="E6" s="12">
        <v>250</v>
      </c>
      <c r="F6" s="12">
        <v>0</v>
      </c>
      <c r="G6" t="s">
        <v>36</v>
      </c>
      <c r="H6" s="13">
        <f>IF($A6="","",IF(OR((G6="Written off"),(G6="Paid")),0,(E6-F6)))</f>
        <v>250</v>
      </c>
      <c r="I6" s="14">
        <f>IF($A6="","",IF((H6&gt;0),(TODAY()-A6),""))</f>
        <v>69</v>
      </c>
    </row>
    <row r="7" spans="1:9" x14ac:dyDescent="0.25">
      <c r="A7" s="11">
        <v>46305</v>
      </c>
      <c r="B7" t="s">
        <v>22</v>
      </c>
      <c r="C7" t="s">
        <v>37</v>
      </c>
      <c r="D7" t="s">
        <v>24</v>
      </c>
      <c r="E7" s="12">
        <v>99</v>
      </c>
      <c r="F7" s="12">
        <v>0</v>
      </c>
      <c r="G7" t="s">
        <v>38</v>
      </c>
      <c r="H7" s="13">
        <f>IF($A7="","",IF(OR((G7="Written off"),(G7="Paid")),0,(E7-F7)))</f>
        <v>99</v>
      </c>
      <c r="I7" s="14">
        <f>IF($A7="","",IF((H7&gt;0),(TODAY()-A7),""))</f>
        <v>2</v>
      </c>
    </row>
    <row r="8" spans="1:9" x14ac:dyDescent="0.25">
      <c r="A8" s="11"/>
      <c r="E8" s="12"/>
      <c r="F8" s="12"/>
      <c r="H8" s="13" t="str">
        <f>IF($A8="","",IF(OR((G8="Written off"),(G8="Paid")),0,(E8-F8)))</f>
        <v/>
      </c>
      <c r="I8" s="14" t="str">
        <f>IF($A8="","",IF((H8&gt;0),(TODAY()-A8),""))</f>
        <v/>
      </c>
    </row>
    <row r="9" spans="1:9" x14ac:dyDescent="0.25">
      <c r="A9" s="11"/>
      <c r="E9" s="12"/>
      <c r="F9" s="12"/>
      <c r="H9" s="13" t="str">
        <f>IF($A9="","",IF(OR((G9="Written off"),(G9="Paid")),0,(E9-F9)))</f>
        <v/>
      </c>
      <c r="I9" s="14" t="str">
        <f>IF($A9="","",IF((H9&gt;0),(TODAY()-A9),""))</f>
        <v/>
      </c>
    </row>
    <row r="10" spans="1:9" x14ac:dyDescent="0.25">
      <c r="A10" s="11"/>
      <c r="E10" s="12"/>
      <c r="F10" s="12"/>
      <c r="H10" s="13" t="str">
        <f>IF($A10="","",IF(OR((G10="Written off"),(G10="Paid")),0,(E10-F10)))</f>
        <v/>
      </c>
      <c r="I10" s="14" t="str">
        <f>IF($A10="","",IF((H10&gt;0),(TODAY()-A10),""))</f>
        <v/>
      </c>
    </row>
    <row r="11" spans="1:9" x14ac:dyDescent="0.25">
      <c r="A11" s="11"/>
      <c r="E11" s="12"/>
      <c r="F11" s="12"/>
      <c r="H11" s="13" t="str">
        <f>IF($A11="","",IF(OR((G11="Written off"),(G11="Paid")),0,(E11-F11)))</f>
        <v/>
      </c>
      <c r="I11" s="14" t="str">
        <f>IF($A11="","",IF((H11&gt;0),(TODAY()-A11),""))</f>
        <v/>
      </c>
    </row>
    <row r="12" spans="1:9" x14ac:dyDescent="0.25">
      <c r="A12" s="11"/>
      <c r="E12" s="12"/>
      <c r="F12" s="12"/>
      <c r="H12" s="13" t="str">
        <f>IF($A12="","",IF(OR((G12="Written off"),(G12="Paid")),0,(E12-F12)))</f>
        <v/>
      </c>
      <c r="I12" s="14" t="str">
        <f>IF($A12="","",IF((H12&gt;0),(TODAY()-A12),""))</f>
        <v/>
      </c>
    </row>
    <row r="13" spans="1:9" x14ac:dyDescent="0.25">
      <c r="A13" s="11"/>
      <c r="E13" s="12"/>
      <c r="F13" s="12"/>
      <c r="H13" s="13" t="str">
        <f>IF($A13="","",IF(OR((G13="Written off"),(G13="Paid")),0,(E13-F13)))</f>
        <v/>
      </c>
      <c r="I13" s="14" t="str">
        <f>IF($A13="","",IF((H13&gt;0),(TODAY()-A13),""))</f>
        <v/>
      </c>
    </row>
    <row r="14" spans="1:9" x14ac:dyDescent="0.25">
      <c r="A14" s="11"/>
      <c r="E14" s="12"/>
      <c r="F14" s="12"/>
      <c r="H14" s="13" t="str">
        <f>IF($A14="","",IF(OR((G14="Written off"),(G14="Paid")),0,(E14-F14)))</f>
        <v/>
      </c>
      <c r="I14" s="14" t="str">
        <f>IF($A14="","",IF((H14&gt;0),(TODAY()-A14),""))</f>
        <v/>
      </c>
    </row>
    <row r="15" spans="1:9" x14ac:dyDescent="0.25">
      <c r="A15" s="11"/>
      <c r="E15" s="12"/>
      <c r="F15" s="12"/>
      <c r="H15" s="13" t="str">
        <f>IF($A15="","",IF(OR((G15="Written off"),(G15="Paid")),0,(E15-F15)))</f>
        <v/>
      </c>
      <c r="I15" s="14" t="str">
        <f>IF($A15="","",IF((H15&gt;0),(TODAY()-A15),""))</f>
        <v/>
      </c>
    </row>
    <row r="16" spans="1:9" x14ac:dyDescent="0.25">
      <c r="A16" s="11"/>
      <c r="E16" s="12"/>
      <c r="F16" s="12"/>
      <c r="H16" s="13" t="str">
        <f>IF($A16="","",IF(OR((G16="Written off"),(G16="Paid")),0,(E16-F16)))</f>
        <v/>
      </c>
      <c r="I16" s="14" t="str">
        <f>IF($A16="","",IF((H16&gt;0),(TODAY()-A16),""))</f>
        <v/>
      </c>
    </row>
    <row r="17" spans="1:9" x14ac:dyDescent="0.25">
      <c r="A17" s="11"/>
      <c r="E17" s="12"/>
      <c r="F17" s="12"/>
      <c r="H17" s="13" t="str">
        <f>IF($A17="","",IF(OR((G17="Written off"),(G17="Paid")),0,(E17-F17)))</f>
        <v/>
      </c>
      <c r="I17" s="14" t="str">
        <f>IF($A17="","",IF((H17&gt;0),(TODAY()-A17),""))</f>
        <v/>
      </c>
    </row>
    <row r="18" spans="1:9" x14ac:dyDescent="0.25">
      <c r="A18" s="11"/>
      <c r="E18" s="12"/>
      <c r="F18" s="12"/>
      <c r="H18" s="13" t="str">
        <f>IF($A18="","",IF(OR((G18="Written off"),(G18="Paid")),0,(E18-F18)))</f>
        <v/>
      </c>
      <c r="I18" s="14" t="str">
        <f>IF($A18="","",IF((H18&gt;0),(TODAY()-A18),""))</f>
        <v/>
      </c>
    </row>
    <row r="19" spans="1:9" x14ac:dyDescent="0.25">
      <c r="A19" s="11"/>
      <c r="E19" s="12"/>
      <c r="F19" s="12"/>
      <c r="H19" s="13" t="str">
        <f>IF($A19="","",IF(OR((G19="Written off"),(G19="Paid")),0,(E19-F19)))</f>
        <v/>
      </c>
      <c r="I19" s="14" t="str">
        <f>IF($A19="","",IF((H19&gt;0),(TODAY()-A19),""))</f>
        <v/>
      </c>
    </row>
    <row r="20" spans="1:9" x14ac:dyDescent="0.25">
      <c r="A20" s="11"/>
      <c r="E20" s="12"/>
      <c r="F20" s="12"/>
      <c r="H20" s="13" t="str">
        <f>IF($A20="","",IF(OR((G20="Written off"),(G20="Paid")),0,(E20-F20)))</f>
        <v/>
      </c>
      <c r="I20" s="14" t="str">
        <f>IF($A20="","",IF((H20&gt;0),(TODAY()-A20),""))</f>
        <v/>
      </c>
    </row>
    <row r="21" spans="1:9" x14ac:dyDescent="0.25">
      <c r="A21" s="11"/>
      <c r="E21" s="12"/>
      <c r="F21" s="12"/>
      <c r="H21" s="13" t="str">
        <f>IF($A21="","",IF(OR((G21="Written off"),(G21="Paid")),0,(E21-F21)))</f>
        <v/>
      </c>
      <c r="I21" s="14" t="str">
        <f>IF($A21="","",IF((H21&gt;0),(TODAY()-A21),""))</f>
        <v/>
      </c>
    </row>
    <row r="22" spans="1:9" x14ac:dyDescent="0.25">
      <c r="A22" s="11"/>
      <c r="E22" s="12"/>
      <c r="F22" s="12"/>
      <c r="H22" s="13" t="str">
        <f>IF($A22="","",IF(OR((G22="Written off"),(G22="Paid")),0,(E22-F22)))</f>
        <v/>
      </c>
      <c r="I22" s="14" t="str">
        <f>IF($A22="","",IF((H22&gt;0),(TODAY()-A22),""))</f>
        <v/>
      </c>
    </row>
    <row r="23" spans="1:9" x14ac:dyDescent="0.25">
      <c r="A23" s="11"/>
      <c r="E23" s="12"/>
      <c r="F23" s="12"/>
      <c r="H23" s="13" t="str">
        <f>IF($A23="","",IF(OR((G23="Written off"),(G23="Paid")),0,(E23-F23)))</f>
        <v/>
      </c>
      <c r="I23" s="14" t="str">
        <f>IF($A23="","",IF((H23&gt;0),(TODAY()-A23),""))</f>
        <v/>
      </c>
    </row>
    <row r="24" spans="1:9" x14ac:dyDescent="0.25">
      <c r="A24" s="11"/>
      <c r="E24" s="12"/>
      <c r="F24" s="12"/>
      <c r="H24" s="13" t="str">
        <f>IF($A24="","",IF(OR((G24="Written off"),(G24="Paid")),0,(E24-F24)))</f>
        <v/>
      </c>
      <c r="I24" s="14" t="str">
        <f>IF($A24="","",IF((H24&gt;0),(TODAY()-A24),""))</f>
        <v/>
      </c>
    </row>
    <row r="25" spans="1:9" x14ac:dyDescent="0.25">
      <c r="A25" s="11"/>
      <c r="E25" s="12"/>
      <c r="F25" s="12"/>
      <c r="H25" s="13" t="str">
        <f>IF($A25="","",IF(OR((G25="Written off"),(G25="Paid")),0,(E25-F25)))</f>
        <v/>
      </c>
      <c r="I25" s="14" t="str">
        <f>IF($A25="","",IF((H25&gt;0),(TODAY()-A25),""))</f>
        <v/>
      </c>
    </row>
    <row r="26" spans="1:9" x14ac:dyDescent="0.25">
      <c r="A26" s="11"/>
      <c r="E26" s="12"/>
      <c r="F26" s="12"/>
      <c r="H26" s="13" t="str">
        <f>IF($A26="","",IF(OR((G26="Written off"),(G26="Paid")),0,(E26-F26)))</f>
        <v/>
      </c>
      <c r="I26" s="14" t="str">
        <f>IF($A26="","",IF((H26&gt;0),(TODAY()-A26),""))</f>
        <v/>
      </c>
    </row>
    <row r="27" spans="1:9" x14ac:dyDescent="0.25">
      <c r="A27" s="11"/>
      <c r="E27" s="12"/>
      <c r="F27" s="12"/>
      <c r="H27" s="13" t="str">
        <f>IF($A27="","",IF(OR((G27="Written off"),(G27="Paid")),0,(E27-F27)))</f>
        <v/>
      </c>
      <c r="I27" s="14" t="str">
        <f>IF($A27="","",IF((H27&gt;0),(TODAY()-A27),""))</f>
        <v/>
      </c>
    </row>
    <row r="28" spans="1:9" x14ac:dyDescent="0.25">
      <c r="A28" s="11"/>
      <c r="E28" s="12"/>
      <c r="F28" s="12"/>
      <c r="H28" s="13" t="str">
        <f>IF($A28="","",IF(OR((G28="Written off"),(G28="Paid")),0,(E28-F28)))</f>
        <v/>
      </c>
      <c r="I28" s="14" t="str">
        <f>IF($A28="","",IF((H28&gt;0),(TODAY()-A28),""))</f>
        <v/>
      </c>
    </row>
    <row r="29" spans="1:9" x14ac:dyDescent="0.25">
      <c r="A29" s="11"/>
      <c r="E29" s="12"/>
      <c r="F29" s="12"/>
      <c r="H29" s="13" t="str">
        <f>IF($A29="","",IF(OR((G29="Written off"),(G29="Paid")),0,(E29-F29)))</f>
        <v/>
      </c>
      <c r="I29" s="14" t="str">
        <f>IF($A29="","",IF((H29&gt;0),(TODAY()-A29),""))</f>
        <v/>
      </c>
    </row>
    <row r="30" spans="1:9" x14ac:dyDescent="0.25">
      <c r="A30" s="11"/>
      <c r="E30" s="12"/>
      <c r="F30" s="12"/>
      <c r="H30" s="13" t="str">
        <f>IF($A30="","",IF(OR((G30="Written off"),(G30="Paid")),0,(E30-F30)))</f>
        <v/>
      </c>
      <c r="I30" s="14" t="str">
        <f>IF($A30="","",IF((H30&gt;0),(TODAY()-A30),""))</f>
        <v/>
      </c>
    </row>
    <row r="31" spans="1:9" x14ac:dyDescent="0.25">
      <c r="A31" s="11"/>
      <c r="E31" s="12"/>
      <c r="F31" s="12"/>
      <c r="H31" s="13" t="str">
        <f>IF($A31="","",IF(OR((G31="Written off"),(G31="Paid")),0,(E31-F31)))</f>
        <v/>
      </c>
      <c r="I31" s="14" t="str">
        <f>IF($A31="","",IF((H31&gt;0),(TODAY()-A31),""))</f>
        <v/>
      </c>
    </row>
    <row r="32" spans="1:9" x14ac:dyDescent="0.25">
      <c r="A32" s="11"/>
      <c r="E32" s="12"/>
      <c r="F32" s="12"/>
      <c r="H32" s="13" t="str">
        <f>IF($A32="","",IF(OR((G32="Written off"),(G32="Paid")),0,(E32-F32)))</f>
        <v/>
      </c>
      <c r="I32" s="14" t="str">
        <f>IF($A32="","",IF((H32&gt;0),(TODAY()-A32),""))</f>
        <v/>
      </c>
    </row>
    <row r="33" spans="1:9" x14ac:dyDescent="0.25">
      <c r="A33" s="11"/>
      <c r="E33" s="12"/>
      <c r="F33" s="12"/>
      <c r="H33" s="13" t="str">
        <f>IF($A33="","",IF(OR((G33="Written off"),(G33="Paid")),0,(E33-F33)))</f>
        <v/>
      </c>
      <c r="I33" s="14" t="str">
        <f>IF($A33="","",IF((H33&gt;0),(TODAY()-A33),""))</f>
        <v/>
      </c>
    </row>
    <row r="34" spans="1:9" x14ac:dyDescent="0.25">
      <c r="A34" s="11"/>
      <c r="E34" s="12"/>
      <c r="F34" s="12"/>
      <c r="H34" s="13" t="str">
        <f>IF($A34="","",IF(OR((G34="Written off"),(G34="Paid")),0,(E34-F34)))</f>
        <v/>
      </c>
      <c r="I34" s="14" t="str">
        <f>IF($A34="","",IF((H34&gt;0),(TODAY()-A34),""))</f>
        <v/>
      </c>
    </row>
    <row r="35" spans="1:9" x14ac:dyDescent="0.25">
      <c r="A35" s="11"/>
      <c r="E35" s="12"/>
      <c r="F35" s="12"/>
      <c r="H35" s="13" t="str">
        <f>IF($A35="","",IF(OR((G35="Written off"),(G35="Paid")),0,(E35-F35)))</f>
        <v/>
      </c>
      <c r="I35" s="14" t="str">
        <f>IF($A35="","",IF((H35&gt;0),(TODAY()-A35),""))</f>
        <v/>
      </c>
    </row>
    <row r="36" spans="1:9" x14ac:dyDescent="0.25">
      <c r="A36" s="11"/>
      <c r="E36" s="12"/>
      <c r="F36" s="12"/>
      <c r="H36" s="13" t="str">
        <f>IF($A36="","",IF(OR((G36="Written off"),(G36="Paid")),0,(E36-F36)))</f>
        <v/>
      </c>
      <c r="I36" s="14" t="str">
        <f>IF($A36="","",IF((H36&gt;0),(TODAY()-A36),""))</f>
        <v/>
      </c>
    </row>
    <row r="37" spans="1:9" x14ac:dyDescent="0.25">
      <c r="A37" s="11"/>
      <c r="E37" s="12"/>
      <c r="F37" s="12"/>
      <c r="H37" s="13" t="str">
        <f>IF($A37="","",IF(OR((G37="Written off"),(G37="Paid")),0,(E37-F37)))</f>
        <v/>
      </c>
      <c r="I37" s="14" t="str">
        <f>IF($A37="","",IF((H37&gt;0),(TODAY()-A37),""))</f>
        <v/>
      </c>
    </row>
    <row r="38" spans="1:9" x14ac:dyDescent="0.25">
      <c r="A38" s="11"/>
      <c r="E38" s="12"/>
      <c r="F38" s="12"/>
      <c r="H38" s="13" t="str">
        <f>IF($A38="","",IF(OR((G38="Written off"),(G38="Paid")),0,(E38-F38)))</f>
        <v/>
      </c>
      <c r="I38" s="14" t="str">
        <f>IF($A38="","",IF((H38&gt;0),(TODAY()-A38),""))</f>
        <v/>
      </c>
    </row>
    <row r="39" spans="1:9" x14ac:dyDescent="0.25">
      <c r="A39" s="11"/>
      <c r="E39" s="12"/>
      <c r="F39" s="12"/>
      <c r="H39" s="13" t="str">
        <f>IF($A39="","",IF(OR((G39="Written off"),(G39="Paid")),0,(E39-F39)))</f>
        <v/>
      </c>
      <c r="I39" s="14" t="str">
        <f>IF($A39="","",IF((H39&gt;0),(TODAY()-A39),""))</f>
        <v/>
      </c>
    </row>
    <row r="40" spans="1:9" x14ac:dyDescent="0.25">
      <c r="A40" s="11"/>
      <c r="E40" s="12"/>
      <c r="F40" s="12"/>
      <c r="H40" s="13" t="str">
        <f>IF($A40="","",IF(OR((G40="Written off"),(G40="Paid")),0,(E40-F40)))</f>
        <v/>
      </c>
      <c r="I40" s="14" t="str">
        <f>IF($A40="","",IF((H40&gt;0),(TODAY()-A40),""))</f>
        <v/>
      </c>
    </row>
    <row r="41" spans="1:9" x14ac:dyDescent="0.25">
      <c r="A41" s="11"/>
      <c r="E41" s="12"/>
      <c r="F41" s="12"/>
      <c r="H41" s="13" t="str">
        <f>IF($A41="","",IF(OR((G41="Written off"),(G41="Paid")),0,(E41-F41)))</f>
        <v/>
      </c>
      <c r="I41" s="14" t="str">
        <f>IF($A41="","",IF((H41&gt;0),(TODAY()-A41),""))</f>
        <v/>
      </c>
    </row>
    <row r="42" spans="1:9" x14ac:dyDescent="0.25">
      <c r="A42" s="11"/>
      <c r="E42" s="12"/>
      <c r="F42" s="12"/>
      <c r="H42" s="13" t="str">
        <f>IF($A42="","",IF(OR((G42="Written off"),(G42="Paid")),0,(E42-F42)))</f>
        <v/>
      </c>
      <c r="I42" s="14" t="str">
        <f>IF($A42="","",IF((H42&gt;0),(TODAY()-A42),""))</f>
        <v/>
      </c>
    </row>
    <row r="43" spans="1:9" x14ac:dyDescent="0.25">
      <c r="A43" s="11"/>
      <c r="E43" s="12"/>
      <c r="F43" s="12"/>
      <c r="H43" s="13" t="str">
        <f>IF($A43="","",IF(OR((G43="Written off"),(G43="Paid")),0,(E43-F43)))</f>
        <v/>
      </c>
      <c r="I43" s="14" t="str">
        <f>IF($A43="","",IF((H43&gt;0),(TODAY()-A43),""))</f>
        <v/>
      </c>
    </row>
    <row r="44" spans="1:9" x14ac:dyDescent="0.25">
      <c r="A44" s="11"/>
      <c r="E44" s="12"/>
      <c r="F44" s="12"/>
      <c r="H44" s="13" t="str">
        <f>IF($A44="","",IF(OR((G44="Written off"),(G44="Paid")),0,(E44-F44)))</f>
        <v/>
      </c>
      <c r="I44" s="14" t="str">
        <f>IF($A44="","",IF((H44&gt;0),(TODAY()-A44),""))</f>
        <v/>
      </c>
    </row>
    <row r="45" spans="1:9" x14ac:dyDescent="0.25">
      <c r="A45" s="11"/>
      <c r="E45" s="12"/>
      <c r="F45" s="12"/>
      <c r="H45" s="13" t="str">
        <f>IF($A45="","",IF(OR((G45="Written off"),(G45="Paid")),0,(E45-F45)))</f>
        <v/>
      </c>
      <c r="I45" s="14" t="str">
        <f>IF($A45="","",IF((H45&gt;0),(TODAY()-A45),""))</f>
        <v/>
      </c>
    </row>
    <row r="46" spans="1:9" x14ac:dyDescent="0.25">
      <c r="A46" s="11"/>
      <c r="E46" s="12"/>
      <c r="F46" s="12"/>
      <c r="H46" s="13" t="str">
        <f>IF($A46="","",IF(OR((G46="Written off"),(G46="Paid")),0,(E46-F46)))</f>
        <v/>
      </c>
      <c r="I46" s="14" t="str">
        <f>IF($A46="","",IF((H46&gt;0),(TODAY()-A46),""))</f>
        <v/>
      </c>
    </row>
    <row r="47" spans="1:9" x14ac:dyDescent="0.25">
      <c r="A47" s="11"/>
      <c r="E47" s="12"/>
      <c r="F47" s="12"/>
      <c r="H47" s="13" t="str">
        <f>IF($A47="","",IF(OR((G47="Written off"),(G47="Paid")),0,(E47-F47)))</f>
        <v/>
      </c>
      <c r="I47" s="14" t="str">
        <f>IF($A47="","",IF((H47&gt;0),(TODAY()-A47),""))</f>
        <v/>
      </c>
    </row>
    <row r="48" spans="1:9" x14ac:dyDescent="0.25">
      <c r="A48" s="11"/>
      <c r="E48" s="12"/>
      <c r="F48" s="12"/>
      <c r="H48" s="13" t="str">
        <f>IF($A48="","",IF(OR((G48="Written off"),(G48="Paid")),0,(E48-F48)))</f>
        <v/>
      </c>
      <c r="I48" s="14" t="str">
        <f>IF($A48="","",IF((H48&gt;0),(TODAY()-A48),""))</f>
        <v/>
      </c>
    </row>
    <row r="49" spans="1:9" x14ac:dyDescent="0.25">
      <c r="A49" s="11"/>
      <c r="E49" s="12"/>
      <c r="F49" s="12"/>
      <c r="H49" s="13" t="str">
        <f>IF($A49="","",IF(OR((G49="Written off"),(G49="Paid")),0,(E49-F49)))</f>
        <v/>
      </c>
      <c r="I49" s="14" t="str">
        <f>IF($A49="","",IF((H49&gt;0),(TODAY()-A49),""))</f>
        <v/>
      </c>
    </row>
    <row r="50" spans="1:9" x14ac:dyDescent="0.25">
      <c r="A50" s="11"/>
      <c r="E50" s="12"/>
      <c r="F50" s="12"/>
      <c r="H50" s="13" t="str">
        <f>IF($A50="","",IF(OR((G50="Written off"),(G50="Paid")),0,(E50-F50)))</f>
        <v/>
      </c>
      <c r="I50" s="14" t="str">
        <f>IF($A50="","",IF((H50&gt;0),(TODAY()-A50),""))</f>
        <v/>
      </c>
    </row>
    <row r="51" spans="1:9" x14ac:dyDescent="0.25">
      <c r="A51" s="11"/>
      <c r="E51" s="12"/>
      <c r="F51" s="12"/>
      <c r="H51" s="13" t="str">
        <f>IF($A51="","",IF(OR((G51="Written off"),(G51="Paid")),0,(E51-F51)))</f>
        <v/>
      </c>
      <c r="I51" s="14" t="str">
        <f>IF($A51="","",IF((H51&gt;0),(TODAY()-A51),""))</f>
        <v/>
      </c>
    </row>
    <row r="52" spans="1:9" x14ac:dyDescent="0.25">
      <c r="A52" s="11"/>
      <c r="E52" s="12"/>
      <c r="F52" s="12"/>
      <c r="H52" s="13" t="str">
        <f>IF($A52="","",IF(OR((G52="Written off"),(G52="Paid")),0,(E52-F52)))</f>
        <v/>
      </c>
      <c r="I52" s="14" t="str">
        <f>IF($A52="","",IF((H52&gt;0),(TODAY()-A52),""))</f>
        <v/>
      </c>
    </row>
    <row r="53" spans="1:9" x14ac:dyDescent="0.25">
      <c r="A53" s="11"/>
      <c r="E53" s="12"/>
      <c r="F53" s="12"/>
      <c r="H53" s="13" t="str">
        <f>IF($A53="","",IF(OR((G53="Written off"),(G53="Paid")),0,(E53-F53)))</f>
        <v/>
      </c>
      <c r="I53" s="14" t="str">
        <f>IF($A53="","",IF((H53&gt;0),(TODAY()-A53),""))</f>
        <v/>
      </c>
    </row>
    <row r="54" spans="1:9" x14ac:dyDescent="0.25">
      <c r="A54" s="11"/>
      <c r="E54" s="12"/>
      <c r="F54" s="12"/>
      <c r="H54" s="13" t="str">
        <f>IF($A54="","",IF(OR((G54="Written off"),(G54="Paid")),0,(E54-F54)))</f>
        <v/>
      </c>
      <c r="I54" s="14" t="str">
        <f>IF($A54="","",IF((H54&gt;0),(TODAY()-A54),""))</f>
        <v/>
      </c>
    </row>
    <row r="55" spans="1:9" x14ac:dyDescent="0.25">
      <c r="A55" s="11"/>
      <c r="E55" s="12"/>
      <c r="F55" s="12"/>
      <c r="H55" s="13" t="str">
        <f>IF($A55="","",IF(OR((G55="Written off"),(G55="Paid")),0,(E55-F55)))</f>
        <v/>
      </c>
      <c r="I55" s="14" t="str">
        <f>IF($A55="","",IF((H55&gt;0),(TODAY()-A55),""))</f>
        <v/>
      </c>
    </row>
    <row r="56" spans="1:9" x14ac:dyDescent="0.25">
      <c r="A56" s="11"/>
      <c r="E56" s="12"/>
      <c r="F56" s="12"/>
      <c r="H56" s="13" t="str">
        <f>IF($A56="","",IF(OR((G56="Written off"),(G56="Paid")),0,(E56-F56)))</f>
        <v/>
      </c>
      <c r="I56" s="14" t="str">
        <f>IF($A56="","",IF((H56&gt;0),(TODAY()-A56),""))</f>
        <v/>
      </c>
    </row>
    <row r="57" spans="1:9" x14ac:dyDescent="0.25">
      <c r="A57" s="11"/>
      <c r="E57" s="12"/>
      <c r="F57" s="12"/>
      <c r="H57" s="13" t="str">
        <f>IF($A57="","",IF(OR((G57="Written off"),(G57="Paid")),0,(E57-F57)))</f>
        <v/>
      </c>
      <c r="I57" s="14" t="str">
        <f>IF($A57="","",IF((H57&gt;0),(TODAY()-A57),""))</f>
        <v/>
      </c>
    </row>
    <row r="58" spans="1:9" x14ac:dyDescent="0.25">
      <c r="A58" s="11"/>
      <c r="E58" s="12"/>
      <c r="F58" s="12"/>
      <c r="H58" s="13" t="str">
        <f>IF($A58="","",IF(OR((G58="Written off"),(G58="Paid")),0,(E58-F58)))</f>
        <v/>
      </c>
      <c r="I58" s="14" t="str">
        <f>IF($A58="","",IF((H58&gt;0),(TODAY()-A58),""))</f>
        <v/>
      </c>
    </row>
    <row r="59" spans="1:9" x14ac:dyDescent="0.25">
      <c r="A59" s="11"/>
      <c r="E59" s="12"/>
      <c r="F59" s="12"/>
      <c r="H59" s="13" t="str">
        <f>IF($A59="","",IF(OR((G59="Written off"),(G59="Paid")),0,(E59-F59)))</f>
        <v/>
      </c>
      <c r="I59" s="14" t="str">
        <f>IF($A59="","",IF((H59&gt;0),(TODAY()-A59),""))</f>
        <v/>
      </c>
    </row>
    <row r="60" spans="1:9" x14ac:dyDescent="0.25">
      <c r="A60" s="11"/>
      <c r="E60" s="12"/>
      <c r="F60" s="12"/>
      <c r="H60" s="13" t="str">
        <f>IF($A60="","",IF(OR((G60="Written off"),(G60="Paid")),0,(E60-F60)))</f>
        <v/>
      </c>
      <c r="I60" s="14" t="str">
        <f>IF($A60="","",IF((H60&gt;0),(TODAY()-A60),""))</f>
        <v/>
      </c>
    </row>
    <row r="61" spans="1:9" x14ac:dyDescent="0.25">
      <c r="A61" s="11"/>
      <c r="E61" s="12"/>
      <c r="F61" s="12"/>
      <c r="H61" s="13" t="str">
        <f>IF($A61="","",IF(OR((G61="Written off"),(G61="Paid")),0,(E61-F61)))</f>
        <v/>
      </c>
      <c r="I61" s="14" t="str">
        <f>IF($A61="","",IF((H61&gt;0),(TODAY()-A61),""))</f>
        <v/>
      </c>
    </row>
    <row r="62" spans="1:9" x14ac:dyDescent="0.25">
      <c r="A62" s="11"/>
      <c r="E62" s="12"/>
      <c r="F62" s="12"/>
      <c r="H62" s="13" t="str">
        <f>IF($A62="","",IF(OR((G62="Written off"),(G62="Paid")),0,(E62-F62)))</f>
        <v/>
      </c>
      <c r="I62" s="14" t="str">
        <f>IF($A62="","",IF((H62&gt;0),(TODAY()-A62),""))</f>
        <v/>
      </c>
    </row>
    <row r="63" spans="1:9" x14ac:dyDescent="0.25">
      <c r="A63" s="11"/>
      <c r="E63" s="12"/>
      <c r="F63" s="12"/>
      <c r="H63" s="13" t="str">
        <f>IF($A63="","",IF(OR((G63="Written off"),(G63="Paid")),0,(E63-F63)))</f>
        <v/>
      </c>
      <c r="I63" s="14" t="str">
        <f>IF($A63="","",IF((H63&gt;0),(TODAY()-A63),""))</f>
        <v/>
      </c>
    </row>
    <row r="64" spans="1:9" x14ac:dyDescent="0.25">
      <c r="A64" s="11"/>
      <c r="E64" s="12"/>
      <c r="F64" s="12"/>
      <c r="H64" s="13" t="str">
        <f>IF($A64="","",IF(OR((G64="Written off"),(G64="Paid")),0,(E64-F64)))</f>
        <v/>
      </c>
      <c r="I64" s="14" t="str">
        <f>IF($A64="","",IF((H64&gt;0),(TODAY()-A64),""))</f>
        <v/>
      </c>
    </row>
    <row r="65" spans="1:9" x14ac:dyDescent="0.25">
      <c r="A65" s="11"/>
      <c r="E65" s="12"/>
      <c r="F65" s="12"/>
      <c r="H65" s="13" t="str">
        <f>IF($A65="","",IF(OR((G65="Written off"),(G65="Paid")),0,(E65-F65)))</f>
        <v/>
      </c>
      <c r="I65" s="14" t="str">
        <f>IF($A65="","",IF((H65&gt;0),(TODAY()-A65),""))</f>
        <v/>
      </c>
    </row>
    <row r="66" spans="1:9" x14ac:dyDescent="0.25">
      <c r="A66" s="11"/>
      <c r="E66" s="12"/>
      <c r="F66" s="12"/>
      <c r="H66" s="13" t="str">
        <f>IF($A66="","",IF(OR((G66="Written off"),(G66="Paid")),0,(E66-F66)))</f>
        <v/>
      </c>
      <c r="I66" s="14" t="str">
        <f>IF($A66="","",IF((H66&gt;0),(TODAY()-A66),""))</f>
        <v/>
      </c>
    </row>
    <row r="67" spans="1:9" x14ac:dyDescent="0.25">
      <c r="A67" s="11"/>
      <c r="E67" s="12"/>
      <c r="F67" s="12"/>
      <c r="H67" s="13" t="str">
        <f>IF($A67="","",IF(OR((G67="Written off"),(G67="Paid")),0,(E67-F67)))</f>
        <v/>
      </c>
      <c r="I67" s="14" t="str">
        <f>IF($A67="","",IF((H67&gt;0),(TODAY()-A67),""))</f>
        <v/>
      </c>
    </row>
    <row r="68" spans="1:9" x14ac:dyDescent="0.25">
      <c r="A68" s="11"/>
      <c r="E68" s="12"/>
      <c r="F68" s="12"/>
      <c r="H68" s="13" t="str">
        <f>IF($A68="","",IF(OR((G68="Written off"),(G68="Paid")),0,(E68-F68)))</f>
        <v/>
      </c>
      <c r="I68" s="14" t="str">
        <f>IF($A68="","",IF((H68&gt;0),(TODAY()-A68),""))</f>
        <v/>
      </c>
    </row>
    <row r="69" spans="1:9" x14ac:dyDescent="0.25">
      <c r="A69" s="11"/>
      <c r="E69" s="12"/>
      <c r="F69" s="12"/>
      <c r="H69" s="13" t="str">
        <f>IF($A69="","",IF(OR((G69="Written off"),(G69="Paid")),0,(E69-F69)))</f>
        <v/>
      </c>
      <c r="I69" s="14" t="str">
        <f>IF($A69="","",IF((H69&gt;0),(TODAY()-A69),""))</f>
        <v/>
      </c>
    </row>
    <row r="70" spans="1:9" x14ac:dyDescent="0.25">
      <c r="A70" s="11"/>
      <c r="E70" s="12"/>
      <c r="F70" s="12"/>
      <c r="H70" s="13" t="str">
        <f>IF($A70="","",IF(OR((G70="Written off"),(G70="Paid")),0,(E70-F70)))</f>
        <v/>
      </c>
      <c r="I70" s="14" t="str">
        <f>IF($A70="","",IF((H70&gt;0),(TODAY()-A70),""))</f>
        <v/>
      </c>
    </row>
    <row r="71" spans="1:9" x14ac:dyDescent="0.25">
      <c r="A71" s="11"/>
      <c r="E71" s="12"/>
      <c r="F71" s="12"/>
      <c r="H71" s="13" t="str">
        <f>IF($A71="","",IF(OR((G71="Written off"),(G71="Paid")),0,(E71-F71)))</f>
        <v/>
      </c>
      <c r="I71" s="14" t="str">
        <f>IF($A71="","",IF((H71&gt;0),(TODAY()-A71),""))</f>
        <v/>
      </c>
    </row>
    <row r="72" spans="1:9" x14ac:dyDescent="0.25">
      <c r="A72" s="11"/>
      <c r="E72" s="12"/>
      <c r="F72" s="12"/>
      <c r="H72" s="13" t="str">
        <f>IF($A72="","",IF(OR((G72="Written off"),(G72="Paid")),0,(E72-F72)))</f>
        <v/>
      </c>
      <c r="I72" s="14" t="str">
        <f>IF($A72="","",IF((H72&gt;0),(TODAY()-A72),""))</f>
        <v/>
      </c>
    </row>
    <row r="73" spans="1:9" x14ac:dyDescent="0.25">
      <c r="A73" s="11"/>
      <c r="E73" s="12"/>
      <c r="F73" s="12"/>
      <c r="H73" s="13" t="str">
        <f>IF($A73="","",IF(OR((G73="Written off"),(G73="Paid")),0,(E73-F73)))</f>
        <v/>
      </c>
      <c r="I73" s="14" t="str">
        <f>IF($A73="","",IF((H73&gt;0),(TODAY()-A73),""))</f>
        <v/>
      </c>
    </row>
    <row r="74" spans="1:9" x14ac:dyDescent="0.25">
      <c r="A74" s="11"/>
      <c r="E74" s="12"/>
      <c r="F74" s="12"/>
      <c r="H74" s="13" t="str">
        <f>IF($A74="","",IF(OR((G74="Written off"),(G74="Paid")),0,(E74-F74)))</f>
        <v/>
      </c>
      <c r="I74" s="14" t="str">
        <f>IF($A74="","",IF((H74&gt;0),(TODAY()-A74),""))</f>
        <v/>
      </c>
    </row>
    <row r="75" spans="1:9" x14ac:dyDescent="0.25">
      <c r="A75" s="11"/>
      <c r="E75" s="12"/>
      <c r="F75" s="12"/>
      <c r="H75" s="13" t="str">
        <f>IF($A75="","",IF(OR((G75="Written off"),(G75="Paid")),0,(E75-F75)))</f>
        <v/>
      </c>
      <c r="I75" s="14" t="str">
        <f>IF($A75="","",IF((H75&gt;0),(TODAY()-A75),""))</f>
        <v/>
      </c>
    </row>
    <row r="76" spans="1:9" x14ac:dyDescent="0.25">
      <c r="A76" s="11"/>
      <c r="E76" s="12"/>
      <c r="F76" s="12"/>
      <c r="H76" s="13" t="str">
        <f>IF($A76="","",IF(OR((G76="Written off"),(G76="Paid")),0,(E76-F76)))</f>
        <v/>
      </c>
      <c r="I76" s="14" t="str">
        <f>IF($A76="","",IF((H76&gt;0),(TODAY()-A76),""))</f>
        <v/>
      </c>
    </row>
    <row r="77" spans="1:9" x14ac:dyDescent="0.25">
      <c r="A77" s="11"/>
      <c r="E77" s="12"/>
      <c r="F77" s="12"/>
      <c r="H77" s="13" t="str">
        <f>IF($A77="","",IF(OR((G77="Written off"),(G77="Paid")),0,(E77-F77)))</f>
        <v/>
      </c>
      <c r="I77" s="14" t="str">
        <f>IF($A77="","",IF((H77&gt;0),(TODAY()-A77),""))</f>
        <v/>
      </c>
    </row>
    <row r="78" spans="1:9" x14ac:dyDescent="0.25">
      <c r="A78" s="11"/>
      <c r="E78" s="12"/>
      <c r="F78" s="12"/>
      <c r="H78" s="13" t="str">
        <f>IF($A78="","",IF(OR((G78="Written off"),(G78="Paid")),0,(E78-F78)))</f>
        <v/>
      </c>
      <c r="I78" s="14" t="str">
        <f>IF($A78="","",IF((H78&gt;0),(TODAY()-A78),""))</f>
        <v/>
      </c>
    </row>
    <row r="79" spans="1:9" x14ac:dyDescent="0.25">
      <c r="A79" s="11"/>
      <c r="E79" s="12"/>
      <c r="F79" s="12"/>
      <c r="H79" s="13" t="str">
        <f>IF($A79="","",IF(OR((G79="Written off"),(G79="Paid")),0,(E79-F79)))</f>
        <v/>
      </c>
      <c r="I79" s="14" t="str">
        <f>IF($A79="","",IF((H79&gt;0),(TODAY()-A79),""))</f>
        <v/>
      </c>
    </row>
    <row r="80" spans="1:9" x14ac:dyDescent="0.25">
      <c r="A80" s="11"/>
      <c r="E80" s="12"/>
      <c r="F80" s="12"/>
      <c r="H80" s="13" t="str">
        <f>IF($A80="","",IF(OR((G80="Written off"),(G80="Paid")),0,(E80-F80)))</f>
        <v/>
      </c>
      <c r="I80" s="14" t="str">
        <f>IF($A80="","",IF((H80&gt;0),(TODAY()-A80),""))</f>
        <v/>
      </c>
    </row>
    <row r="81" spans="1:9" x14ac:dyDescent="0.25">
      <c r="A81" s="11"/>
      <c r="E81" s="12"/>
      <c r="F81" s="12"/>
      <c r="H81" s="13" t="str">
        <f>IF($A81="","",IF(OR((G81="Written off"),(G81="Paid")),0,(E81-F81)))</f>
        <v/>
      </c>
      <c r="I81" s="14" t="str">
        <f>IF($A81="","",IF((H81&gt;0),(TODAY()-A81),""))</f>
        <v/>
      </c>
    </row>
    <row r="82" spans="1:9" x14ac:dyDescent="0.25">
      <c r="A82" s="11"/>
      <c r="E82" s="12"/>
      <c r="F82" s="12"/>
      <c r="H82" s="13" t="str">
        <f>IF($A82="","",IF(OR((G82="Written off"),(G82="Paid")),0,(E82-F82)))</f>
        <v/>
      </c>
      <c r="I82" s="14" t="str">
        <f>IF($A82="","",IF((H82&gt;0),(TODAY()-A82),""))</f>
        <v/>
      </c>
    </row>
    <row r="83" spans="1:9" x14ac:dyDescent="0.25">
      <c r="A83" s="11"/>
      <c r="E83" s="12"/>
      <c r="F83" s="12"/>
      <c r="H83" s="13" t="str">
        <f>IF($A83="","",IF(OR((G83="Written off"),(G83="Paid")),0,(E83-F83)))</f>
        <v/>
      </c>
      <c r="I83" s="14" t="str">
        <f>IF($A83="","",IF((H83&gt;0),(TODAY()-A83),""))</f>
        <v/>
      </c>
    </row>
    <row r="84" spans="1:9" x14ac:dyDescent="0.25">
      <c r="A84" s="11"/>
      <c r="E84" s="12"/>
      <c r="F84" s="12"/>
      <c r="H84" s="13" t="str">
        <f>IF($A84="","",IF(OR((G84="Written off"),(G84="Paid")),0,(E84-F84)))</f>
        <v/>
      </c>
      <c r="I84" s="14" t="str">
        <f>IF($A84="","",IF((H84&gt;0),(TODAY()-A84),""))</f>
        <v/>
      </c>
    </row>
    <row r="85" spans="1:9" x14ac:dyDescent="0.25">
      <c r="A85" s="11"/>
      <c r="E85" s="12"/>
      <c r="F85" s="12"/>
      <c r="H85" s="13" t="str">
        <f>IF($A85="","",IF(OR((G85="Written off"),(G85="Paid")),0,(E85-F85)))</f>
        <v/>
      </c>
      <c r="I85" s="14" t="str">
        <f>IF($A85="","",IF((H85&gt;0),(TODAY()-A85),""))</f>
        <v/>
      </c>
    </row>
    <row r="86" spans="1:9" x14ac:dyDescent="0.25">
      <c r="A86" s="11"/>
      <c r="E86" s="12"/>
      <c r="F86" s="12"/>
      <c r="H86" s="13" t="str">
        <f>IF($A86="","",IF(OR((G86="Written off"),(G86="Paid")),0,(E86-F86)))</f>
        <v/>
      </c>
      <c r="I86" s="14" t="str">
        <f>IF($A86="","",IF((H86&gt;0),(TODAY()-A86),""))</f>
        <v/>
      </c>
    </row>
    <row r="87" spans="1:9" x14ac:dyDescent="0.25">
      <c r="A87" s="11"/>
      <c r="E87" s="12"/>
      <c r="F87" s="12"/>
      <c r="H87" s="13" t="str">
        <f>IF($A87="","",IF(OR((G87="Written off"),(G87="Paid")),0,(E87-F87)))</f>
        <v/>
      </c>
      <c r="I87" s="14" t="str">
        <f>IF($A87="","",IF((H87&gt;0),(TODAY()-A87),""))</f>
        <v/>
      </c>
    </row>
    <row r="88" spans="1:9" x14ac:dyDescent="0.25">
      <c r="A88" s="11"/>
      <c r="E88" s="12"/>
      <c r="F88" s="12"/>
      <c r="H88" s="13" t="str">
        <f>IF($A88="","",IF(OR((G88="Written off"),(G88="Paid")),0,(E88-F88)))</f>
        <v/>
      </c>
      <c r="I88" s="14" t="str">
        <f>IF($A88="","",IF((H88&gt;0),(TODAY()-A88),""))</f>
        <v/>
      </c>
    </row>
    <row r="89" spans="1:9" x14ac:dyDescent="0.25">
      <c r="A89" s="11"/>
      <c r="E89" s="12"/>
      <c r="F89" s="12"/>
      <c r="H89" s="13" t="str">
        <f>IF($A89="","",IF(OR((G89="Written off"),(G89="Paid")),0,(E89-F89)))</f>
        <v/>
      </c>
      <c r="I89" s="14" t="str">
        <f>IF($A89="","",IF((H89&gt;0),(TODAY()-A89),""))</f>
        <v/>
      </c>
    </row>
    <row r="90" spans="1:9" x14ac:dyDescent="0.25">
      <c r="A90" s="11"/>
      <c r="E90" s="12"/>
      <c r="F90" s="12"/>
      <c r="H90" s="13" t="str">
        <f>IF($A90="","",IF(OR((G90="Written off"),(G90="Paid")),0,(E90-F90)))</f>
        <v/>
      </c>
      <c r="I90" s="14" t="str">
        <f>IF($A90="","",IF((H90&gt;0),(TODAY()-A90),""))</f>
        <v/>
      </c>
    </row>
    <row r="91" spans="1:9" x14ac:dyDescent="0.25">
      <c r="A91" s="11"/>
      <c r="E91" s="12"/>
      <c r="F91" s="12"/>
      <c r="H91" s="13" t="str">
        <f>IF($A91="","",IF(OR((G91="Written off"),(G91="Paid")),0,(E91-F91)))</f>
        <v/>
      </c>
      <c r="I91" s="14" t="str">
        <f>IF($A91="","",IF((H91&gt;0),(TODAY()-A91),""))</f>
        <v/>
      </c>
    </row>
    <row r="92" spans="1:9" x14ac:dyDescent="0.25">
      <c r="A92" s="11"/>
      <c r="E92" s="12"/>
      <c r="F92" s="12"/>
      <c r="H92" s="13" t="str">
        <f>IF($A92="","",IF(OR((G92="Written off"),(G92="Paid")),0,(E92-F92)))</f>
        <v/>
      </c>
      <c r="I92" s="14" t="str">
        <f>IF($A92="","",IF((H92&gt;0),(TODAY()-A92),""))</f>
        <v/>
      </c>
    </row>
    <row r="93" spans="1:9" x14ac:dyDescent="0.25">
      <c r="A93" s="11"/>
      <c r="E93" s="12"/>
      <c r="F93" s="12"/>
      <c r="H93" s="13" t="str">
        <f>IF($A93="","",IF(OR((G93="Written off"),(G93="Paid")),0,(E93-F93)))</f>
        <v/>
      </c>
      <c r="I93" s="14" t="str">
        <f>IF($A93="","",IF((H93&gt;0),(TODAY()-A93),""))</f>
        <v/>
      </c>
    </row>
    <row r="94" spans="1:9" x14ac:dyDescent="0.25">
      <c r="A94" s="11"/>
      <c r="E94" s="12"/>
      <c r="F94" s="12"/>
      <c r="H94" s="13" t="str">
        <f>IF($A94="","",IF(OR((G94="Written off"),(G94="Paid")),0,(E94-F94)))</f>
        <v/>
      </c>
      <c r="I94" s="14" t="str">
        <f>IF($A94="","",IF((H94&gt;0),(TODAY()-A94),""))</f>
        <v/>
      </c>
    </row>
    <row r="95" spans="1:9" x14ac:dyDescent="0.25">
      <c r="A95" s="11"/>
      <c r="E95" s="12"/>
      <c r="F95" s="12"/>
      <c r="H95" s="13" t="str">
        <f>IF($A95="","",IF(OR((G95="Written off"),(G95="Paid")),0,(E95-F95)))</f>
        <v/>
      </c>
      <c r="I95" s="14" t="str">
        <f>IF($A95="","",IF((H95&gt;0),(TODAY()-A95),""))</f>
        <v/>
      </c>
    </row>
    <row r="96" spans="1:9" x14ac:dyDescent="0.25">
      <c r="A96" s="11"/>
      <c r="E96" s="12"/>
      <c r="F96" s="12"/>
      <c r="H96" s="13" t="str">
        <f>IF($A96="","",IF(OR((G96="Written off"),(G96="Paid")),0,(E96-F96)))</f>
        <v/>
      </c>
      <c r="I96" s="14" t="str">
        <f>IF($A96="","",IF((H96&gt;0),(TODAY()-A96),""))</f>
        <v/>
      </c>
    </row>
    <row r="97" spans="1:9" x14ac:dyDescent="0.25">
      <c r="A97" s="11"/>
      <c r="E97" s="12"/>
      <c r="F97" s="12"/>
      <c r="H97" s="13" t="str">
        <f>IF($A97="","",IF(OR((G97="Written off"),(G97="Paid")),0,(E97-F97)))</f>
        <v/>
      </c>
      <c r="I97" s="14" t="str">
        <f>IF($A97="","",IF((H97&gt;0),(TODAY()-A97),""))</f>
        <v/>
      </c>
    </row>
    <row r="98" spans="1:9" x14ac:dyDescent="0.25">
      <c r="A98" s="11"/>
      <c r="E98" s="12"/>
      <c r="F98" s="12"/>
      <c r="H98" s="13" t="str">
        <f>IF($A98="","",IF(OR((G98="Written off"),(G98="Paid")),0,(E98-F98)))</f>
        <v/>
      </c>
      <c r="I98" s="14" t="str">
        <f>IF($A98="","",IF((H98&gt;0),(TODAY()-A98),""))</f>
        <v/>
      </c>
    </row>
    <row r="99" spans="1:9" x14ac:dyDescent="0.25">
      <c r="A99" s="11"/>
      <c r="E99" s="12"/>
      <c r="F99" s="12"/>
      <c r="H99" s="13" t="str">
        <f>IF($A99="","",IF(OR((G99="Written off"),(G99="Paid")),0,(E99-F99)))</f>
        <v/>
      </c>
      <c r="I99" s="14" t="str">
        <f>IF($A99="","",IF((H99&gt;0),(TODAY()-A99),""))</f>
        <v/>
      </c>
    </row>
    <row r="100" spans="1:9" x14ac:dyDescent="0.25">
      <c r="A100" s="11"/>
      <c r="E100" s="12"/>
      <c r="F100" s="12"/>
      <c r="H100" s="13" t="str">
        <f>IF($A100="","",IF(OR((G100="Written off"),(G100="Paid")),0,(E100-F100)))</f>
        <v/>
      </c>
      <c r="I100" s="14" t="str">
        <f>IF($A100="","",IF((H100&gt;0),(TODAY()-A100),""))</f>
        <v/>
      </c>
    </row>
    <row r="101" spans="1:9" x14ac:dyDescent="0.25">
      <c r="A101" s="11"/>
      <c r="E101" s="12"/>
      <c r="F101" s="12"/>
      <c r="H101" s="13" t="str">
        <f>IF($A101="","",IF(OR((G101="Written off"),(G101="Paid")),0,(E101-F101)))</f>
        <v/>
      </c>
      <c r="I101" s="14" t="str">
        <f>IF($A101="","",IF((H101&gt;0),(TODAY()-A101),""))</f>
        <v/>
      </c>
    </row>
    <row r="102" spans="1:9" x14ac:dyDescent="0.25">
      <c r="A102" s="11"/>
      <c r="E102" s="12"/>
      <c r="F102" s="12"/>
      <c r="H102" s="13" t="str">
        <f>IF($A102="","",IF(OR((G102="Written off"),(G102="Paid")),0,(E102-F102)))</f>
        <v/>
      </c>
      <c r="I102" s="14" t="str">
        <f>IF($A102="","",IF((H102&gt;0),(TODAY()-A102),""))</f>
        <v/>
      </c>
    </row>
    <row r="103" spans="1:9" x14ac:dyDescent="0.25">
      <c r="A103" s="11"/>
      <c r="E103" s="12"/>
      <c r="F103" s="12"/>
      <c r="H103" s="13" t="str">
        <f>IF($A103="","",IF(OR((G103="Written off"),(G103="Paid")),0,(E103-F103)))</f>
        <v/>
      </c>
      <c r="I103" s="14" t="str">
        <f>IF($A103="","",IF((H103&gt;0),(TODAY()-A103),""))</f>
        <v/>
      </c>
    </row>
    <row r="104" spans="1:9" x14ac:dyDescent="0.25">
      <c r="A104" s="11"/>
      <c r="E104" s="12"/>
      <c r="F104" s="12"/>
      <c r="H104" s="13" t="str">
        <f>IF($A104="","",IF(OR((G104="Written off"),(G104="Paid")),0,(E104-F104)))</f>
        <v/>
      </c>
      <c r="I104" s="14" t="str">
        <f>IF($A104="","",IF((H104&gt;0),(TODAY()-A104),""))</f>
        <v/>
      </c>
    </row>
    <row r="105" spans="1:9" x14ac:dyDescent="0.25">
      <c r="A105" s="11"/>
      <c r="E105" s="12"/>
      <c r="F105" s="12"/>
      <c r="H105" s="13" t="str">
        <f>IF($A105="","",IF(OR((G105="Written off"),(G105="Paid")),0,(E105-F105)))</f>
        <v/>
      </c>
      <c r="I105" s="14" t="str">
        <f>IF($A105="","",IF((H105&gt;0),(TODAY()-A105),""))</f>
        <v/>
      </c>
    </row>
    <row r="106" spans="1:9" x14ac:dyDescent="0.25">
      <c r="A106" s="11"/>
      <c r="E106" s="12"/>
      <c r="F106" s="12"/>
      <c r="H106" s="13" t="str">
        <f>IF($A106="","",IF(OR((G106="Written off"),(G106="Paid")),0,(E106-F106)))</f>
        <v/>
      </c>
      <c r="I106" s="14" t="str">
        <f>IF($A106="","",IF((H106&gt;0),(TODAY()-A106),""))</f>
        <v/>
      </c>
    </row>
    <row r="107" spans="1:9" x14ac:dyDescent="0.25">
      <c r="A107" s="11"/>
      <c r="E107" s="12"/>
      <c r="F107" s="12"/>
      <c r="H107" s="13" t="str">
        <f>IF($A107="","",IF(OR((G107="Written off"),(G107="Paid")),0,(E107-F107)))</f>
        <v/>
      </c>
      <c r="I107" s="14" t="str">
        <f>IF($A107="","",IF((H107&gt;0),(TODAY()-A107),""))</f>
        <v/>
      </c>
    </row>
    <row r="108" spans="1:9" x14ac:dyDescent="0.25">
      <c r="A108" s="11"/>
      <c r="E108" s="12"/>
      <c r="F108" s="12"/>
      <c r="H108" s="13" t="str">
        <f>IF($A108="","",IF(OR((G108="Written off"),(G108="Paid")),0,(E108-F108)))</f>
        <v/>
      </c>
      <c r="I108" s="14" t="str">
        <f>IF($A108="","",IF((H108&gt;0),(TODAY()-A108),""))</f>
        <v/>
      </c>
    </row>
    <row r="109" spans="1:9" x14ac:dyDescent="0.25">
      <c r="A109" s="11"/>
      <c r="E109" s="12"/>
      <c r="F109" s="12"/>
      <c r="H109" s="13" t="str">
        <f>IF($A109="","",IF(OR((G109="Written off"),(G109="Paid")),0,(E109-F109)))</f>
        <v/>
      </c>
      <c r="I109" s="14" t="str">
        <f>IF($A109="","",IF((H109&gt;0),(TODAY()-A109),""))</f>
        <v/>
      </c>
    </row>
    <row r="110" spans="1:9" x14ac:dyDescent="0.25">
      <c r="A110" s="11"/>
      <c r="E110" s="12"/>
      <c r="F110" s="12"/>
      <c r="H110" s="13" t="str">
        <f>IF($A110="","",IF(OR((G110="Written off"),(G110="Paid")),0,(E110-F110)))</f>
        <v/>
      </c>
      <c r="I110" s="14" t="str">
        <f>IF($A110="","",IF((H110&gt;0),(TODAY()-A110),""))</f>
        <v/>
      </c>
    </row>
    <row r="111" spans="1:9" x14ac:dyDescent="0.25">
      <c r="A111" s="11"/>
      <c r="E111" s="12"/>
      <c r="F111" s="12"/>
      <c r="H111" s="13" t="str">
        <f>IF($A111="","",IF(OR((G111="Written off"),(G111="Paid")),0,(E111-F111)))</f>
        <v/>
      </c>
      <c r="I111" s="14" t="str">
        <f>IF($A111="","",IF((H111&gt;0),(TODAY()-A111),""))</f>
        <v/>
      </c>
    </row>
    <row r="112" spans="1:9" x14ac:dyDescent="0.25">
      <c r="A112" s="11"/>
      <c r="E112" s="12"/>
      <c r="F112" s="12"/>
      <c r="H112" s="13" t="str">
        <f>IF($A112="","",IF(OR((G112="Written off"),(G112="Paid")),0,(E112-F112)))</f>
        <v/>
      </c>
      <c r="I112" s="14" t="str">
        <f>IF($A112="","",IF((H112&gt;0),(TODAY()-A112),""))</f>
        <v/>
      </c>
    </row>
    <row r="113" spans="1:9" x14ac:dyDescent="0.25">
      <c r="A113" s="11"/>
      <c r="E113" s="12"/>
      <c r="F113" s="12"/>
      <c r="H113" s="13" t="str">
        <f>IF($A113="","",IF(OR((G113="Written off"),(G113="Paid")),0,(E113-F113)))</f>
        <v/>
      </c>
      <c r="I113" s="14" t="str">
        <f>IF($A113="","",IF((H113&gt;0),(TODAY()-A113),""))</f>
        <v/>
      </c>
    </row>
    <row r="114" spans="1:9" x14ac:dyDescent="0.25">
      <c r="A114" s="11"/>
      <c r="E114" s="12"/>
      <c r="F114" s="12"/>
      <c r="H114" s="13" t="str">
        <f>IF($A114="","",IF(OR((G114="Written off"),(G114="Paid")),0,(E114-F114)))</f>
        <v/>
      </c>
      <c r="I114" s="14" t="str">
        <f>IF($A114="","",IF((H114&gt;0),(TODAY()-A114),""))</f>
        <v/>
      </c>
    </row>
    <row r="115" spans="1:9" x14ac:dyDescent="0.25">
      <c r="A115" s="11"/>
      <c r="E115" s="12"/>
      <c r="F115" s="12"/>
      <c r="H115" s="13" t="str">
        <f>IF($A115="","",IF(OR((G115="Written off"),(G115="Paid")),0,(E115-F115)))</f>
        <v/>
      </c>
      <c r="I115" s="14" t="str">
        <f>IF($A115="","",IF((H115&gt;0),(TODAY()-A115),""))</f>
        <v/>
      </c>
    </row>
    <row r="116" spans="1:9" x14ac:dyDescent="0.25">
      <c r="A116" s="11"/>
      <c r="E116" s="12"/>
      <c r="F116" s="12"/>
      <c r="H116" s="13" t="str">
        <f>IF($A116="","",IF(OR((G116="Written off"),(G116="Paid")),0,(E116-F116)))</f>
        <v/>
      </c>
      <c r="I116" s="14" t="str">
        <f>IF($A116="","",IF((H116&gt;0),(TODAY()-A116),""))</f>
        <v/>
      </c>
    </row>
    <row r="117" spans="1:9" x14ac:dyDescent="0.25">
      <c r="A117" s="11"/>
      <c r="E117" s="12"/>
      <c r="F117" s="12"/>
      <c r="H117" s="13" t="str">
        <f>IF($A117="","",IF(OR((G117="Written off"),(G117="Paid")),0,(E117-F117)))</f>
        <v/>
      </c>
      <c r="I117" s="14" t="str">
        <f>IF($A117="","",IF((H117&gt;0),(TODAY()-A117),""))</f>
        <v/>
      </c>
    </row>
    <row r="118" spans="1:9" x14ac:dyDescent="0.25">
      <c r="A118" s="11"/>
      <c r="E118" s="12"/>
      <c r="F118" s="12"/>
      <c r="H118" s="13" t="str">
        <f>IF($A118="","",IF(OR((G118="Written off"),(G118="Paid")),0,(E118-F118)))</f>
        <v/>
      </c>
      <c r="I118" s="14" t="str">
        <f>IF($A118="","",IF((H118&gt;0),(TODAY()-A118),""))</f>
        <v/>
      </c>
    </row>
    <row r="119" spans="1:9" x14ac:dyDescent="0.25">
      <c r="A119" s="11"/>
      <c r="E119" s="12"/>
      <c r="F119" s="12"/>
      <c r="H119" s="13" t="str">
        <f>IF($A119="","",IF(OR((G119="Written off"),(G119="Paid")),0,(E119-F119)))</f>
        <v/>
      </c>
      <c r="I119" s="14" t="str">
        <f>IF($A119="","",IF((H119&gt;0),(TODAY()-A119),""))</f>
        <v/>
      </c>
    </row>
    <row r="120" spans="1:9" x14ac:dyDescent="0.25">
      <c r="A120" s="11"/>
      <c r="E120" s="12"/>
      <c r="F120" s="12"/>
      <c r="H120" s="13" t="str">
        <f>IF($A120="","",IF(OR((G120="Written off"),(G120="Paid")),0,(E120-F120)))</f>
        <v/>
      </c>
      <c r="I120" s="14" t="str">
        <f>IF($A120="","",IF((H120&gt;0),(TODAY()-A120),""))</f>
        <v/>
      </c>
    </row>
    <row r="121" spans="1:9" x14ac:dyDescent="0.25">
      <c r="A121" s="11"/>
      <c r="E121" s="12"/>
      <c r="F121" s="12"/>
      <c r="H121" s="13" t="str">
        <f>IF($A121="","",IF(OR((G121="Written off"),(G121="Paid")),0,(E121-F121)))</f>
        <v/>
      </c>
      <c r="I121" s="14" t="str">
        <f>IF($A121="","",IF((H121&gt;0),(TODAY()-A121),""))</f>
        <v/>
      </c>
    </row>
    <row r="122" spans="1:9" x14ac:dyDescent="0.25">
      <c r="A122" s="11"/>
      <c r="E122" s="12"/>
      <c r="F122" s="12"/>
      <c r="H122" s="13" t="str">
        <f>IF($A122="","",IF(OR((G122="Written off"),(G122="Paid")),0,(E122-F122)))</f>
        <v/>
      </c>
      <c r="I122" s="14" t="str">
        <f>IF($A122="","",IF((H122&gt;0),(TODAY()-A122),""))</f>
        <v/>
      </c>
    </row>
    <row r="123" spans="1:9" x14ac:dyDescent="0.25">
      <c r="A123" s="11"/>
      <c r="E123" s="12"/>
      <c r="F123" s="12"/>
      <c r="H123" s="13" t="str">
        <f>IF($A123="","",IF(OR((G123="Written off"),(G123="Paid")),0,(E123-F123)))</f>
        <v/>
      </c>
      <c r="I123" s="14" t="str">
        <f>IF($A123="","",IF((H123&gt;0),(TODAY()-A123),""))</f>
        <v/>
      </c>
    </row>
    <row r="124" spans="1:9" x14ac:dyDescent="0.25">
      <c r="A124" s="11"/>
      <c r="E124" s="12"/>
      <c r="F124" s="12"/>
      <c r="H124" s="13" t="str">
        <f>IF($A124="","",IF(OR((G124="Written off"),(G124="Paid")),0,(E124-F124)))</f>
        <v/>
      </c>
      <c r="I124" s="14" t="str">
        <f>IF($A124="","",IF((H124&gt;0),(TODAY()-A124),""))</f>
        <v/>
      </c>
    </row>
    <row r="125" spans="1:9" x14ac:dyDescent="0.25">
      <c r="A125" s="11"/>
      <c r="E125" s="12"/>
      <c r="F125" s="12"/>
      <c r="H125" s="13" t="str">
        <f>IF($A125="","",IF(OR((G125="Written off"),(G125="Paid")),0,(E125-F125)))</f>
        <v/>
      </c>
      <c r="I125" s="14" t="str">
        <f>IF($A125="","",IF((H125&gt;0),(TODAY()-A125),""))</f>
        <v/>
      </c>
    </row>
    <row r="126" spans="1:9" x14ac:dyDescent="0.25">
      <c r="A126" s="11"/>
      <c r="E126" s="12"/>
      <c r="F126" s="12"/>
      <c r="H126" s="13" t="str">
        <f>IF($A126="","",IF(OR((G126="Written off"),(G126="Paid")),0,(E126-F126)))</f>
        <v/>
      </c>
      <c r="I126" s="14" t="str">
        <f>IF($A126="","",IF((H126&gt;0),(TODAY()-A126),""))</f>
        <v/>
      </c>
    </row>
    <row r="127" spans="1:9" x14ac:dyDescent="0.25">
      <c r="A127" s="11"/>
      <c r="E127" s="12"/>
      <c r="F127" s="12"/>
      <c r="H127" s="13" t="str">
        <f>IF($A127="","",IF(OR((G127="Written off"),(G127="Paid")),0,(E127-F127)))</f>
        <v/>
      </c>
      <c r="I127" s="14" t="str">
        <f>IF($A127="","",IF((H127&gt;0),(TODAY()-A127),""))</f>
        <v/>
      </c>
    </row>
    <row r="128" spans="1:9" x14ac:dyDescent="0.25">
      <c r="A128" s="11"/>
      <c r="E128" s="12"/>
      <c r="F128" s="12"/>
      <c r="H128" s="13" t="str">
        <f>IF($A128="","",IF(OR((G128="Written off"),(G128="Paid")),0,(E128-F128)))</f>
        <v/>
      </c>
      <c r="I128" s="14" t="str">
        <f>IF($A128="","",IF((H128&gt;0),(TODAY()-A128),""))</f>
        <v/>
      </c>
    </row>
    <row r="129" spans="1:9" x14ac:dyDescent="0.25">
      <c r="A129" s="11"/>
      <c r="E129" s="12"/>
      <c r="F129" s="12"/>
      <c r="H129" s="13" t="str">
        <f>IF($A129="","",IF(OR((G129="Written off"),(G129="Paid")),0,(E129-F129)))</f>
        <v/>
      </c>
      <c r="I129" s="14" t="str">
        <f>IF($A129="","",IF((H129&gt;0),(TODAY()-A129),""))</f>
        <v/>
      </c>
    </row>
    <row r="130" spans="1:9" x14ac:dyDescent="0.25">
      <c r="A130" s="11"/>
      <c r="E130" s="12"/>
      <c r="F130" s="12"/>
      <c r="H130" s="13" t="str">
        <f>IF($A130="","",IF(OR((G130="Written off"),(G130="Paid")),0,(E130-F130)))</f>
        <v/>
      </c>
      <c r="I130" s="14" t="str">
        <f>IF($A130="","",IF((H130&gt;0),(TODAY()-A130),""))</f>
        <v/>
      </c>
    </row>
    <row r="131" spans="1:9" x14ac:dyDescent="0.25">
      <c r="A131" s="11"/>
      <c r="E131" s="12"/>
      <c r="F131" s="12"/>
      <c r="H131" s="13" t="str">
        <f>IF($A131="","",IF(OR((G131="Written off"),(G131="Paid")),0,(E131-F131)))</f>
        <v/>
      </c>
      <c r="I131" s="14" t="str">
        <f>IF($A131="","",IF((H131&gt;0),(TODAY()-A131),""))</f>
        <v/>
      </c>
    </row>
    <row r="132" spans="1:9" x14ac:dyDescent="0.25">
      <c r="A132" s="11"/>
      <c r="E132" s="12"/>
      <c r="F132" s="12"/>
      <c r="H132" s="13" t="str">
        <f>IF($A132="","",IF(OR((G132="Written off"),(G132="Paid")),0,(E132-F132)))</f>
        <v/>
      </c>
      <c r="I132" s="14" t="str">
        <f>IF($A132="","",IF((H132&gt;0),(TODAY()-A132),""))</f>
        <v/>
      </c>
    </row>
    <row r="133" spans="1:9" x14ac:dyDescent="0.25">
      <c r="A133" s="11"/>
      <c r="E133" s="12"/>
      <c r="F133" s="12"/>
      <c r="H133" s="13" t="str">
        <f>IF($A133="","",IF(OR((G133="Written off"),(G133="Paid")),0,(E133-F133)))</f>
        <v/>
      </c>
      <c r="I133" s="14" t="str">
        <f>IF($A133="","",IF((H133&gt;0),(TODAY()-A133),""))</f>
        <v/>
      </c>
    </row>
    <row r="134" spans="1:9" x14ac:dyDescent="0.25">
      <c r="A134" s="11"/>
      <c r="E134" s="12"/>
      <c r="F134" s="12"/>
      <c r="H134" s="13" t="str">
        <f>IF($A134="","",IF(OR((G134="Written off"),(G134="Paid")),0,(E134-F134)))</f>
        <v/>
      </c>
      <c r="I134" s="14" t="str">
        <f>IF($A134="","",IF((H134&gt;0),(TODAY()-A134),""))</f>
        <v/>
      </c>
    </row>
    <row r="135" spans="1:9" x14ac:dyDescent="0.25">
      <c r="A135" s="11"/>
      <c r="E135" s="12"/>
      <c r="F135" s="12"/>
      <c r="H135" s="13" t="str">
        <f>IF($A135="","",IF(OR((G135="Written off"),(G135="Paid")),0,(E135-F135)))</f>
        <v/>
      </c>
      <c r="I135" s="14" t="str">
        <f>IF($A135="","",IF((H135&gt;0),(TODAY()-A135),""))</f>
        <v/>
      </c>
    </row>
    <row r="136" spans="1:9" x14ac:dyDescent="0.25">
      <c r="A136" s="11"/>
      <c r="E136" s="12"/>
      <c r="F136" s="12"/>
      <c r="H136" s="13" t="str">
        <f>IF($A136="","",IF(OR((G136="Written off"),(G136="Paid")),0,(E136-F136)))</f>
        <v/>
      </c>
      <c r="I136" s="14" t="str">
        <f>IF($A136="","",IF((H136&gt;0),(TODAY()-A136),""))</f>
        <v/>
      </c>
    </row>
    <row r="137" spans="1:9" x14ac:dyDescent="0.25">
      <c r="A137" s="11"/>
      <c r="E137" s="12"/>
      <c r="F137" s="12"/>
      <c r="H137" s="13" t="str">
        <f>IF($A137="","",IF(OR((G137="Written off"),(G137="Paid")),0,(E137-F137)))</f>
        <v/>
      </c>
      <c r="I137" s="14" t="str">
        <f>IF($A137="","",IF((H137&gt;0),(TODAY()-A137),""))</f>
        <v/>
      </c>
    </row>
    <row r="138" spans="1:9" x14ac:dyDescent="0.25">
      <c r="A138" s="11"/>
      <c r="E138" s="12"/>
      <c r="F138" s="12"/>
      <c r="H138" s="13" t="str">
        <f>IF($A138="","",IF(OR((G138="Written off"),(G138="Paid")),0,(E138-F138)))</f>
        <v/>
      </c>
      <c r="I138" s="14" t="str">
        <f>IF($A138="","",IF((H138&gt;0),(TODAY()-A138),""))</f>
        <v/>
      </c>
    </row>
    <row r="139" spans="1:9" x14ac:dyDescent="0.25">
      <c r="A139" s="11"/>
      <c r="E139" s="12"/>
      <c r="F139" s="12"/>
      <c r="H139" s="13" t="str">
        <f>IF($A139="","",IF(OR((G139="Written off"),(G139="Paid")),0,(E139-F139)))</f>
        <v/>
      </c>
      <c r="I139" s="14" t="str">
        <f>IF($A139="","",IF((H139&gt;0),(TODAY()-A139),""))</f>
        <v/>
      </c>
    </row>
    <row r="140" spans="1:9" x14ac:dyDescent="0.25">
      <c r="A140" s="11"/>
      <c r="E140" s="12"/>
      <c r="F140" s="12"/>
      <c r="H140" s="13" t="str">
        <f>IF($A140="","",IF(OR((G140="Written off"),(G140="Paid")),0,(E140-F140)))</f>
        <v/>
      </c>
      <c r="I140" s="14" t="str">
        <f>IF($A140="","",IF((H140&gt;0),(TODAY()-A140),""))</f>
        <v/>
      </c>
    </row>
    <row r="141" spans="1:9" x14ac:dyDescent="0.25">
      <c r="A141" s="11"/>
      <c r="E141" s="12"/>
      <c r="F141" s="12"/>
      <c r="H141" s="13" t="str">
        <f>IF($A141="","",IF(OR((G141="Written off"),(G141="Paid")),0,(E141-F141)))</f>
        <v/>
      </c>
      <c r="I141" s="14" t="str">
        <f>IF($A141="","",IF((H141&gt;0),(TODAY()-A141),""))</f>
        <v/>
      </c>
    </row>
    <row r="142" spans="1:9" x14ac:dyDescent="0.25">
      <c r="A142" s="11"/>
      <c r="E142" s="12"/>
      <c r="F142" s="12"/>
      <c r="H142" s="13" t="str">
        <f>IF($A142="","",IF(OR((G142="Written off"),(G142="Paid")),0,(E142-F142)))</f>
        <v/>
      </c>
      <c r="I142" s="14" t="str">
        <f>IF($A142="","",IF((H142&gt;0),(TODAY()-A142),""))</f>
        <v/>
      </c>
    </row>
    <row r="143" spans="1:9" x14ac:dyDescent="0.25">
      <c r="A143" s="11"/>
      <c r="E143" s="12"/>
      <c r="F143" s="12"/>
      <c r="H143" s="13" t="str">
        <f>IF($A143="","",IF(OR((G143="Written off"),(G143="Paid")),0,(E143-F143)))</f>
        <v/>
      </c>
      <c r="I143" s="14" t="str">
        <f>IF($A143="","",IF((H143&gt;0),(TODAY()-A143),""))</f>
        <v/>
      </c>
    </row>
    <row r="144" spans="1:9" x14ac:dyDescent="0.25">
      <c r="A144" s="11"/>
      <c r="E144" s="12"/>
      <c r="F144" s="12"/>
      <c r="H144" s="13" t="str">
        <f>IF($A144="","",IF(OR((G144="Written off"),(G144="Paid")),0,(E144-F144)))</f>
        <v/>
      </c>
      <c r="I144" s="14" t="str">
        <f>IF($A144="","",IF((H144&gt;0),(TODAY()-A144),""))</f>
        <v/>
      </c>
    </row>
    <row r="145" spans="1:9" x14ac:dyDescent="0.25">
      <c r="A145" s="11"/>
      <c r="E145" s="12"/>
      <c r="F145" s="12"/>
      <c r="H145" s="13" t="str">
        <f>IF($A145="","",IF(OR((G145="Written off"),(G145="Paid")),0,(E145-F145)))</f>
        <v/>
      </c>
      <c r="I145" s="14" t="str">
        <f>IF($A145="","",IF((H145&gt;0),(TODAY()-A145),""))</f>
        <v/>
      </c>
    </row>
    <row r="146" spans="1:9" x14ac:dyDescent="0.25">
      <c r="A146" s="11"/>
      <c r="E146" s="12"/>
      <c r="F146" s="12"/>
      <c r="H146" s="13" t="str">
        <f>IF($A146="","",IF(OR((G146="Written off"),(G146="Paid")),0,(E146-F146)))</f>
        <v/>
      </c>
      <c r="I146" s="14" t="str">
        <f>IF($A146="","",IF((H146&gt;0),(TODAY()-A146),""))</f>
        <v/>
      </c>
    </row>
    <row r="147" spans="1:9" x14ac:dyDescent="0.25">
      <c r="A147" s="11"/>
      <c r="E147" s="12"/>
      <c r="F147" s="12"/>
      <c r="H147" s="13" t="str">
        <f>IF($A147="","",IF(OR((G147="Written off"),(G147="Paid")),0,(E147-F147)))</f>
        <v/>
      </c>
      <c r="I147" s="14" t="str">
        <f>IF($A147="","",IF((H147&gt;0),(TODAY()-A147),""))</f>
        <v/>
      </c>
    </row>
    <row r="148" spans="1:9" x14ac:dyDescent="0.25">
      <c r="A148" s="11"/>
      <c r="E148" s="12"/>
      <c r="F148" s="12"/>
      <c r="H148" s="13" t="str">
        <f>IF($A148="","",IF(OR((G148="Written off"),(G148="Paid")),0,(E148-F148)))</f>
        <v/>
      </c>
      <c r="I148" s="14" t="str">
        <f>IF($A148="","",IF((H148&gt;0),(TODAY()-A148),""))</f>
        <v/>
      </c>
    </row>
    <row r="149" spans="1:9" x14ac:dyDescent="0.25">
      <c r="A149" s="11"/>
      <c r="E149" s="12"/>
      <c r="F149" s="12"/>
      <c r="H149" s="13" t="str">
        <f>IF($A149="","",IF(OR((G149="Written off"),(G149="Paid")),0,(E149-F149)))</f>
        <v/>
      </c>
      <c r="I149" s="14" t="str">
        <f>IF($A149="","",IF((H149&gt;0),(TODAY()-A149),""))</f>
        <v/>
      </c>
    </row>
    <row r="150" spans="1:9" x14ac:dyDescent="0.25">
      <c r="A150" s="11"/>
      <c r="E150" s="12"/>
      <c r="F150" s="12"/>
      <c r="H150" s="13" t="str">
        <f>IF($A150="","",IF(OR((G150="Written off"),(G150="Paid")),0,(E150-F150)))</f>
        <v/>
      </c>
      <c r="I150" s="14" t="str">
        <f>IF($A150="","",IF((H150&gt;0),(TODAY()-A150),""))</f>
        <v/>
      </c>
    </row>
    <row r="151" spans="1:9" x14ac:dyDescent="0.25">
      <c r="A151" s="11"/>
      <c r="E151" s="12"/>
      <c r="F151" s="12"/>
      <c r="H151" s="13" t="str">
        <f>IF($A151="","",IF(OR((G151="Written off"),(G151="Paid")),0,(E151-F151)))</f>
        <v/>
      </c>
      <c r="I151" s="14" t="str">
        <f>IF($A151="","",IF((H151&gt;0),(TODAY()-A151),""))</f>
        <v/>
      </c>
    </row>
    <row r="152" spans="1:9" x14ac:dyDescent="0.25">
      <c r="A152" s="11"/>
      <c r="E152" s="12"/>
      <c r="F152" s="12"/>
      <c r="H152" s="13" t="str">
        <f>IF($A152="","",IF(OR((G152="Written off"),(G152="Paid")),0,(E152-F152)))</f>
        <v/>
      </c>
      <c r="I152" s="14" t="str">
        <f>IF($A152="","",IF((H152&gt;0),(TODAY()-A152),""))</f>
        <v/>
      </c>
    </row>
    <row r="153" spans="1:9" x14ac:dyDescent="0.25">
      <c r="A153" s="11"/>
      <c r="E153" s="12"/>
      <c r="F153" s="12"/>
      <c r="H153" s="13" t="str">
        <f>IF($A153="","",IF(OR((G153="Written off"),(G153="Paid")),0,(E153-F153)))</f>
        <v/>
      </c>
      <c r="I153" s="14" t="str">
        <f>IF($A153="","",IF((H153&gt;0),(TODAY()-A153),""))</f>
        <v/>
      </c>
    </row>
    <row r="154" spans="1:9" x14ac:dyDescent="0.25">
      <c r="A154" s="11"/>
      <c r="E154" s="12"/>
      <c r="F154" s="12"/>
      <c r="H154" s="13" t="str">
        <f>IF($A154="","",IF(OR((G154="Written off"),(G154="Paid")),0,(E154-F154)))</f>
        <v/>
      </c>
      <c r="I154" s="14" t="str">
        <f>IF($A154="","",IF((H154&gt;0),(TODAY()-A154),""))</f>
        <v/>
      </c>
    </row>
    <row r="155" spans="1:9" x14ac:dyDescent="0.25">
      <c r="A155" s="11"/>
      <c r="E155" s="12"/>
      <c r="F155" s="12"/>
      <c r="H155" s="13" t="str">
        <f>IF($A155="","",IF(OR((G155="Written off"),(G155="Paid")),0,(E155-F155)))</f>
        <v/>
      </c>
      <c r="I155" s="14" t="str">
        <f>IF($A155="","",IF((H155&gt;0),(TODAY()-A155),""))</f>
        <v/>
      </c>
    </row>
    <row r="156" spans="1:9" x14ac:dyDescent="0.25">
      <c r="A156" s="11"/>
      <c r="E156" s="12"/>
      <c r="F156" s="12"/>
      <c r="H156" s="13" t="str">
        <f>IF($A156="","",IF(OR((G156="Written off"),(G156="Paid")),0,(E156-F156)))</f>
        <v/>
      </c>
      <c r="I156" s="14" t="str">
        <f>IF($A156="","",IF((H156&gt;0),(TODAY()-A156),""))</f>
        <v/>
      </c>
    </row>
    <row r="157" spans="1:9" x14ac:dyDescent="0.25">
      <c r="A157" s="11"/>
      <c r="E157" s="12"/>
      <c r="F157" s="12"/>
      <c r="H157" s="13" t="str">
        <f>IF($A157="","",IF(OR((G157="Written off"),(G157="Paid")),0,(E157-F157)))</f>
        <v/>
      </c>
      <c r="I157" s="14" t="str">
        <f>IF($A157="","",IF((H157&gt;0),(TODAY()-A157),""))</f>
        <v/>
      </c>
    </row>
    <row r="158" spans="1:9" x14ac:dyDescent="0.25">
      <c r="A158" s="11"/>
      <c r="E158" s="12"/>
      <c r="F158" s="12"/>
      <c r="H158" s="13" t="str">
        <f>IF($A158="","",IF(OR((G158="Written off"),(G158="Paid")),0,(E158-F158)))</f>
        <v/>
      </c>
      <c r="I158" s="14" t="str">
        <f>IF($A158="","",IF((H158&gt;0),(TODAY()-A158),""))</f>
        <v/>
      </c>
    </row>
    <row r="159" spans="1:9" x14ac:dyDescent="0.25">
      <c r="A159" s="11"/>
      <c r="E159" s="12"/>
      <c r="F159" s="12"/>
      <c r="H159" s="13" t="str">
        <f>IF($A159="","",IF(OR((G159="Written off"),(G159="Paid")),0,(E159-F159)))</f>
        <v/>
      </c>
      <c r="I159" s="14" t="str">
        <f>IF($A159="","",IF((H159&gt;0),(TODAY()-A159),""))</f>
        <v/>
      </c>
    </row>
    <row r="160" spans="1:9" x14ac:dyDescent="0.25">
      <c r="A160" s="11"/>
      <c r="E160" s="12"/>
      <c r="F160" s="12"/>
      <c r="H160" s="13" t="str">
        <f>IF($A160="","",IF(OR((G160="Written off"),(G160="Paid")),0,(E160-F160)))</f>
        <v/>
      </c>
      <c r="I160" s="14" t="str">
        <f>IF($A160="","",IF((H160&gt;0),(TODAY()-A160),""))</f>
        <v/>
      </c>
    </row>
    <row r="161" spans="1:9" x14ac:dyDescent="0.25">
      <c r="A161" s="11"/>
      <c r="E161" s="12"/>
      <c r="F161" s="12"/>
      <c r="H161" s="13" t="str">
        <f>IF($A161="","",IF(OR((G161="Written off"),(G161="Paid")),0,(E161-F161)))</f>
        <v/>
      </c>
      <c r="I161" s="14" t="str">
        <f>IF($A161="","",IF((H161&gt;0),(TODAY()-A161),""))</f>
        <v/>
      </c>
    </row>
    <row r="162" spans="1:9" x14ac:dyDescent="0.25">
      <c r="A162" s="11"/>
      <c r="E162" s="12"/>
      <c r="F162" s="12"/>
      <c r="H162" s="13" t="str">
        <f>IF($A162="","",IF(OR((G162="Written off"),(G162="Paid")),0,(E162-F162)))</f>
        <v/>
      </c>
      <c r="I162" s="14" t="str">
        <f>IF($A162="","",IF((H162&gt;0),(TODAY()-A162),""))</f>
        <v/>
      </c>
    </row>
    <row r="163" spans="1:9" x14ac:dyDescent="0.25">
      <c r="A163" s="11"/>
      <c r="E163" s="12"/>
      <c r="F163" s="12"/>
      <c r="H163" s="13" t="str">
        <f>IF($A163="","",IF(OR((G163="Written off"),(G163="Paid")),0,(E163-F163)))</f>
        <v/>
      </c>
      <c r="I163" s="14" t="str">
        <f>IF($A163="","",IF((H163&gt;0),(TODAY()-A163),""))</f>
        <v/>
      </c>
    </row>
    <row r="164" spans="1:9" x14ac:dyDescent="0.25">
      <c r="A164" s="11"/>
      <c r="E164" s="12"/>
      <c r="F164" s="12"/>
      <c r="H164" s="13" t="str">
        <f>IF($A164="","",IF(OR((G164="Written off"),(G164="Paid")),0,(E164-F164)))</f>
        <v/>
      </c>
      <c r="I164" s="14" t="str">
        <f>IF($A164="","",IF((H164&gt;0),(TODAY()-A164),""))</f>
        <v/>
      </c>
    </row>
    <row r="165" spans="1:9" x14ac:dyDescent="0.25">
      <c r="A165" s="11"/>
      <c r="E165" s="12"/>
      <c r="F165" s="12"/>
      <c r="H165" s="13" t="str">
        <f>IF($A165="","",IF(OR((G165="Written off"),(G165="Paid")),0,(E165-F165)))</f>
        <v/>
      </c>
      <c r="I165" s="14" t="str">
        <f>IF($A165="","",IF((H165&gt;0),(TODAY()-A165),""))</f>
        <v/>
      </c>
    </row>
    <row r="166" spans="1:9" x14ac:dyDescent="0.25">
      <c r="A166" s="11"/>
      <c r="E166" s="12"/>
      <c r="F166" s="12"/>
      <c r="H166" s="13" t="str">
        <f>IF($A166="","",IF(OR((G166="Written off"),(G166="Paid")),0,(E166-F166)))</f>
        <v/>
      </c>
      <c r="I166" s="14" t="str">
        <f>IF($A166="","",IF((H166&gt;0),(TODAY()-A166),""))</f>
        <v/>
      </c>
    </row>
    <row r="167" spans="1:9" x14ac:dyDescent="0.25">
      <c r="A167" s="11"/>
      <c r="E167" s="12"/>
      <c r="F167" s="12"/>
      <c r="H167" s="13" t="str">
        <f>IF($A167="","",IF(OR((G167="Written off"),(G167="Paid")),0,(E167-F167)))</f>
        <v/>
      </c>
      <c r="I167" s="14" t="str">
        <f>IF($A167="","",IF((H167&gt;0),(TODAY()-A167),""))</f>
        <v/>
      </c>
    </row>
    <row r="168" spans="1:9" x14ac:dyDescent="0.25">
      <c r="A168" s="11"/>
      <c r="E168" s="12"/>
      <c r="F168" s="12"/>
      <c r="H168" s="13" t="str">
        <f>IF($A168="","",IF(OR((G168="Written off"),(G168="Paid")),0,(E168-F168)))</f>
        <v/>
      </c>
      <c r="I168" s="14" t="str">
        <f>IF($A168="","",IF((H168&gt;0),(TODAY()-A168),""))</f>
        <v/>
      </c>
    </row>
    <row r="169" spans="1:9" x14ac:dyDescent="0.25">
      <c r="A169" s="11"/>
      <c r="E169" s="12"/>
      <c r="F169" s="12"/>
      <c r="H169" s="13" t="str">
        <f>IF($A169="","",IF(OR((G169="Written off"),(G169="Paid")),0,(E169-F169)))</f>
        <v/>
      </c>
      <c r="I169" s="14" t="str">
        <f>IF($A169="","",IF((H169&gt;0),(TODAY()-A169),""))</f>
        <v/>
      </c>
    </row>
    <row r="170" spans="1:9" x14ac:dyDescent="0.25">
      <c r="A170" s="11"/>
      <c r="E170" s="12"/>
      <c r="F170" s="12"/>
      <c r="H170" s="13" t="str">
        <f>IF($A170="","",IF(OR((G170="Written off"),(G170="Paid")),0,(E170-F170)))</f>
        <v/>
      </c>
      <c r="I170" s="14" t="str">
        <f>IF($A170="","",IF((H170&gt;0),(TODAY()-A170),""))</f>
        <v/>
      </c>
    </row>
    <row r="171" spans="1:9" x14ac:dyDescent="0.25">
      <c r="A171" s="11"/>
      <c r="E171" s="12"/>
      <c r="F171" s="12"/>
      <c r="H171" s="13" t="str">
        <f>IF($A171="","",IF(OR((G171="Written off"),(G171="Paid")),0,(E171-F171)))</f>
        <v/>
      </c>
      <c r="I171" s="14" t="str">
        <f>IF($A171="","",IF((H171&gt;0),(TODAY()-A171),""))</f>
        <v/>
      </c>
    </row>
    <row r="172" spans="1:9" x14ac:dyDescent="0.25">
      <c r="A172" s="11"/>
      <c r="E172" s="12"/>
      <c r="F172" s="12"/>
      <c r="H172" s="13" t="str">
        <f>IF($A172="","",IF(OR((G172="Written off"),(G172="Paid")),0,(E172-F172)))</f>
        <v/>
      </c>
      <c r="I172" s="14" t="str">
        <f>IF($A172="","",IF((H172&gt;0),(TODAY()-A172),""))</f>
        <v/>
      </c>
    </row>
    <row r="173" spans="1:9" x14ac:dyDescent="0.25">
      <c r="A173" s="11"/>
      <c r="E173" s="12"/>
      <c r="F173" s="12"/>
      <c r="H173" s="13" t="str">
        <f>IF($A173="","",IF(OR((G173="Written off"),(G173="Paid")),0,(E173-F173)))</f>
        <v/>
      </c>
      <c r="I173" s="14" t="str">
        <f>IF($A173="","",IF((H173&gt;0),(TODAY()-A173),""))</f>
        <v/>
      </c>
    </row>
    <row r="174" spans="1:9" x14ac:dyDescent="0.25">
      <c r="A174" s="11"/>
      <c r="E174" s="12"/>
      <c r="F174" s="12"/>
      <c r="H174" s="13" t="str">
        <f>IF($A174="","",IF(OR((G174="Written off"),(G174="Paid")),0,(E174-F174)))</f>
        <v/>
      </c>
      <c r="I174" s="14" t="str">
        <f>IF($A174="","",IF((H174&gt;0),(TODAY()-A174),""))</f>
        <v/>
      </c>
    </row>
    <row r="175" spans="1:9" x14ac:dyDescent="0.25">
      <c r="A175" s="11"/>
      <c r="E175" s="12"/>
      <c r="F175" s="12"/>
      <c r="H175" s="13" t="str">
        <f>IF($A175="","",IF(OR((G175="Written off"),(G175="Paid")),0,(E175-F175)))</f>
        <v/>
      </c>
      <c r="I175" s="14" t="str">
        <f>IF($A175="","",IF((H175&gt;0),(TODAY()-A175),""))</f>
        <v/>
      </c>
    </row>
    <row r="176" spans="1:9" x14ac:dyDescent="0.25">
      <c r="A176" s="11"/>
      <c r="E176" s="12"/>
      <c r="F176" s="12"/>
      <c r="H176" s="13" t="str">
        <f>IF($A176="","",IF(OR((G176="Written off"),(G176="Paid")),0,(E176-F176)))</f>
        <v/>
      </c>
      <c r="I176" s="14" t="str">
        <f>IF($A176="","",IF((H176&gt;0),(TODAY()-A176),""))</f>
        <v/>
      </c>
    </row>
    <row r="177" spans="1:9" x14ac:dyDescent="0.25">
      <c r="A177" s="11"/>
      <c r="E177" s="12"/>
      <c r="F177" s="12"/>
      <c r="H177" s="13" t="str">
        <f>IF($A177="","",IF(OR((G177="Written off"),(G177="Paid")),0,(E177-F177)))</f>
        <v/>
      </c>
      <c r="I177" s="14" t="str">
        <f>IF($A177="","",IF((H177&gt;0),(TODAY()-A177),""))</f>
        <v/>
      </c>
    </row>
    <row r="178" spans="1:9" x14ac:dyDescent="0.25">
      <c r="A178" s="11"/>
      <c r="E178" s="12"/>
      <c r="F178" s="12"/>
      <c r="H178" s="13" t="str">
        <f>IF($A178="","",IF(OR((G178="Written off"),(G178="Paid")),0,(E178-F178)))</f>
        <v/>
      </c>
      <c r="I178" s="14" t="str">
        <f>IF($A178="","",IF((H178&gt;0),(TODAY()-A178),""))</f>
        <v/>
      </c>
    </row>
    <row r="179" spans="1:9" x14ac:dyDescent="0.25">
      <c r="A179" s="11"/>
      <c r="E179" s="12"/>
      <c r="F179" s="12"/>
      <c r="H179" s="13" t="str">
        <f>IF($A179="","",IF(OR((G179="Written off"),(G179="Paid")),0,(E179-F179)))</f>
        <v/>
      </c>
      <c r="I179" s="14" t="str">
        <f>IF($A179="","",IF((H179&gt;0),(TODAY()-A179),""))</f>
        <v/>
      </c>
    </row>
    <row r="180" spans="1:9" x14ac:dyDescent="0.25">
      <c r="A180" s="11"/>
      <c r="E180" s="12"/>
      <c r="F180" s="12"/>
      <c r="H180" s="13" t="str">
        <f>IF($A180="","",IF(OR((G180="Written off"),(G180="Paid")),0,(E180-F180)))</f>
        <v/>
      </c>
      <c r="I180" s="14" t="str">
        <f>IF($A180="","",IF((H180&gt;0),(TODAY()-A180),""))</f>
        <v/>
      </c>
    </row>
    <row r="181" spans="1:9" x14ac:dyDescent="0.25">
      <c r="A181" s="11"/>
      <c r="E181" s="12"/>
      <c r="F181" s="12"/>
      <c r="H181" s="13" t="str">
        <f>IF($A181="","",IF(OR((G181="Written off"),(G181="Paid")),0,(E181-F181)))</f>
        <v/>
      </c>
      <c r="I181" s="14" t="str">
        <f>IF($A181="","",IF((H181&gt;0),(TODAY()-A181),""))</f>
        <v/>
      </c>
    </row>
    <row r="182" spans="1:9" x14ac:dyDescent="0.25">
      <c r="A182" s="11"/>
      <c r="E182" s="12"/>
      <c r="F182" s="12"/>
      <c r="H182" s="13" t="str">
        <f>IF($A182="","",IF(OR((G182="Written off"),(G182="Paid")),0,(E182-F182)))</f>
        <v/>
      </c>
      <c r="I182" s="14" t="str">
        <f>IF($A182="","",IF((H182&gt;0),(TODAY()-A182),""))</f>
        <v/>
      </c>
    </row>
    <row r="183" spans="1:9" x14ac:dyDescent="0.25">
      <c r="A183" s="11"/>
      <c r="E183" s="12"/>
      <c r="F183" s="12"/>
      <c r="H183" s="13" t="str">
        <f>IF($A183="","",IF(OR((G183="Written off"),(G183="Paid")),0,(E183-F183)))</f>
        <v/>
      </c>
      <c r="I183" s="14" t="str">
        <f>IF($A183="","",IF((H183&gt;0),(TODAY()-A183),""))</f>
        <v/>
      </c>
    </row>
    <row r="184" spans="1:9" x14ac:dyDescent="0.25">
      <c r="A184" s="11"/>
      <c r="E184" s="12"/>
      <c r="F184" s="12"/>
      <c r="H184" s="13" t="str">
        <f>IF($A184="","",IF(OR((G184="Written off"),(G184="Paid")),0,(E184-F184)))</f>
        <v/>
      </c>
      <c r="I184" s="14" t="str">
        <f>IF($A184="","",IF((H184&gt;0),(TODAY()-A184),""))</f>
        <v/>
      </c>
    </row>
    <row r="185" spans="1:9" x14ac:dyDescent="0.25">
      <c r="A185" s="11"/>
      <c r="E185" s="12"/>
      <c r="F185" s="12"/>
      <c r="H185" s="13" t="str">
        <f>IF($A185="","",IF(OR((G185="Written off"),(G185="Paid")),0,(E185-F185)))</f>
        <v/>
      </c>
      <c r="I185" s="14" t="str">
        <f>IF($A185="","",IF((H185&gt;0),(TODAY()-A185),""))</f>
        <v/>
      </c>
    </row>
    <row r="186" spans="1:9" x14ac:dyDescent="0.25">
      <c r="A186" s="11"/>
      <c r="E186" s="12"/>
      <c r="F186" s="12"/>
      <c r="H186" s="13" t="str">
        <f>IF($A186="","",IF(OR((G186="Written off"),(G186="Paid")),0,(E186-F186)))</f>
        <v/>
      </c>
      <c r="I186" s="14" t="str">
        <f>IF($A186="","",IF((H186&gt;0),(TODAY()-A186),""))</f>
        <v/>
      </c>
    </row>
    <row r="187" spans="1:9" x14ac:dyDescent="0.25">
      <c r="A187" s="11"/>
      <c r="E187" s="12"/>
      <c r="F187" s="12"/>
      <c r="H187" s="13" t="str">
        <f>IF($A187="","",IF(OR((G187="Written off"),(G187="Paid")),0,(E187-F187)))</f>
        <v/>
      </c>
      <c r="I187" s="14" t="str">
        <f>IF($A187="","",IF((H187&gt;0),(TODAY()-A187),""))</f>
        <v/>
      </c>
    </row>
    <row r="188" spans="1:9" x14ac:dyDescent="0.25">
      <c r="A188" s="11"/>
      <c r="E188" s="12"/>
      <c r="F188" s="12"/>
      <c r="H188" s="13" t="str">
        <f>IF($A188="","",IF(OR((G188="Written off"),(G188="Paid")),0,(E188-F188)))</f>
        <v/>
      </c>
      <c r="I188" s="14" t="str">
        <f>IF($A188="","",IF((H188&gt;0),(TODAY()-A188),""))</f>
        <v/>
      </c>
    </row>
    <row r="189" spans="1:9" x14ac:dyDescent="0.25">
      <c r="A189" s="11"/>
      <c r="E189" s="12"/>
      <c r="F189" s="12"/>
      <c r="H189" s="13" t="str">
        <f>IF($A189="","",IF(OR((G189="Written off"),(G189="Paid")),0,(E189-F189)))</f>
        <v/>
      </c>
      <c r="I189" s="14" t="str">
        <f>IF($A189="","",IF((H189&gt;0),(TODAY()-A189),""))</f>
        <v/>
      </c>
    </row>
    <row r="190" spans="1:9" x14ac:dyDescent="0.25">
      <c r="A190" s="11"/>
      <c r="E190" s="12"/>
      <c r="F190" s="12"/>
      <c r="H190" s="13" t="str">
        <f>IF($A190="","",IF(OR((G190="Written off"),(G190="Paid")),0,(E190-F190)))</f>
        <v/>
      </c>
      <c r="I190" s="14" t="str">
        <f>IF($A190="","",IF((H190&gt;0),(TODAY()-A190),""))</f>
        <v/>
      </c>
    </row>
    <row r="191" spans="1:9" x14ac:dyDescent="0.25">
      <c r="A191" s="11"/>
      <c r="E191" s="12"/>
      <c r="F191" s="12"/>
      <c r="H191" s="13" t="str">
        <f>IF($A191="","",IF(OR((G191="Written off"),(G191="Paid")),0,(E191-F191)))</f>
        <v/>
      </c>
      <c r="I191" s="14" t="str">
        <f>IF($A191="","",IF((H191&gt;0),(TODAY()-A191),""))</f>
        <v/>
      </c>
    </row>
    <row r="192" spans="1:9" x14ac:dyDescent="0.25">
      <c r="A192" s="11"/>
      <c r="E192" s="12"/>
      <c r="F192" s="12"/>
      <c r="H192" s="13" t="str">
        <f>IF($A192="","",IF(OR((G192="Written off"),(G192="Paid")),0,(E192-F192)))</f>
        <v/>
      </c>
      <c r="I192" s="14" t="str">
        <f>IF($A192="","",IF((H192&gt;0),(TODAY()-A192),""))</f>
        <v/>
      </c>
    </row>
    <row r="193" spans="1:9" x14ac:dyDescent="0.25">
      <c r="A193" s="11"/>
      <c r="E193" s="12"/>
      <c r="F193" s="12"/>
      <c r="H193" s="13" t="str">
        <f>IF($A193="","",IF(OR((G193="Written off"),(G193="Paid")),0,(E193-F193)))</f>
        <v/>
      </c>
      <c r="I193" s="14" t="str">
        <f>IF($A193="","",IF((H193&gt;0),(TODAY()-A193),""))</f>
        <v/>
      </c>
    </row>
    <row r="194" spans="1:9" x14ac:dyDescent="0.25">
      <c r="A194" s="11"/>
      <c r="E194" s="12"/>
      <c r="F194" s="12"/>
      <c r="H194" s="13" t="str">
        <f>IF($A194="","",IF(OR((G194="Written off"),(G194="Paid")),0,(E194-F194)))</f>
        <v/>
      </c>
      <c r="I194" s="14" t="str">
        <f>IF($A194="","",IF((H194&gt;0),(TODAY()-A194),""))</f>
        <v/>
      </c>
    </row>
    <row r="195" spans="1:9" x14ac:dyDescent="0.25">
      <c r="A195" s="11"/>
      <c r="E195" s="12"/>
      <c r="F195" s="12"/>
      <c r="H195" s="13" t="str">
        <f>IF($A195="","",IF(OR((G195="Written off"),(G195="Paid")),0,(E195-F195)))</f>
        <v/>
      </c>
      <c r="I195" s="14" t="str">
        <f>IF($A195="","",IF((H195&gt;0),(TODAY()-A195),""))</f>
        <v/>
      </c>
    </row>
    <row r="196" spans="1:9" x14ac:dyDescent="0.25">
      <c r="A196" s="11"/>
      <c r="E196" s="12"/>
      <c r="F196" s="12"/>
      <c r="H196" s="13" t="str">
        <f>IF($A196="","",IF(OR((G196="Written off"),(G196="Paid")),0,(E196-F196)))</f>
        <v/>
      </c>
      <c r="I196" s="14" t="str">
        <f>IF($A196="","",IF((H196&gt;0),(TODAY()-A196),""))</f>
        <v/>
      </c>
    </row>
    <row r="197" spans="1:9" x14ac:dyDescent="0.25">
      <c r="A197" s="11"/>
      <c r="E197" s="12"/>
      <c r="F197" s="12"/>
      <c r="H197" s="13" t="str">
        <f>IF($A197="","",IF(OR((G197="Written off"),(G197="Paid")),0,(E197-F197)))</f>
        <v/>
      </c>
      <c r="I197" s="14" t="str">
        <f>IF($A197="","",IF((H197&gt;0),(TODAY()-A197),""))</f>
        <v/>
      </c>
    </row>
    <row r="198" spans="1:9" x14ac:dyDescent="0.25">
      <c r="A198" s="11"/>
      <c r="E198" s="12"/>
      <c r="F198" s="12"/>
      <c r="H198" s="13" t="str">
        <f>IF($A198="","",IF(OR((G198="Written off"),(G198="Paid")),0,(E198-F198)))</f>
        <v/>
      </c>
      <c r="I198" s="14" t="str">
        <f>IF($A198="","",IF((H198&gt;0),(TODAY()-A198),""))</f>
        <v/>
      </c>
    </row>
    <row r="199" spans="1:9" x14ac:dyDescent="0.25">
      <c r="A199" s="11"/>
      <c r="E199" s="12"/>
      <c r="F199" s="12"/>
      <c r="H199" s="13" t="str">
        <f>IF($A199="","",IF(OR((G199="Written off"),(G199="Paid")),0,(E199-F199)))</f>
        <v/>
      </c>
      <c r="I199" s="14" t="str">
        <f>IF($A199="","",IF((H199&gt;0),(TODAY()-A199),""))</f>
        <v/>
      </c>
    </row>
    <row r="200" spans="1:9" x14ac:dyDescent="0.25">
      <c r="A200" s="11"/>
      <c r="E200" s="12"/>
      <c r="F200" s="12"/>
      <c r="H200" s="13" t="str">
        <f>IF($A200="","",IF(OR((G200="Written off"),(G200="Paid")),0,(E200-F200)))</f>
        <v/>
      </c>
      <c r="I200" s="14" t="str">
        <f>IF($A200="","",IF((H200&gt;0),(TODAY()-A200),""))</f>
        <v/>
      </c>
    </row>
    <row r="201" spans="1:9" x14ac:dyDescent="0.25">
      <c r="A201" s="11"/>
      <c r="E201" s="12"/>
      <c r="F201" s="12"/>
      <c r="H201" s="13" t="str">
        <f>IF($A201="","",IF(OR((G201="Written off"),(G201="Paid")),0,(E201-F201)))</f>
        <v/>
      </c>
      <c r="I201" s="14" t="str">
        <f>IF($A201="","",IF((H201&gt;0),(TODAY()-A201),""))</f>
        <v/>
      </c>
    </row>
  </sheetData>
  <autoFilter ref="A1:I1"/>
  <conditionalFormatting sqref="I2:I201">
    <cfRule type="expression" dxfId="0" priority="1">
      <formula>AND(I2&lt;&gt;"",I2&gt;90)</formula>
    </cfRule>
  </conditionalFormatting>
  <conditionalFormatting sqref="I2:I201">
    <cfRule type="expression" dxfId="1" priority="1">
      <formula>AND(I2&lt;&gt;"",I2&gt;60)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Initial consult, Program package (12 weeks), Weekly check-in, Lab panel, Body composition scan, Maintenance membership" sqref="C2:C201">
      <formula1>"Initial consult,Program package (12 weeks),Weekly check-in,Lab panel,Body composition scan,Maintenance membership"</formula1>
    </dataValidation>
    <dataValidation type="list" allowBlank="1" showErrorMessage="1" errorTitle="Pick from the list" error="Choose one of: Self-pay, HSA / FSA card, Financing, Insurance (out of network)" sqref="D2:D201">
      <formula1>"Self-pay,HSA / FSA card,Financing,Insurance (out of network)"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Not billed, Submitted, Paid, Partially paid, Denied, Resubmitted, Written off" sqref="G2:G201">
      <formula1>"Not billed,Submitted,Paid,Partially paid,Denied,Resubmitted,Written off"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39</v>
      </c>
      <c r="B1" s="15" t="s">
        <v>40</v>
      </c>
      <c r="C1" s="15" t="s">
        <v>41</v>
      </c>
    </row>
    <row r="2" spans="1:3" x14ac:dyDescent="0.25">
      <c r="A2" s="16" t="s">
        <v>42</v>
      </c>
      <c r="B2" s="17"/>
      <c r="C2" s="17"/>
    </row>
    <row r="3" spans="1:2" x14ac:dyDescent="0.25">
      <c r="A3" t="s">
        <v>17</v>
      </c>
      <c r="B3" s="18">
        <f>SUM('Charges'!$E$2:$E$201)</f>
        <v>2554</v>
      </c>
    </row>
    <row r="4" spans="1:2" x14ac:dyDescent="0.25">
      <c r="A4" t="s">
        <v>43</v>
      </c>
      <c r="B4" s="18">
        <f>SUM('Charges'!$F$2:$F$201)</f>
        <v>825</v>
      </c>
    </row>
    <row r="5" spans="1:2" x14ac:dyDescent="0.25">
      <c r="A5" t="s">
        <v>44</v>
      </c>
      <c r="B5" s="18">
        <f>SUM('Charges'!$H$2:$H$201)</f>
        <v>1729</v>
      </c>
    </row>
    <row r="6" spans="1:3" x14ac:dyDescent="0.25">
      <c r="A6" s="16" t="s">
        <v>45</v>
      </c>
      <c r="B6" s="17"/>
      <c r="C6" s="17"/>
    </row>
    <row r="7" spans="1:2" x14ac:dyDescent="0.25">
      <c r="A7" t="s">
        <v>46</v>
      </c>
      <c r="B7" s="18">
        <f>SUMIFS('Charges'!$H$2:$H$201,'Charges'!$I$2:$I$201,"&gt;60")</f>
        <v>250</v>
      </c>
    </row>
    <row r="8" spans="1:2" x14ac:dyDescent="0.25">
      <c r="A8" t="s">
        <v>47</v>
      </c>
      <c r="B8" s="19">
        <f>COUNTIF('Charges'!$G$2:$G$201,"Denied")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Charges</vt:lpstr>
      <vt:lpstr>Receivables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