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<sst xmlns="http://schemas.openxmlformats.org/spreadsheetml/2006/main" count="64" uniqueCount="58">
  <si>
    <t>Water Treatment Quote Sheet</t>
  </si>
  <si>
    <t>A free water-treatment quote sheet: price softeners, filtration media, install, and labor with totals in Google Sheets and Excel.</t>
  </si>
  <si>
    <t>Quick start</t>
  </si>
  <si>
    <t>Open the Line items tab and replace the sample rows with your own — one row per entry. Formulas fill in automatically for new rows.</t>
  </si>
  <si>
    <t>Test hardness and iron on site and note them in the header; they size the softener and decide if you need an iron filter.</t>
  </si>
  <si>
    <t>Show free items, like a first-year service visit, as $0 lines.</t>
  </si>
  <si>
    <t>The Summary tab totals every line, applies your discount and tax rate (yellow cells), and shows the final total.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</si>
  <si>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</si>
  <si>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</si>
  <si>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</si>
  <si>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</si>
  <si>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</si>
  <si>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</si>
  <si>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</si>
  <si>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</si>
  <si>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</si>
  <si>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</si>
  <si>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</si>
  <si>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price</t>
  </si>
  <si>
    <t>Line total</t>
  </si>
  <si>
    <t>Water softener 48,000 grain</t>
  </si>
  <si>
    <t>System</t>
  </si>
  <si>
    <t>each</t>
  </si>
  <si>
    <t>Iron filter (birm)</t>
  </si>
  <si>
    <t>Under-sink reverse osmosis</t>
  </si>
  <si>
    <t>Bypass valve, fittings, drain line</t>
  </si>
  <si>
    <t>Install</t>
  </si>
  <si>
    <t>lot</t>
  </si>
  <si>
    <t>Install labor</t>
  </si>
  <si>
    <t>Labor</t>
  </si>
  <si>
    <t>hours</t>
  </si>
  <si>
    <t>Salt (40 lb bags)</t>
  </si>
  <si>
    <t>Media</t>
  </si>
  <si>
    <t>bag</t>
  </si>
  <si>
    <t>First-year service visit</t>
  </si>
  <si>
    <t>Service</t>
  </si>
  <si>
    <t>Value</t>
  </si>
  <si>
    <t>Notes</t>
  </si>
  <si>
    <t>Details</t>
  </si>
  <si>
    <t>Customer</t>
  </si>
  <si>
    <t>Robert and Ellen Shaw</t>
  </si>
  <si>
    <t>Address</t>
  </si>
  <si>
    <t>12 Quarry Ln</t>
  </si>
  <si>
    <t>Hardness (gpg)</t>
  </si>
  <si>
    <t>Iron (ppm)</t>
  </si>
  <si>
    <t>Water source</t>
  </si>
  <si>
    <t>Well</t>
  </si>
  <si>
    <t>Quote date</t>
  </si>
  <si>
    <t>Deposit %</t>
  </si>
  <si>
    <t>Totals</t>
  </si>
  <si>
    <t>Subtotal</t>
  </si>
  <si>
    <t>Tax rate</t>
  </si>
  <si>
    <t>Your local sales tax rate, e.g. 0.0825 for 8.25%. Leave 0 if not taxable.</t>
  </si>
  <si>
    <t>Discount</t>
  </si>
  <si>
    <t>Flat discount in dollars.</t>
  </si>
  <si>
    <t>Tax</t>
  </si>
  <si>
    <t>Total</t>
  </si>
  <si>
    <t>Deposit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</si>
</sst>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4" fontId="0" fillId="2" borderId="1" xfId="0" applyNumberFormat="1" applyFill="1" applyBorder="1"/>
    <xf numFmtId="165" fontId="0" fillId="2" borderId="1" xfId="0" applyNumberFormat="1" applyFill="1" applyBorder="1"/>
    <xf numFmtId="166" fontId="0" fillId="2" borderId="1" xfId="0" applyNumberFormat="1" applyFill="1" applyBorder="1"/>
    <xf numFmtId="164" fontId="5" fillId="3" borderId="1" xfId="0" applyNumberFormat="1" applyFon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</row>
    <row r="2" spans="1:6" x14ac:dyDescent="0.25">
      <c r="A2" t="s">
        <v>20</v>
      </c>
      <c r="B2" t="s">
        <v>21</v>
      </c>
      <c r="C2" s="11">
        <v>1</v>
      </c>
      <c r="D2" t="s">
        <v>22</v>
      </c>
      <c r="E2" s="12">
        <v>1495</v>
      </c>
      <c r="F2" s="13">
        <f>IF($A2="","",(C2*E2))</f>
        <v>1495</v>
      </c>
    </row>
    <row r="3" spans="1:6" x14ac:dyDescent="0.25">
      <c r="A3" t="s">
        <v>23</v>
      </c>
      <c r="B3" t="s">
        <v>21</v>
      </c>
      <c r="C3" s="11">
        <v>1</v>
      </c>
      <c r="D3" t="s">
        <v>22</v>
      </c>
      <c r="E3" s="12">
        <v>1150</v>
      </c>
      <c r="F3" s="13">
        <f>IF($A3="","",(C3*E3))</f>
        <v>1150</v>
      </c>
    </row>
    <row r="4" spans="1:6" x14ac:dyDescent="0.25">
      <c r="A4" t="s">
        <v>24</v>
      </c>
      <c r="B4" t="s">
        <v>21</v>
      </c>
      <c r="C4" s="11">
        <v>1</v>
      </c>
      <c r="D4" t="s">
        <v>22</v>
      </c>
      <c r="E4" s="12">
        <v>465</v>
      </c>
      <c r="F4" s="13">
        <f>IF($A4="","",(C4*E4))</f>
        <v>465</v>
      </c>
    </row>
    <row r="5" spans="1:6" x14ac:dyDescent="0.25">
      <c r="A5" t="s">
        <v>25</v>
      </c>
      <c r="B5" t="s">
        <v>26</v>
      </c>
      <c r="C5" s="11">
        <v>1</v>
      </c>
      <c r="D5" t="s">
        <v>27</v>
      </c>
      <c r="E5" s="12">
        <v>185</v>
      </c>
      <c r="F5" s="13">
        <f>IF($A5="","",(C5*E5))</f>
        <v>185</v>
      </c>
    </row>
    <row r="6" spans="1:6" x14ac:dyDescent="0.25">
      <c r="A6" t="s">
        <v>28</v>
      </c>
      <c r="B6" t="s">
        <v>29</v>
      </c>
      <c r="C6" s="11">
        <v>4</v>
      </c>
      <c r="D6" t="s">
        <v>30</v>
      </c>
      <c r="E6" s="12">
        <v>95</v>
      </c>
      <c r="F6" s="13">
        <f>IF($A6="","",(C6*E6))</f>
        <v>380</v>
      </c>
    </row>
    <row r="7" spans="1:6" x14ac:dyDescent="0.25">
      <c r="A7" t="s">
        <v>31</v>
      </c>
      <c r="B7" t="s">
        <v>32</v>
      </c>
      <c r="C7" s="11">
        <v>10</v>
      </c>
      <c r="D7" t="s">
        <v>33</v>
      </c>
      <c r="E7" s="12">
        <v>8</v>
      </c>
      <c r="F7" s="13">
        <f>IF($A7="","",(C7*E7))</f>
        <v>80</v>
      </c>
    </row>
    <row r="8" spans="1:6" x14ac:dyDescent="0.25">
      <c r="A8" t="s">
        <v>34</v>
      </c>
      <c r="B8" t="s">
        <v>35</v>
      </c>
      <c r="C8" s="11">
        <v>1</v>
      </c>
      <c r="D8" t="s">
        <v>22</v>
      </c>
      <c r="E8" s="12">
        <v>0</v>
      </c>
      <c r="F8" s="13">
        <f>IF($A8="","",(C8*E8))</f>
        <v>0</v>
      </c>
    </row>
    <row r="9" spans="1:6" x14ac:dyDescent="0.25">
      <c r="C9" s="11"/>
      <c r="E9" s="12"/>
      <c r="F9" s="13" t="str">
        <f>IF($A9="","",(C9*E9))</f>
        <v/>
      </c>
    </row>
    <row r="10" spans="1:6" x14ac:dyDescent="0.25">
      <c r="C10" s="11"/>
      <c r="E10" s="12"/>
      <c r="F10" s="13" t="str">
        <f>IF($A10="","",(C10*E10))</f>
        <v/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System, Media, Install, Labor, Service" sqref="B2:B201">
      <formula1>"System,Media,Install,Labor,Service"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14</v>
      </c>
      <c r="B1" s="14" t="s">
        <v>36</v>
      </c>
      <c r="C1" s="14" t="s">
        <v>37</v>
      </c>
    </row>
    <row r="2" spans="1:3" x14ac:dyDescent="0.25">
      <c r="A2" s="15" t="s">
        <v>38</v>
      </c>
      <c r="B2" s="16"/>
      <c r="C2" s="16"/>
    </row>
    <row r="3" spans="1:2" x14ac:dyDescent="0.25">
      <c r="A3" t="s">
        <v>39</v>
      </c>
      <c r="B3" s="5" t="s">
        <v>40</v>
      </c>
    </row>
    <row r="4" spans="1:2" x14ac:dyDescent="0.25">
      <c r="A4" t="s">
        <v>41</v>
      </c>
      <c r="B4" s="5" t="s">
        <v>42</v>
      </c>
    </row>
    <row r="5" spans="1:2" x14ac:dyDescent="0.25">
      <c r="A5" t="s">
        <v>43</v>
      </c>
      <c r="B5" s="17">
        <v>18</v>
      </c>
    </row>
    <row r="6" spans="1:2" x14ac:dyDescent="0.25">
      <c r="A6" t="s">
        <v>44</v>
      </c>
      <c r="B6" s="18">
        <v>0.8</v>
      </c>
    </row>
    <row r="7" spans="1:2" x14ac:dyDescent="0.25">
      <c r="A7" t="s">
        <v>45</v>
      </c>
      <c r="B7" s="5" t="s">
        <v>46</v>
      </c>
    </row>
    <row r="8" spans="1:2" x14ac:dyDescent="0.25">
      <c r="A8" t="s">
        <v>47</v>
      </c>
      <c r="B8" s="19">
        <v>46308</v>
      </c>
    </row>
    <row r="9" spans="1:2" x14ac:dyDescent="0.25">
      <c r="A9" t="s">
        <v>48</v>
      </c>
      <c r="B9" s="20">
        <v>0.3</v>
      </c>
    </row>
    <row r="10" spans="1:3" x14ac:dyDescent="0.25">
      <c r="A10" s="15" t="s">
        <v>49</v>
      </c>
      <c r="B10" s="16"/>
      <c r="C10" s="16"/>
    </row>
    <row r="11" spans="1:2" x14ac:dyDescent="0.25">
      <c r="A11" t="s">
        <v>50</v>
      </c>
      <c r="B11" s="21">
        <f>SUM('Line items'!$F$2:$F$201)</f>
        <v>3755</v>
      </c>
    </row>
    <row r="12" spans="1:3" x14ac:dyDescent="0.25">
      <c r="A12" t="s">
        <v>51</v>
      </c>
      <c r="B12" s="20">
        <v>0</v>
      </c>
      <c r="C12" s="22" t="s">
        <v>52</v>
      </c>
    </row>
    <row r="13" spans="1:3" x14ac:dyDescent="0.25">
      <c r="A13" t="s">
        <v>53</v>
      </c>
      <c r="B13" s="23">
        <v>0</v>
      </c>
      <c r="C13" s="22" t="s">
        <v>54</v>
      </c>
    </row>
    <row r="14" spans="1:2" x14ac:dyDescent="0.25">
      <c r="A14" t="s">
        <v>55</v>
      </c>
      <c r="B14" s="21">
        <f>ROUND((('Summary'!$B$11-'Summary'!$B$13)*'Summary'!$B$12),2)</f>
        <v>0</v>
      </c>
    </row>
    <row r="15" spans="1:2" x14ac:dyDescent="0.25">
      <c r="A15" t="s">
        <v>56</v>
      </c>
      <c r="B15" s="21">
        <f>(('Summary'!$B$11-'Summary'!$B$13)+'Summary'!$B$14)</f>
        <v>3755</v>
      </c>
    </row>
    <row r="16" spans="1:2" x14ac:dyDescent="0.25">
      <c r="A16" t="s">
        <v>57</v>
      </c>
      <c r="B16" s="21">
        <f>ROUND(('Summary'!$B$15*'Summary'!$B$9),2)</f>
        <v>1126.5</v>
      </c>
    </row>
  </sheetData>
  <dataValidations count="5">
    <dataValidation type="decimal" operator="greaterThanOrEqual" allowBlank="1" showErrorMessage="1" errorTitle="Number expected" error="Enter a number." sqref="B12:B13">
      <formula1>-1000000000000</formula1>
    </dataValidation>
    <dataValidation type="decimal" operator="greaterThanOrEqual" allowBlank="1" showErrorMessage="1" errorTitle="Number expected" error="Enter a number." sqref="B5:B6">
      <formula1>-1000000000000</formula1>
    </dataValidation>
    <dataValidation type="list" allowBlank="1" showErrorMessage="1" errorTitle="Pick from the list" error="Choose one of: Well, City" sqref="B7">
      <formula1>"Well,City"</formula1>
    </dataValidation>
    <dataValidation type="date" operator="greaterThan" allowBlank="1" showErrorMessage="1" errorTitle="Date expected" error="Enter a date, e.g. 10/15/2026." sqref="B8">
      <formula1>2</formula1>
    </dataValidation>
    <dataValidation type="decimal" operator="greaterThanOrEqual" allowBlank="1" showErrorMessage="1" errorTitle="Number expected" error="Enter a number." sqref="B9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