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oolers" state="visible" r:id="rId5"/>
    <sheet sheetId="3" name="Rentals" state="visible" r:id="rId6"/>
  </sheets>
  <calcPr calcId="171027" fullCalcOnLoad="1"/>
</workbook>
</file>

<file path=xl/sharedStrings.xml><?xml version="1.0" encoding="utf-8"?>
<sst xmlns="http://schemas.openxmlformats.org/spreadsheetml/2006/main" count="56" uniqueCount="53">
  <si>
    <t>Water Cooler Rental Tracker</t>
  </si>
  <si>
    <t>A free cooler rental tracker for water delivery: assign coolers, track deposits, monthly fees, and sanitize dates in Google Sheets and Excel.</t>
  </si>
  <si>
    <t>Quick start</t>
  </si>
  <si>
    <t>Open the Coolers tab and replace the sample rows with your own — one row per entry. Formulas fill in automatically for new rows.</t>
  </si>
  <si>
    <t>Track each cooler by serial number and customer; Sanitize due turns amber once passed.</t>
  </si>
  <si>
    <t>Refund deposits when coolers come back in good condition; note damage on the return ticket.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</si>
  <si>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</si>
  <si>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</si>
  <si>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</si>
  <si>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</si>
  <si>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</si>
  <si>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</si>
  <si>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</si>
  <si>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Cooler serial</t>
  </si>
  <si>
    <t>Model</t>
  </si>
  <si>
    <t>Customer</t>
  </si>
  <si>
    <t>Address</t>
  </si>
  <si>
    <t>Installed</t>
  </si>
  <si>
    <t>Deposit held</t>
  </si>
  <si>
    <t>Monthly rental</t>
  </si>
  <si>
    <t>Bottles per delivery</t>
  </si>
  <si>
    <t>Last sanitized</t>
  </si>
  <si>
    <t>Status</t>
  </si>
  <si>
    <t>Sanitize due</t>
  </si>
  <si>
    <t>Annual rental</t>
  </si>
  <si>
    <t>WC-1041</t>
  </si>
  <si>
    <t>Hot and cold bottom-load</t>
  </si>
  <si>
    <t>Harbor Law</t>
  </si>
  <si>
    <t>1 Harbor Dr, Suite 300</t>
  </si>
  <si>
    <t>Active</t>
  </si>
  <si>
    <t>WC-1102</t>
  </si>
  <si>
    <t>Point-of-use filtered</t>
  </si>
  <si>
    <t>Lakeside Dental</t>
  </si>
  <si>
    <t>200 Lake Rd</t>
  </si>
  <si>
    <t>WC-1150</t>
  </si>
  <si>
    <t>Hot and cold top-load</t>
  </si>
  <si>
    <t>K. Shaw</t>
  </si>
  <si>
    <t>44 Elm St</t>
  </si>
  <si>
    <t>WC-0990</t>
  </si>
  <si>
    <t>Room temp</t>
  </si>
  <si>
    <t>Brew Co</t>
  </si>
  <si>
    <t>18 Main St</t>
  </si>
  <si>
    <t>Pickup scheduled</t>
  </si>
  <si>
    <t>Item</t>
  </si>
  <si>
    <t>Value</t>
  </si>
  <si>
    <t>Notes</t>
  </si>
  <si>
    <t>Service</t>
  </si>
  <si>
    <t>Sanitize every (months)</t>
  </si>
  <si>
    <t>Fleet</t>
  </si>
  <si>
    <t>Active coolers</t>
  </si>
  <si>
    <t>Monthly rental revenue</t>
  </si>
  <si>
    <t>Deposits held</t>
  </si>
  <si>
    <t>Sanitizing overdue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</si>
</sst>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4" width="24" customWidth="1"/>
    <col min="5" max="5" width="14" customWidth="1"/>
    <col min="6" max="6" width="15" customWidth="1"/>
    <col min="7" max="7" width="17" customWidth="1"/>
    <col min="8" max="8" width="23" customWidth="1"/>
    <col min="9" max="9" width="17" customWidth="1"/>
    <col min="10" max="10" width="16" customWidth="1"/>
    <col min="11" max="11" width="15" customWidth="1"/>
    <col min="12" max="12" width="16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t="s">
        <v>27</v>
      </c>
      <c r="D2" t="s">
        <v>28</v>
      </c>
      <c r="E2" s="11">
        <v>45395</v>
      </c>
      <c r="F2" s="12">
        <v>50</v>
      </c>
      <c r="G2" s="12">
        <v>12</v>
      </c>
      <c r="H2" s="13">
        <v>6</v>
      </c>
      <c r="I2" s="11">
        <v>46155</v>
      </c>
      <c r="J2" t="s">
        <v>29</v>
      </c>
      <c r="K2" s="14">
        <f>IF($A2="","",EDATE(I2,'Rentals'!$B$3))</f>
        <v>46339</v>
      </c>
      <c r="L2" s="15">
        <f>IF($A2="","",IF((J2="Active"),(G2*12),0))</f>
        <v>144</v>
      </c>
    </row>
    <row r="3" spans="1:12" x14ac:dyDescent="0.25">
      <c r="A3" t="s">
        <v>30</v>
      </c>
      <c r="B3" t="s">
        <v>31</v>
      </c>
      <c r="C3" t="s">
        <v>32</v>
      </c>
      <c r="D3" t="s">
        <v>33</v>
      </c>
      <c r="E3" s="11">
        <v>45882</v>
      </c>
      <c r="F3" s="12">
        <v>0</v>
      </c>
      <c r="G3" s="12">
        <v>39</v>
      </c>
      <c r="H3" s="13">
        <v>0</v>
      </c>
      <c r="I3" s="11">
        <v>46094</v>
      </c>
      <c r="J3" t="s">
        <v>29</v>
      </c>
      <c r="K3" s="14">
        <f>IF($A3="","",EDATE(I3,'Rentals'!$B$3))</f>
        <v>46278</v>
      </c>
      <c r="L3" s="15">
        <f>IF($A3="","",IF((J3="Active"),(G3*12),0))</f>
        <v>468</v>
      </c>
    </row>
    <row r="4" spans="1:12" x14ac:dyDescent="0.25">
      <c r="A4" t="s">
        <v>34</v>
      </c>
      <c r="B4" t="s">
        <v>35</v>
      </c>
      <c r="C4" t="s">
        <v>36</v>
      </c>
      <c r="D4" t="s">
        <v>37</v>
      </c>
      <c r="E4" s="11">
        <v>46066</v>
      </c>
      <c r="F4" s="12">
        <v>50</v>
      </c>
      <c r="G4" s="12">
        <v>9</v>
      </c>
      <c r="H4" s="13">
        <v>3</v>
      </c>
      <c r="I4" s="11">
        <v>46066</v>
      </c>
      <c r="J4" t="s">
        <v>29</v>
      </c>
      <c r="K4" s="14">
        <f>IF($A4="","",EDATE(I4,'Rentals'!$B$3))</f>
        <v>46247</v>
      </c>
      <c r="L4" s="15">
        <f>IF($A4="","",IF((J4="Active"),(G4*12),0))</f>
        <v>108</v>
      </c>
    </row>
    <row r="5" spans="1:12" x14ac:dyDescent="0.25">
      <c r="A5" t="s">
        <v>38</v>
      </c>
      <c r="B5" t="s">
        <v>39</v>
      </c>
      <c r="C5" t="s">
        <v>40</v>
      </c>
      <c r="D5" t="s">
        <v>41</v>
      </c>
      <c r="E5" s="11">
        <v>45090</v>
      </c>
      <c r="F5" s="12">
        <v>25</v>
      </c>
      <c r="G5" s="12">
        <v>6</v>
      </c>
      <c r="H5" s="13">
        <v>4</v>
      </c>
      <c r="I5" s="11">
        <v>46247</v>
      </c>
      <c r="J5" t="s">
        <v>42</v>
      </c>
      <c r="K5" s="14">
        <f>IF($A5="","",EDATE(I5,'Rentals'!$B$3))</f>
        <v>46431</v>
      </c>
      <c r="L5" s="15">
        <f>IF($A5="","",IF((J5="Active"),(G5*12),0))</f>
        <v>0</v>
      </c>
    </row>
    <row r="6" spans="1:12" x14ac:dyDescent="0.25">
      <c r="E6" s="11"/>
      <c r="F6" s="12"/>
      <c r="G6" s="12"/>
      <c r="H6" s="13"/>
      <c r="I6" s="11"/>
      <c r="K6" s="14" t="str">
        <f>IF($A6="","",EDATE(I6,'Rentals'!$B$3))</f>
        <v/>
      </c>
      <c r="L6" s="15" t="str">
        <f>IF($A6="","",IF((J6="Active"),(G6*12),0))</f>
        <v/>
      </c>
    </row>
    <row r="7" spans="1:12" x14ac:dyDescent="0.25">
      <c r="E7" s="11"/>
      <c r="F7" s="12"/>
      <c r="G7" s="12"/>
      <c r="H7" s="13"/>
      <c r="I7" s="11"/>
      <c r="K7" s="14" t="str">
        <f>IF($A7="","",EDATE(I7,'Rentals'!$B$3))</f>
        <v/>
      </c>
      <c r="L7" s="15" t="str">
        <f>IF($A7="","",IF((J7="Active"),(G7*12),0))</f>
        <v/>
      </c>
    </row>
    <row r="8" spans="1:12" x14ac:dyDescent="0.25">
      <c r="E8" s="11"/>
      <c r="F8" s="12"/>
      <c r="G8" s="12"/>
      <c r="H8" s="13"/>
      <c r="I8" s="11"/>
      <c r="K8" s="14" t="str">
        <f>IF($A8="","",EDATE(I8,'Rentals'!$B$3))</f>
        <v/>
      </c>
      <c r="L8" s="15" t="str">
        <f>IF($A8="","",IF((J8="Active"),(G8*12),0))</f>
        <v/>
      </c>
    </row>
    <row r="9" spans="1:12" x14ac:dyDescent="0.25">
      <c r="E9" s="11"/>
      <c r="F9" s="12"/>
      <c r="G9" s="12"/>
      <c r="H9" s="13"/>
      <c r="I9" s="11"/>
      <c r="K9" s="14" t="str">
        <f>IF($A9="","",EDATE(I9,'Rentals'!$B$3))</f>
        <v/>
      </c>
      <c r="L9" s="15" t="str">
        <f>IF($A9="","",IF((J9="Active"),(G9*12),0))</f>
        <v/>
      </c>
    </row>
    <row r="10" spans="1:12" x14ac:dyDescent="0.25">
      <c r="E10" s="11"/>
      <c r="F10" s="12"/>
      <c r="G10" s="12"/>
      <c r="H10" s="13"/>
      <c r="I10" s="11"/>
      <c r="K10" s="14" t="str">
        <f>IF($A10="","",EDATE(I10,'Rentals'!$B$3))</f>
        <v/>
      </c>
      <c r="L10" s="15" t="str">
        <f>IF($A10="","",IF((J10="Active"),(G10*12),0))</f>
        <v/>
      </c>
    </row>
    <row r="11" spans="1:12" x14ac:dyDescent="0.25">
      <c r="E11" s="11"/>
      <c r="F11" s="12"/>
      <c r="G11" s="12"/>
      <c r="H11" s="13"/>
      <c r="I11" s="11"/>
      <c r="K11" s="14" t="str">
        <f>IF($A11="","",EDATE(I11,'Rentals'!$B$3))</f>
        <v/>
      </c>
      <c r="L11" s="15" t="str">
        <f>IF($A11="","",IF((J11="Active"),(G11*12),0))</f>
        <v/>
      </c>
    </row>
    <row r="12" spans="1:12" x14ac:dyDescent="0.25">
      <c r="E12" s="11"/>
      <c r="F12" s="12"/>
      <c r="G12" s="12"/>
      <c r="H12" s="13"/>
      <c r="I12" s="11"/>
      <c r="K12" s="14" t="str">
        <f>IF($A12="","",EDATE(I12,'Rentals'!$B$3))</f>
        <v/>
      </c>
      <c r="L12" s="15" t="str">
        <f>IF($A12="","",IF((J12="Active"),(G12*12),0))</f>
        <v/>
      </c>
    </row>
    <row r="13" spans="1:12" x14ac:dyDescent="0.25">
      <c r="E13" s="11"/>
      <c r="F13" s="12"/>
      <c r="G13" s="12"/>
      <c r="H13" s="13"/>
      <c r="I13" s="11"/>
      <c r="K13" s="14" t="str">
        <f>IF($A13="","",EDATE(I13,'Rentals'!$B$3))</f>
        <v/>
      </c>
      <c r="L13" s="15" t="str">
        <f>IF($A13="","",IF((J13="Active"),(G13*12),0))</f>
        <v/>
      </c>
    </row>
    <row r="14" spans="1:12" x14ac:dyDescent="0.25">
      <c r="E14" s="11"/>
      <c r="F14" s="12"/>
      <c r="G14" s="12"/>
      <c r="H14" s="13"/>
      <c r="I14" s="11"/>
      <c r="K14" s="14" t="str">
        <f>IF($A14="","",EDATE(I14,'Rentals'!$B$3))</f>
        <v/>
      </c>
      <c r="L14" s="15" t="str">
        <f>IF($A14="","",IF((J14="Active"),(G14*12),0))</f>
        <v/>
      </c>
    </row>
    <row r="15" spans="1:12" x14ac:dyDescent="0.25">
      <c r="E15" s="11"/>
      <c r="F15" s="12"/>
      <c r="G15" s="12"/>
      <c r="H15" s="13"/>
      <c r="I15" s="11"/>
      <c r="K15" s="14" t="str">
        <f>IF($A15="","",EDATE(I15,'Rentals'!$B$3))</f>
        <v/>
      </c>
      <c r="L15" s="15" t="str">
        <f>IF($A15="","",IF((J15="Active"),(G15*12),0))</f>
        <v/>
      </c>
    </row>
    <row r="16" spans="1:12" x14ac:dyDescent="0.25">
      <c r="E16" s="11"/>
      <c r="F16" s="12"/>
      <c r="G16" s="12"/>
      <c r="H16" s="13"/>
      <c r="I16" s="11"/>
      <c r="K16" s="14" t="str">
        <f>IF($A16="","",EDATE(I16,'Rentals'!$B$3))</f>
        <v/>
      </c>
      <c r="L16" s="15" t="str">
        <f>IF($A16="","",IF((J16="Active"),(G16*12),0))</f>
        <v/>
      </c>
    </row>
    <row r="17" spans="1:12" x14ac:dyDescent="0.25">
      <c r="E17" s="11"/>
      <c r="F17" s="12"/>
      <c r="G17" s="12"/>
      <c r="H17" s="13"/>
      <c r="I17" s="11"/>
      <c r="K17" s="14" t="str">
        <f>IF($A17="","",EDATE(I17,'Rentals'!$B$3))</f>
        <v/>
      </c>
      <c r="L17" s="15" t="str">
        <f>IF($A17="","",IF((J17="Active"),(G17*12),0))</f>
        <v/>
      </c>
    </row>
    <row r="18" spans="1:12" x14ac:dyDescent="0.25">
      <c r="E18" s="11"/>
      <c r="F18" s="12"/>
      <c r="G18" s="12"/>
      <c r="H18" s="13"/>
      <c r="I18" s="11"/>
      <c r="K18" s="14" t="str">
        <f>IF($A18="","",EDATE(I18,'Rentals'!$B$3))</f>
        <v/>
      </c>
      <c r="L18" s="15" t="str">
        <f>IF($A18="","",IF((J18="Active"),(G18*12),0))</f>
        <v/>
      </c>
    </row>
    <row r="19" spans="1:12" x14ac:dyDescent="0.25">
      <c r="E19" s="11"/>
      <c r="F19" s="12"/>
      <c r="G19" s="12"/>
      <c r="H19" s="13"/>
      <c r="I19" s="11"/>
      <c r="K19" s="14" t="str">
        <f>IF($A19="","",EDATE(I19,'Rentals'!$B$3))</f>
        <v/>
      </c>
      <c r="L19" s="15" t="str">
        <f>IF($A19="","",IF((J19="Active"),(G19*12),0))</f>
        <v/>
      </c>
    </row>
    <row r="20" spans="1:12" x14ac:dyDescent="0.25">
      <c r="E20" s="11"/>
      <c r="F20" s="12"/>
      <c r="G20" s="12"/>
      <c r="H20" s="13"/>
      <c r="I20" s="11"/>
      <c r="K20" s="14" t="str">
        <f>IF($A20="","",EDATE(I20,'Rentals'!$B$3))</f>
        <v/>
      </c>
      <c r="L20" s="15" t="str">
        <f>IF($A20="","",IF((J20="Active"),(G20*12),0))</f>
        <v/>
      </c>
    </row>
    <row r="21" spans="1:12" x14ac:dyDescent="0.25">
      <c r="E21" s="11"/>
      <c r="F21" s="12"/>
      <c r="G21" s="12"/>
      <c r="H21" s="13"/>
      <c r="I21" s="11"/>
      <c r="K21" s="14" t="str">
        <f>IF($A21="","",EDATE(I21,'Rentals'!$B$3))</f>
        <v/>
      </c>
      <c r="L21" s="15" t="str">
        <f>IF($A21="","",IF((J21="Active"),(G21*12),0))</f>
        <v/>
      </c>
    </row>
    <row r="22" spans="1:12" x14ac:dyDescent="0.25">
      <c r="E22" s="11"/>
      <c r="F22" s="12"/>
      <c r="G22" s="12"/>
      <c r="H22" s="13"/>
      <c r="I22" s="11"/>
      <c r="K22" s="14" t="str">
        <f>IF($A22="","",EDATE(I22,'Rentals'!$B$3))</f>
        <v/>
      </c>
      <c r="L22" s="15" t="str">
        <f>IF($A22="","",IF((J22="Active"),(G22*12),0))</f>
        <v/>
      </c>
    </row>
    <row r="23" spans="1:12" x14ac:dyDescent="0.25">
      <c r="E23" s="11"/>
      <c r="F23" s="12"/>
      <c r="G23" s="12"/>
      <c r="H23" s="13"/>
      <c r="I23" s="11"/>
      <c r="K23" s="14" t="str">
        <f>IF($A23="","",EDATE(I23,'Rentals'!$B$3))</f>
        <v/>
      </c>
      <c r="L23" s="15" t="str">
        <f>IF($A23="","",IF((J23="Active"),(G23*12),0))</f>
        <v/>
      </c>
    </row>
    <row r="24" spans="1:12" x14ac:dyDescent="0.25">
      <c r="E24" s="11"/>
      <c r="F24" s="12"/>
      <c r="G24" s="12"/>
      <c r="H24" s="13"/>
      <c r="I24" s="11"/>
      <c r="K24" s="14" t="str">
        <f>IF($A24="","",EDATE(I24,'Rentals'!$B$3))</f>
        <v/>
      </c>
      <c r="L24" s="15" t="str">
        <f>IF($A24="","",IF((J24="Active"),(G24*12),0))</f>
        <v/>
      </c>
    </row>
    <row r="25" spans="1:12" x14ac:dyDescent="0.25">
      <c r="E25" s="11"/>
      <c r="F25" s="12"/>
      <c r="G25" s="12"/>
      <c r="H25" s="13"/>
      <c r="I25" s="11"/>
      <c r="K25" s="14" t="str">
        <f>IF($A25="","",EDATE(I25,'Rentals'!$B$3))</f>
        <v/>
      </c>
      <c r="L25" s="15" t="str">
        <f>IF($A25="","",IF((J25="Active"),(G25*12),0))</f>
        <v/>
      </c>
    </row>
    <row r="26" spans="1:12" x14ac:dyDescent="0.25">
      <c r="E26" s="11"/>
      <c r="F26" s="12"/>
      <c r="G26" s="12"/>
      <c r="H26" s="13"/>
      <c r="I26" s="11"/>
      <c r="K26" s="14" t="str">
        <f>IF($A26="","",EDATE(I26,'Rentals'!$B$3))</f>
        <v/>
      </c>
      <c r="L26" s="15" t="str">
        <f>IF($A26="","",IF((J26="Active"),(G26*12),0))</f>
        <v/>
      </c>
    </row>
    <row r="27" spans="1:12" x14ac:dyDescent="0.25">
      <c r="E27" s="11"/>
      <c r="F27" s="12"/>
      <c r="G27" s="12"/>
      <c r="H27" s="13"/>
      <c r="I27" s="11"/>
      <c r="K27" s="14" t="str">
        <f>IF($A27="","",EDATE(I27,'Rentals'!$B$3))</f>
        <v/>
      </c>
      <c r="L27" s="15" t="str">
        <f>IF($A27="","",IF((J27="Active"),(G27*12),0))</f>
        <v/>
      </c>
    </row>
    <row r="28" spans="1:12" x14ac:dyDescent="0.25">
      <c r="E28" s="11"/>
      <c r="F28" s="12"/>
      <c r="G28" s="12"/>
      <c r="H28" s="13"/>
      <c r="I28" s="11"/>
      <c r="K28" s="14" t="str">
        <f>IF($A28="","",EDATE(I28,'Rentals'!$B$3))</f>
        <v/>
      </c>
      <c r="L28" s="15" t="str">
        <f>IF($A28="","",IF((J28="Active"),(G28*12),0))</f>
        <v/>
      </c>
    </row>
    <row r="29" spans="1:12" x14ac:dyDescent="0.25">
      <c r="E29" s="11"/>
      <c r="F29" s="12"/>
      <c r="G29" s="12"/>
      <c r="H29" s="13"/>
      <c r="I29" s="11"/>
      <c r="K29" s="14" t="str">
        <f>IF($A29="","",EDATE(I29,'Rentals'!$B$3))</f>
        <v/>
      </c>
      <c r="L29" s="15" t="str">
        <f>IF($A29="","",IF((J29="Active"),(G29*12),0))</f>
        <v/>
      </c>
    </row>
    <row r="30" spans="1:12" x14ac:dyDescent="0.25">
      <c r="E30" s="11"/>
      <c r="F30" s="12"/>
      <c r="G30" s="12"/>
      <c r="H30" s="13"/>
      <c r="I30" s="11"/>
      <c r="K30" s="14" t="str">
        <f>IF($A30="","",EDATE(I30,'Rentals'!$B$3))</f>
        <v/>
      </c>
      <c r="L30" s="15" t="str">
        <f>IF($A30="","",IF((J30="Active"),(G30*12),0))</f>
        <v/>
      </c>
    </row>
    <row r="31" spans="1:12" x14ac:dyDescent="0.25">
      <c r="E31" s="11"/>
      <c r="F31" s="12"/>
      <c r="G31" s="12"/>
      <c r="H31" s="13"/>
      <c r="I31" s="11"/>
      <c r="K31" s="14" t="str">
        <f>IF($A31="","",EDATE(I31,'Rentals'!$B$3))</f>
        <v/>
      </c>
      <c r="L31" s="15" t="str">
        <f>IF($A31="","",IF((J31="Active"),(G31*12),0))</f>
        <v/>
      </c>
    </row>
    <row r="32" spans="1:12" x14ac:dyDescent="0.25">
      <c r="E32" s="11"/>
      <c r="F32" s="12"/>
      <c r="G32" s="12"/>
      <c r="H32" s="13"/>
      <c r="I32" s="11"/>
      <c r="K32" s="14" t="str">
        <f>IF($A32="","",EDATE(I32,'Rentals'!$B$3))</f>
        <v/>
      </c>
      <c r="L32" s="15" t="str">
        <f>IF($A32="","",IF((J32="Active"),(G32*12),0))</f>
        <v/>
      </c>
    </row>
    <row r="33" spans="1:12" x14ac:dyDescent="0.25">
      <c r="E33" s="11"/>
      <c r="F33" s="12"/>
      <c r="G33" s="12"/>
      <c r="H33" s="13"/>
      <c r="I33" s="11"/>
      <c r="K33" s="14" t="str">
        <f>IF($A33="","",EDATE(I33,'Rentals'!$B$3))</f>
        <v/>
      </c>
      <c r="L33" s="15" t="str">
        <f>IF($A33="","",IF((J33="Active"),(G33*12),0))</f>
        <v/>
      </c>
    </row>
    <row r="34" spans="1:12" x14ac:dyDescent="0.25">
      <c r="E34" s="11"/>
      <c r="F34" s="12"/>
      <c r="G34" s="12"/>
      <c r="H34" s="13"/>
      <c r="I34" s="11"/>
      <c r="K34" s="14" t="str">
        <f>IF($A34="","",EDATE(I34,'Rentals'!$B$3))</f>
        <v/>
      </c>
      <c r="L34" s="15" t="str">
        <f>IF($A34="","",IF((J34="Active"),(G34*12),0))</f>
        <v/>
      </c>
    </row>
    <row r="35" spans="1:12" x14ac:dyDescent="0.25">
      <c r="E35" s="11"/>
      <c r="F35" s="12"/>
      <c r="G35" s="12"/>
      <c r="H35" s="13"/>
      <c r="I35" s="11"/>
      <c r="K35" s="14" t="str">
        <f>IF($A35="","",EDATE(I35,'Rentals'!$B$3))</f>
        <v/>
      </c>
      <c r="L35" s="15" t="str">
        <f>IF($A35="","",IF((J35="Active"),(G35*12),0))</f>
        <v/>
      </c>
    </row>
    <row r="36" spans="1:12" x14ac:dyDescent="0.25">
      <c r="E36" s="11"/>
      <c r="F36" s="12"/>
      <c r="G36" s="12"/>
      <c r="H36" s="13"/>
      <c r="I36" s="11"/>
      <c r="K36" s="14" t="str">
        <f>IF($A36="","",EDATE(I36,'Rentals'!$B$3))</f>
        <v/>
      </c>
      <c r="L36" s="15" t="str">
        <f>IF($A36="","",IF((J36="Active"),(G36*12),0))</f>
        <v/>
      </c>
    </row>
    <row r="37" spans="1:12" x14ac:dyDescent="0.25">
      <c r="E37" s="11"/>
      <c r="F37" s="12"/>
      <c r="G37" s="12"/>
      <c r="H37" s="13"/>
      <c r="I37" s="11"/>
      <c r="K37" s="14" t="str">
        <f>IF($A37="","",EDATE(I37,'Rentals'!$B$3))</f>
        <v/>
      </c>
      <c r="L37" s="15" t="str">
        <f>IF($A37="","",IF((J37="Active"),(G37*12),0))</f>
        <v/>
      </c>
    </row>
    <row r="38" spans="1:12" x14ac:dyDescent="0.25">
      <c r="E38" s="11"/>
      <c r="F38" s="12"/>
      <c r="G38" s="12"/>
      <c r="H38" s="13"/>
      <c r="I38" s="11"/>
      <c r="K38" s="14" t="str">
        <f>IF($A38="","",EDATE(I38,'Rentals'!$B$3))</f>
        <v/>
      </c>
      <c r="L38" s="15" t="str">
        <f>IF($A38="","",IF((J38="Active"),(G38*12),0))</f>
        <v/>
      </c>
    </row>
    <row r="39" spans="1:12" x14ac:dyDescent="0.25">
      <c r="E39" s="11"/>
      <c r="F39" s="12"/>
      <c r="G39" s="12"/>
      <c r="H39" s="13"/>
      <c r="I39" s="11"/>
      <c r="K39" s="14" t="str">
        <f>IF($A39="","",EDATE(I39,'Rentals'!$B$3))</f>
        <v/>
      </c>
      <c r="L39" s="15" t="str">
        <f>IF($A39="","",IF((J39="Active"),(G39*12),0))</f>
        <v/>
      </c>
    </row>
    <row r="40" spans="1:12" x14ac:dyDescent="0.25">
      <c r="E40" s="11"/>
      <c r="F40" s="12"/>
      <c r="G40" s="12"/>
      <c r="H40" s="13"/>
      <c r="I40" s="11"/>
      <c r="K40" s="14" t="str">
        <f>IF($A40="","",EDATE(I40,'Rentals'!$B$3))</f>
        <v/>
      </c>
      <c r="L40" s="15" t="str">
        <f>IF($A40="","",IF((J40="Active"),(G40*12),0))</f>
        <v/>
      </c>
    </row>
    <row r="41" spans="1:12" x14ac:dyDescent="0.25">
      <c r="E41" s="11"/>
      <c r="F41" s="12"/>
      <c r="G41" s="12"/>
      <c r="H41" s="13"/>
      <c r="I41" s="11"/>
      <c r="K41" s="14" t="str">
        <f>IF($A41="","",EDATE(I41,'Rentals'!$B$3))</f>
        <v/>
      </c>
      <c r="L41" s="15" t="str">
        <f>IF($A41="","",IF((J41="Active"),(G41*12),0))</f>
        <v/>
      </c>
    </row>
    <row r="42" spans="1:12" x14ac:dyDescent="0.25">
      <c r="E42" s="11"/>
      <c r="F42" s="12"/>
      <c r="G42" s="12"/>
      <c r="H42" s="13"/>
      <c r="I42" s="11"/>
      <c r="K42" s="14" t="str">
        <f>IF($A42="","",EDATE(I42,'Rentals'!$B$3))</f>
        <v/>
      </c>
      <c r="L42" s="15" t="str">
        <f>IF($A42="","",IF((J42="Active"),(G42*12),0))</f>
        <v/>
      </c>
    </row>
    <row r="43" spans="1:12" x14ac:dyDescent="0.25">
      <c r="E43" s="11"/>
      <c r="F43" s="12"/>
      <c r="G43" s="12"/>
      <c r="H43" s="13"/>
      <c r="I43" s="11"/>
      <c r="K43" s="14" t="str">
        <f>IF($A43="","",EDATE(I43,'Rentals'!$B$3))</f>
        <v/>
      </c>
      <c r="L43" s="15" t="str">
        <f>IF($A43="","",IF((J43="Active"),(G43*12),0))</f>
        <v/>
      </c>
    </row>
    <row r="44" spans="1:12" x14ac:dyDescent="0.25">
      <c r="E44" s="11"/>
      <c r="F44" s="12"/>
      <c r="G44" s="12"/>
      <c r="H44" s="13"/>
      <c r="I44" s="11"/>
      <c r="K44" s="14" t="str">
        <f>IF($A44="","",EDATE(I44,'Rentals'!$B$3))</f>
        <v/>
      </c>
      <c r="L44" s="15" t="str">
        <f>IF($A44="","",IF((J44="Active"),(G44*12),0))</f>
        <v/>
      </c>
    </row>
    <row r="45" spans="1:12" x14ac:dyDescent="0.25">
      <c r="E45" s="11"/>
      <c r="F45" s="12"/>
      <c r="G45" s="12"/>
      <c r="H45" s="13"/>
      <c r="I45" s="11"/>
      <c r="K45" s="14" t="str">
        <f>IF($A45="","",EDATE(I45,'Rentals'!$B$3))</f>
        <v/>
      </c>
      <c r="L45" s="15" t="str">
        <f>IF($A45="","",IF((J45="Active"),(G45*12),0))</f>
        <v/>
      </c>
    </row>
    <row r="46" spans="1:12" x14ac:dyDescent="0.25">
      <c r="E46" s="11"/>
      <c r="F46" s="12"/>
      <c r="G46" s="12"/>
      <c r="H46" s="13"/>
      <c r="I46" s="11"/>
      <c r="K46" s="14" t="str">
        <f>IF($A46="","",EDATE(I46,'Rentals'!$B$3))</f>
        <v/>
      </c>
      <c r="L46" s="15" t="str">
        <f>IF($A46="","",IF((J46="Active"),(G46*12),0))</f>
        <v/>
      </c>
    </row>
    <row r="47" spans="1:12" x14ac:dyDescent="0.25">
      <c r="E47" s="11"/>
      <c r="F47" s="12"/>
      <c r="G47" s="12"/>
      <c r="H47" s="13"/>
      <c r="I47" s="11"/>
      <c r="K47" s="14" t="str">
        <f>IF($A47="","",EDATE(I47,'Rentals'!$B$3))</f>
        <v/>
      </c>
      <c r="L47" s="15" t="str">
        <f>IF($A47="","",IF((J47="Active"),(G47*12),0))</f>
        <v/>
      </c>
    </row>
    <row r="48" spans="1:12" x14ac:dyDescent="0.25">
      <c r="E48" s="11"/>
      <c r="F48" s="12"/>
      <c r="G48" s="12"/>
      <c r="H48" s="13"/>
      <c r="I48" s="11"/>
      <c r="K48" s="14" t="str">
        <f>IF($A48="","",EDATE(I48,'Rentals'!$B$3))</f>
        <v/>
      </c>
      <c r="L48" s="15" t="str">
        <f>IF($A48="","",IF((J48="Active"),(G48*12),0))</f>
        <v/>
      </c>
    </row>
    <row r="49" spans="1:12" x14ac:dyDescent="0.25">
      <c r="E49" s="11"/>
      <c r="F49" s="12"/>
      <c r="G49" s="12"/>
      <c r="H49" s="13"/>
      <c r="I49" s="11"/>
      <c r="K49" s="14" t="str">
        <f>IF($A49="","",EDATE(I49,'Rentals'!$B$3))</f>
        <v/>
      </c>
      <c r="L49" s="15" t="str">
        <f>IF($A49="","",IF((J49="Active"),(G49*12),0))</f>
        <v/>
      </c>
    </row>
    <row r="50" spans="1:12" x14ac:dyDescent="0.25">
      <c r="E50" s="11"/>
      <c r="F50" s="12"/>
      <c r="G50" s="12"/>
      <c r="H50" s="13"/>
      <c r="I50" s="11"/>
      <c r="K50" s="14" t="str">
        <f>IF($A50="","",EDATE(I50,'Rentals'!$B$3))</f>
        <v/>
      </c>
      <c r="L50" s="15" t="str">
        <f>IF($A50="","",IF((J50="Active"),(G50*12),0))</f>
        <v/>
      </c>
    </row>
    <row r="51" spans="1:12" x14ac:dyDescent="0.25">
      <c r="E51" s="11"/>
      <c r="F51" s="12"/>
      <c r="G51" s="12"/>
      <c r="H51" s="13"/>
      <c r="I51" s="11"/>
      <c r="K51" s="14" t="str">
        <f>IF($A51="","",EDATE(I51,'Rentals'!$B$3))</f>
        <v/>
      </c>
      <c r="L51" s="15" t="str">
        <f>IF($A51="","",IF((J51="Active"),(G51*12),0))</f>
        <v/>
      </c>
    </row>
    <row r="52" spans="1:12" x14ac:dyDescent="0.25">
      <c r="E52" s="11"/>
      <c r="F52" s="12"/>
      <c r="G52" s="12"/>
      <c r="H52" s="13"/>
      <c r="I52" s="11"/>
      <c r="K52" s="14" t="str">
        <f>IF($A52="","",EDATE(I52,'Rentals'!$B$3))</f>
        <v/>
      </c>
      <c r="L52" s="15" t="str">
        <f>IF($A52="","",IF((J52="Active"),(G52*12),0))</f>
        <v/>
      </c>
    </row>
    <row r="53" spans="1:12" x14ac:dyDescent="0.25">
      <c r="E53" s="11"/>
      <c r="F53" s="12"/>
      <c r="G53" s="12"/>
      <c r="H53" s="13"/>
      <c r="I53" s="11"/>
      <c r="K53" s="14" t="str">
        <f>IF($A53="","",EDATE(I53,'Rentals'!$B$3))</f>
        <v/>
      </c>
      <c r="L53" s="15" t="str">
        <f>IF($A53="","",IF((J53="Active"),(G53*12),0))</f>
        <v/>
      </c>
    </row>
    <row r="54" spans="1:12" x14ac:dyDescent="0.25">
      <c r="E54" s="11"/>
      <c r="F54" s="12"/>
      <c r="G54" s="12"/>
      <c r="H54" s="13"/>
      <c r="I54" s="11"/>
      <c r="K54" s="14" t="str">
        <f>IF($A54="","",EDATE(I54,'Rentals'!$B$3))</f>
        <v/>
      </c>
      <c r="L54" s="15" t="str">
        <f>IF($A54="","",IF((J54="Active"),(G54*12),0))</f>
        <v/>
      </c>
    </row>
    <row r="55" spans="1:12" x14ac:dyDescent="0.25">
      <c r="E55" s="11"/>
      <c r="F55" s="12"/>
      <c r="G55" s="12"/>
      <c r="H55" s="13"/>
      <c r="I55" s="11"/>
      <c r="K55" s="14" t="str">
        <f>IF($A55="","",EDATE(I55,'Rentals'!$B$3))</f>
        <v/>
      </c>
      <c r="L55" s="15" t="str">
        <f>IF($A55="","",IF((J55="Active"),(G55*12),0))</f>
        <v/>
      </c>
    </row>
    <row r="56" spans="1:12" x14ac:dyDescent="0.25">
      <c r="E56" s="11"/>
      <c r="F56" s="12"/>
      <c r="G56" s="12"/>
      <c r="H56" s="13"/>
      <c r="I56" s="11"/>
      <c r="K56" s="14" t="str">
        <f>IF($A56="","",EDATE(I56,'Rentals'!$B$3))</f>
        <v/>
      </c>
      <c r="L56" s="15" t="str">
        <f>IF($A56="","",IF((J56="Active"),(G56*12),0))</f>
        <v/>
      </c>
    </row>
    <row r="57" spans="1:12" x14ac:dyDescent="0.25">
      <c r="E57" s="11"/>
      <c r="F57" s="12"/>
      <c r="G57" s="12"/>
      <c r="H57" s="13"/>
      <c r="I57" s="11"/>
      <c r="K57" s="14" t="str">
        <f>IF($A57="","",EDATE(I57,'Rentals'!$B$3))</f>
        <v/>
      </c>
      <c r="L57" s="15" t="str">
        <f>IF($A57="","",IF((J57="Active"),(G57*12),0))</f>
        <v/>
      </c>
    </row>
    <row r="58" spans="1:12" x14ac:dyDescent="0.25">
      <c r="E58" s="11"/>
      <c r="F58" s="12"/>
      <c r="G58" s="12"/>
      <c r="H58" s="13"/>
      <c r="I58" s="11"/>
      <c r="K58" s="14" t="str">
        <f>IF($A58="","",EDATE(I58,'Rentals'!$B$3))</f>
        <v/>
      </c>
      <c r="L58" s="15" t="str">
        <f>IF($A58="","",IF((J58="Active"),(G58*12),0))</f>
        <v/>
      </c>
    </row>
    <row r="59" spans="1:12" x14ac:dyDescent="0.25">
      <c r="E59" s="11"/>
      <c r="F59" s="12"/>
      <c r="G59" s="12"/>
      <c r="H59" s="13"/>
      <c r="I59" s="11"/>
      <c r="K59" s="14" t="str">
        <f>IF($A59="","",EDATE(I59,'Rentals'!$B$3))</f>
        <v/>
      </c>
      <c r="L59" s="15" t="str">
        <f>IF($A59="","",IF((J59="Active"),(G59*12),0))</f>
        <v/>
      </c>
    </row>
    <row r="60" spans="1:12" x14ac:dyDescent="0.25">
      <c r="E60" s="11"/>
      <c r="F60" s="12"/>
      <c r="G60" s="12"/>
      <c r="H60" s="13"/>
      <c r="I60" s="11"/>
      <c r="K60" s="14" t="str">
        <f>IF($A60="","",EDATE(I60,'Rentals'!$B$3))</f>
        <v/>
      </c>
      <c r="L60" s="15" t="str">
        <f>IF($A60="","",IF((J60="Active"),(G60*12),0))</f>
        <v/>
      </c>
    </row>
    <row r="61" spans="1:12" x14ac:dyDescent="0.25">
      <c r="E61" s="11"/>
      <c r="F61" s="12"/>
      <c r="G61" s="12"/>
      <c r="H61" s="13"/>
      <c r="I61" s="11"/>
      <c r="K61" s="14" t="str">
        <f>IF($A61="","",EDATE(I61,'Rentals'!$B$3))</f>
        <v/>
      </c>
      <c r="L61" s="15" t="str">
        <f>IF($A61="","",IF((J61="Active"),(G61*12),0))</f>
        <v/>
      </c>
    </row>
    <row r="62" spans="1:12" x14ac:dyDescent="0.25">
      <c r="E62" s="11"/>
      <c r="F62" s="12"/>
      <c r="G62" s="12"/>
      <c r="H62" s="13"/>
      <c r="I62" s="11"/>
      <c r="K62" s="14" t="str">
        <f>IF($A62="","",EDATE(I62,'Rentals'!$B$3))</f>
        <v/>
      </c>
      <c r="L62" s="15" t="str">
        <f>IF($A62="","",IF((J62="Active"),(G62*12),0))</f>
        <v/>
      </c>
    </row>
    <row r="63" spans="1:12" x14ac:dyDescent="0.25">
      <c r="E63" s="11"/>
      <c r="F63" s="12"/>
      <c r="G63" s="12"/>
      <c r="H63" s="13"/>
      <c r="I63" s="11"/>
      <c r="K63" s="14" t="str">
        <f>IF($A63="","",EDATE(I63,'Rentals'!$B$3))</f>
        <v/>
      </c>
      <c r="L63" s="15" t="str">
        <f>IF($A63="","",IF((J63="Active"),(G63*12),0))</f>
        <v/>
      </c>
    </row>
    <row r="64" spans="1:12" x14ac:dyDescent="0.25">
      <c r="E64" s="11"/>
      <c r="F64" s="12"/>
      <c r="G64" s="12"/>
      <c r="H64" s="13"/>
      <c r="I64" s="11"/>
      <c r="K64" s="14" t="str">
        <f>IF($A64="","",EDATE(I64,'Rentals'!$B$3))</f>
        <v/>
      </c>
      <c r="L64" s="15" t="str">
        <f>IF($A64="","",IF((J64="Active"),(G64*12),0))</f>
        <v/>
      </c>
    </row>
    <row r="65" spans="1:12" x14ac:dyDescent="0.25">
      <c r="E65" s="11"/>
      <c r="F65" s="12"/>
      <c r="G65" s="12"/>
      <c r="H65" s="13"/>
      <c r="I65" s="11"/>
      <c r="K65" s="14" t="str">
        <f>IF($A65="","",EDATE(I65,'Rentals'!$B$3))</f>
        <v/>
      </c>
      <c r="L65" s="15" t="str">
        <f>IF($A65="","",IF((J65="Active"),(G65*12),0))</f>
        <v/>
      </c>
    </row>
    <row r="66" spans="1:12" x14ac:dyDescent="0.25">
      <c r="E66" s="11"/>
      <c r="F66" s="12"/>
      <c r="G66" s="12"/>
      <c r="H66" s="13"/>
      <c r="I66" s="11"/>
      <c r="K66" s="14" t="str">
        <f>IF($A66="","",EDATE(I66,'Rentals'!$B$3))</f>
        <v/>
      </c>
      <c r="L66" s="15" t="str">
        <f>IF($A66="","",IF((J66="Active"),(G66*12),0))</f>
        <v/>
      </c>
    </row>
    <row r="67" spans="1:12" x14ac:dyDescent="0.25">
      <c r="E67" s="11"/>
      <c r="F67" s="12"/>
      <c r="G67" s="12"/>
      <c r="H67" s="13"/>
      <c r="I67" s="11"/>
      <c r="K67" s="14" t="str">
        <f>IF($A67="","",EDATE(I67,'Rentals'!$B$3))</f>
        <v/>
      </c>
      <c r="L67" s="15" t="str">
        <f>IF($A67="","",IF((J67="Active"),(G67*12),0))</f>
        <v/>
      </c>
    </row>
    <row r="68" spans="1:12" x14ac:dyDescent="0.25">
      <c r="E68" s="11"/>
      <c r="F68" s="12"/>
      <c r="G68" s="12"/>
      <c r="H68" s="13"/>
      <c r="I68" s="11"/>
      <c r="K68" s="14" t="str">
        <f>IF($A68="","",EDATE(I68,'Rentals'!$B$3))</f>
        <v/>
      </c>
      <c r="L68" s="15" t="str">
        <f>IF($A68="","",IF((J68="Active"),(G68*12),0))</f>
        <v/>
      </c>
    </row>
    <row r="69" spans="1:12" x14ac:dyDescent="0.25">
      <c r="E69" s="11"/>
      <c r="F69" s="12"/>
      <c r="G69" s="12"/>
      <c r="H69" s="13"/>
      <c r="I69" s="11"/>
      <c r="K69" s="14" t="str">
        <f>IF($A69="","",EDATE(I69,'Rentals'!$B$3))</f>
        <v/>
      </c>
      <c r="L69" s="15" t="str">
        <f>IF($A69="","",IF((J69="Active"),(G69*12),0))</f>
        <v/>
      </c>
    </row>
    <row r="70" spans="1:12" x14ac:dyDescent="0.25">
      <c r="E70" s="11"/>
      <c r="F70" s="12"/>
      <c r="G70" s="12"/>
      <c r="H70" s="13"/>
      <c r="I70" s="11"/>
      <c r="K70" s="14" t="str">
        <f>IF($A70="","",EDATE(I70,'Rentals'!$B$3))</f>
        <v/>
      </c>
      <c r="L70" s="15" t="str">
        <f>IF($A70="","",IF((J70="Active"),(G70*12),0))</f>
        <v/>
      </c>
    </row>
    <row r="71" spans="1:12" x14ac:dyDescent="0.25">
      <c r="E71" s="11"/>
      <c r="F71" s="12"/>
      <c r="G71" s="12"/>
      <c r="H71" s="13"/>
      <c r="I71" s="11"/>
      <c r="K71" s="14" t="str">
        <f>IF($A71="","",EDATE(I71,'Rentals'!$B$3))</f>
        <v/>
      </c>
      <c r="L71" s="15" t="str">
        <f>IF($A71="","",IF((J71="Active"),(G71*12),0))</f>
        <v/>
      </c>
    </row>
    <row r="72" spans="1:12" x14ac:dyDescent="0.25">
      <c r="E72" s="11"/>
      <c r="F72" s="12"/>
      <c r="G72" s="12"/>
      <c r="H72" s="13"/>
      <c r="I72" s="11"/>
      <c r="K72" s="14" t="str">
        <f>IF($A72="","",EDATE(I72,'Rentals'!$B$3))</f>
        <v/>
      </c>
      <c r="L72" s="15" t="str">
        <f>IF($A72="","",IF((J72="Active"),(G72*12),0))</f>
        <v/>
      </c>
    </row>
    <row r="73" spans="1:12" x14ac:dyDescent="0.25">
      <c r="E73" s="11"/>
      <c r="F73" s="12"/>
      <c r="G73" s="12"/>
      <c r="H73" s="13"/>
      <c r="I73" s="11"/>
      <c r="K73" s="14" t="str">
        <f>IF($A73="","",EDATE(I73,'Rentals'!$B$3))</f>
        <v/>
      </c>
      <c r="L73" s="15" t="str">
        <f>IF($A73="","",IF((J73="Active"),(G73*12),0))</f>
        <v/>
      </c>
    </row>
    <row r="74" spans="1:12" x14ac:dyDescent="0.25">
      <c r="E74" s="11"/>
      <c r="F74" s="12"/>
      <c r="G74" s="12"/>
      <c r="H74" s="13"/>
      <c r="I74" s="11"/>
      <c r="K74" s="14" t="str">
        <f>IF($A74="","",EDATE(I74,'Rentals'!$B$3))</f>
        <v/>
      </c>
      <c r="L74" s="15" t="str">
        <f>IF($A74="","",IF((J74="Active"),(G74*12),0))</f>
        <v/>
      </c>
    </row>
    <row r="75" spans="1:12" x14ac:dyDescent="0.25">
      <c r="E75" s="11"/>
      <c r="F75" s="12"/>
      <c r="G75" s="12"/>
      <c r="H75" s="13"/>
      <c r="I75" s="11"/>
      <c r="K75" s="14" t="str">
        <f>IF($A75="","",EDATE(I75,'Rentals'!$B$3))</f>
        <v/>
      </c>
      <c r="L75" s="15" t="str">
        <f>IF($A75="","",IF((J75="Active"),(G75*12),0))</f>
        <v/>
      </c>
    </row>
    <row r="76" spans="1:12" x14ac:dyDescent="0.25">
      <c r="E76" s="11"/>
      <c r="F76" s="12"/>
      <c r="G76" s="12"/>
      <c r="H76" s="13"/>
      <c r="I76" s="11"/>
      <c r="K76" s="14" t="str">
        <f>IF($A76="","",EDATE(I76,'Rentals'!$B$3))</f>
        <v/>
      </c>
      <c r="L76" s="15" t="str">
        <f>IF($A76="","",IF((J76="Active"),(G76*12),0))</f>
        <v/>
      </c>
    </row>
    <row r="77" spans="1:12" x14ac:dyDescent="0.25">
      <c r="E77" s="11"/>
      <c r="F77" s="12"/>
      <c r="G77" s="12"/>
      <c r="H77" s="13"/>
      <c r="I77" s="11"/>
      <c r="K77" s="14" t="str">
        <f>IF($A77="","",EDATE(I77,'Rentals'!$B$3))</f>
        <v/>
      </c>
      <c r="L77" s="15" t="str">
        <f>IF($A77="","",IF((J77="Active"),(G77*12),0))</f>
        <v/>
      </c>
    </row>
    <row r="78" spans="1:12" x14ac:dyDescent="0.25">
      <c r="E78" s="11"/>
      <c r="F78" s="12"/>
      <c r="G78" s="12"/>
      <c r="H78" s="13"/>
      <c r="I78" s="11"/>
      <c r="K78" s="14" t="str">
        <f>IF($A78="","",EDATE(I78,'Rentals'!$B$3))</f>
        <v/>
      </c>
      <c r="L78" s="15" t="str">
        <f>IF($A78="","",IF((J78="Active"),(G78*12),0))</f>
        <v/>
      </c>
    </row>
    <row r="79" spans="1:12" x14ac:dyDescent="0.25">
      <c r="E79" s="11"/>
      <c r="F79" s="12"/>
      <c r="G79" s="12"/>
      <c r="H79" s="13"/>
      <c r="I79" s="11"/>
      <c r="K79" s="14" t="str">
        <f>IF($A79="","",EDATE(I79,'Rentals'!$B$3))</f>
        <v/>
      </c>
      <c r="L79" s="15" t="str">
        <f>IF($A79="","",IF((J79="Active"),(G79*12),0))</f>
        <v/>
      </c>
    </row>
    <row r="80" spans="1:12" x14ac:dyDescent="0.25">
      <c r="E80" s="11"/>
      <c r="F80" s="12"/>
      <c r="G80" s="12"/>
      <c r="H80" s="13"/>
      <c r="I80" s="11"/>
      <c r="K80" s="14" t="str">
        <f>IF($A80="","",EDATE(I80,'Rentals'!$B$3))</f>
        <v/>
      </c>
      <c r="L80" s="15" t="str">
        <f>IF($A80="","",IF((J80="Active"),(G80*12),0))</f>
        <v/>
      </c>
    </row>
    <row r="81" spans="1:12" x14ac:dyDescent="0.25">
      <c r="E81" s="11"/>
      <c r="F81" s="12"/>
      <c r="G81" s="12"/>
      <c r="H81" s="13"/>
      <c r="I81" s="11"/>
      <c r="K81" s="14" t="str">
        <f>IF($A81="","",EDATE(I81,'Rentals'!$B$3))</f>
        <v/>
      </c>
      <c r="L81" s="15" t="str">
        <f>IF($A81="","",IF((J81="Active"),(G81*12),0))</f>
        <v/>
      </c>
    </row>
    <row r="82" spans="1:12" x14ac:dyDescent="0.25">
      <c r="E82" s="11"/>
      <c r="F82" s="12"/>
      <c r="G82" s="12"/>
      <c r="H82" s="13"/>
      <c r="I82" s="11"/>
      <c r="K82" s="14" t="str">
        <f>IF($A82="","",EDATE(I82,'Rentals'!$B$3))</f>
        <v/>
      </c>
      <c r="L82" s="15" t="str">
        <f>IF($A82="","",IF((J82="Active"),(G82*12),0))</f>
        <v/>
      </c>
    </row>
    <row r="83" spans="1:12" x14ac:dyDescent="0.25">
      <c r="E83" s="11"/>
      <c r="F83" s="12"/>
      <c r="G83" s="12"/>
      <c r="H83" s="13"/>
      <c r="I83" s="11"/>
      <c r="K83" s="14" t="str">
        <f>IF($A83="","",EDATE(I83,'Rentals'!$B$3))</f>
        <v/>
      </c>
      <c r="L83" s="15" t="str">
        <f>IF($A83="","",IF((J83="Active"),(G83*12),0))</f>
        <v/>
      </c>
    </row>
    <row r="84" spans="1:12" x14ac:dyDescent="0.25">
      <c r="E84" s="11"/>
      <c r="F84" s="12"/>
      <c r="G84" s="12"/>
      <c r="H84" s="13"/>
      <c r="I84" s="11"/>
      <c r="K84" s="14" t="str">
        <f>IF($A84="","",EDATE(I84,'Rentals'!$B$3))</f>
        <v/>
      </c>
      <c r="L84" s="15" t="str">
        <f>IF($A84="","",IF((J84="Active"),(G84*12),0))</f>
        <v/>
      </c>
    </row>
    <row r="85" spans="1:12" x14ac:dyDescent="0.25">
      <c r="E85" s="11"/>
      <c r="F85" s="12"/>
      <c r="G85" s="12"/>
      <c r="H85" s="13"/>
      <c r="I85" s="11"/>
      <c r="K85" s="14" t="str">
        <f>IF($A85="","",EDATE(I85,'Rentals'!$B$3))</f>
        <v/>
      </c>
      <c r="L85" s="15" t="str">
        <f>IF($A85="","",IF((J85="Active"),(G85*12),0))</f>
        <v/>
      </c>
    </row>
    <row r="86" spans="1:12" x14ac:dyDescent="0.25">
      <c r="E86" s="11"/>
      <c r="F86" s="12"/>
      <c r="G86" s="12"/>
      <c r="H86" s="13"/>
      <c r="I86" s="11"/>
      <c r="K86" s="14" t="str">
        <f>IF($A86="","",EDATE(I86,'Rentals'!$B$3))</f>
        <v/>
      </c>
      <c r="L86" s="15" t="str">
        <f>IF($A86="","",IF((J86="Active"),(G86*12),0))</f>
        <v/>
      </c>
    </row>
    <row r="87" spans="1:12" x14ac:dyDescent="0.25">
      <c r="E87" s="11"/>
      <c r="F87" s="12"/>
      <c r="G87" s="12"/>
      <c r="H87" s="13"/>
      <c r="I87" s="11"/>
      <c r="K87" s="14" t="str">
        <f>IF($A87="","",EDATE(I87,'Rentals'!$B$3))</f>
        <v/>
      </c>
      <c r="L87" s="15" t="str">
        <f>IF($A87="","",IF((J87="Active"),(G87*12),0))</f>
        <v/>
      </c>
    </row>
    <row r="88" spans="1:12" x14ac:dyDescent="0.25">
      <c r="E88" s="11"/>
      <c r="F88" s="12"/>
      <c r="G88" s="12"/>
      <c r="H88" s="13"/>
      <c r="I88" s="11"/>
      <c r="K88" s="14" t="str">
        <f>IF($A88="","",EDATE(I88,'Rentals'!$B$3))</f>
        <v/>
      </c>
      <c r="L88" s="15" t="str">
        <f>IF($A88="","",IF((J88="Active"),(G88*12),0))</f>
        <v/>
      </c>
    </row>
    <row r="89" spans="1:12" x14ac:dyDescent="0.25">
      <c r="E89" s="11"/>
      <c r="F89" s="12"/>
      <c r="G89" s="12"/>
      <c r="H89" s="13"/>
      <c r="I89" s="11"/>
      <c r="K89" s="14" t="str">
        <f>IF($A89="","",EDATE(I89,'Rentals'!$B$3))</f>
        <v/>
      </c>
      <c r="L89" s="15" t="str">
        <f>IF($A89="","",IF((J89="Active"),(G89*12),0))</f>
        <v/>
      </c>
    </row>
    <row r="90" spans="1:12" x14ac:dyDescent="0.25">
      <c r="E90" s="11"/>
      <c r="F90" s="12"/>
      <c r="G90" s="12"/>
      <c r="H90" s="13"/>
      <c r="I90" s="11"/>
      <c r="K90" s="14" t="str">
        <f>IF($A90="","",EDATE(I90,'Rentals'!$B$3))</f>
        <v/>
      </c>
      <c r="L90" s="15" t="str">
        <f>IF($A90="","",IF((J90="Active"),(G90*12),0))</f>
        <v/>
      </c>
    </row>
    <row r="91" spans="1:12" x14ac:dyDescent="0.25">
      <c r="E91" s="11"/>
      <c r="F91" s="12"/>
      <c r="G91" s="12"/>
      <c r="H91" s="13"/>
      <c r="I91" s="11"/>
      <c r="K91" s="14" t="str">
        <f>IF($A91="","",EDATE(I91,'Rentals'!$B$3))</f>
        <v/>
      </c>
      <c r="L91" s="15" t="str">
        <f>IF($A91="","",IF((J91="Active"),(G91*12),0))</f>
        <v/>
      </c>
    </row>
    <row r="92" spans="1:12" x14ac:dyDescent="0.25">
      <c r="E92" s="11"/>
      <c r="F92" s="12"/>
      <c r="G92" s="12"/>
      <c r="H92" s="13"/>
      <c r="I92" s="11"/>
      <c r="K92" s="14" t="str">
        <f>IF($A92="","",EDATE(I92,'Rentals'!$B$3))</f>
        <v/>
      </c>
      <c r="L92" s="15" t="str">
        <f>IF($A92="","",IF((J92="Active"),(G92*12),0))</f>
        <v/>
      </c>
    </row>
    <row r="93" spans="1:12" x14ac:dyDescent="0.25">
      <c r="E93" s="11"/>
      <c r="F93" s="12"/>
      <c r="G93" s="12"/>
      <c r="H93" s="13"/>
      <c r="I93" s="11"/>
      <c r="K93" s="14" t="str">
        <f>IF($A93="","",EDATE(I93,'Rentals'!$B$3))</f>
        <v/>
      </c>
      <c r="L93" s="15" t="str">
        <f>IF($A93="","",IF((J93="Active"),(G93*12),0))</f>
        <v/>
      </c>
    </row>
    <row r="94" spans="1:12" x14ac:dyDescent="0.25">
      <c r="E94" s="11"/>
      <c r="F94" s="12"/>
      <c r="G94" s="12"/>
      <c r="H94" s="13"/>
      <c r="I94" s="11"/>
      <c r="K94" s="14" t="str">
        <f>IF($A94="","",EDATE(I94,'Rentals'!$B$3))</f>
        <v/>
      </c>
      <c r="L94" s="15" t="str">
        <f>IF($A94="","",IF((J94="Active"),(G94*12),0))</f>
        <v/>
      </c>
    </row>
    <row r="95" spans="1:12" x14ac:dyDescent="0.25">
      <c r="E95" s="11"/>
      <c r="F95" s="12"/>
      <c r="G95" s="12"/>
      <c r="H95" s="13"/>
      <c r="I95" s="11"/>
      <c r="K95" s="14" t="str">
        <f>IF($A95="","",EDATE(I95,'Rentals'!$B$3))</f>
        <v/>
      </c>
      <c r="L95" s="15" t="str">
        <f>IF($A95="","",IF((J95="Active"),(G95*12),0))</f>
        <v/>
      </c>
    </row>
    <row r="96" spans="1:12" x14ac:dyDescent="0.25">
      <c r="E96" s="11"/>
      <c r="F96" s="12"/>
      <c r="G96" s="12"/>
      <c r="H96" s="13"/>
      <c r="I96" s="11"/>
      <c r="K96" s="14" t="str">
        <f>IF($A96="","",EDATE(I96,'Rentals'!$B$3))</f>
        <v/>
      </c>
      <c r="L96" s="15" t="str">
        <f>IF($A96="","",IF((J96="Active"),(G96*12),0))</f>
        <v/>
      </c>
    </row>
    <row r="97" spans="1:12" x14ac:dyDescent="0.25">
      <c r="E97" s="11"/>
      <c r="F97" s="12"/>
      <c r="G97" s="12"/>
      <c r="H97" s="13"/>
      <c r="I97" s="11"/>
      <c r="K97" s="14" t="str">
        <f>IF($A97="","",EDATE(I97,'Rentals'!$B$3))</f>
        <v/>
      </c>
      <c r="L97" s="15" t="str">
        <f>IF($A97="","",IF((J97="Active"),(G97*12),0))</f>
        <v/>
      </c>
    </row>
    <row r="98" spans="1:12" x14ac:dyDescent="0.25">
      <c r="E98" s="11"/>
      <c r="F98" s="12"/>
      <c r="G98" s="12"/>
      <c r="H98" s="13"/>
      <c r="I98" s="11"/>
      <c r="K98" s="14" t="str">
        <f>IF($A98="","",EDATE(I98,'Rentals'!$B$3))</f>
        <v/>
      </c>
      <c r="L98" s="15" t="str">
        <f>IF($A98="","",IF((J98="Active"),(G98*12),0))</f>
        <v/>
      </c>
    </row>
    <row r="99" spans="1:12" x14ac:dyDescent="0.25">
      <c r="E99" s="11"/>
      <c r="F99" s="12"/>
      <c r="G99" s="12"/>
      <c r="H99" s="13"/>
      <c r="I99" s="11"/>
      <c r="K99" s="14" t="str">
        <f>IF($A99="","",EDATE(I99,'Rentals'!$B$3))</f>
        <v/>
      </c>
      <c r="L99" s="15" t="str">
        <f>IF($A99="","",IF((J99="Active"),(G99*12),0))</f>
        <v/>
      </c>
    </row>
    <row r="100" spans="1:12" x14ac:dyDescent="0.25">
      <c r="E100" s="11"/>
      <c r="F100" s="12"/>
      <c r="G100" s="12"/>
      <c r="H100" s="13"/>
      <c r="I100" s="11"/>
      <c r="K100" s="14" t="str">
        <f>IF($A100="","",EDATE(I100,'Rentals'!$B$3))</f>
        <v/>
      </c>
      <c r="L100" s="15" t="str">
        <f>IF($A100="","",IF((J100="Active"),(G100*12),0))</f>
        <v/>
      </c>
    </row>
    <row r="101" spans="1:12" x14ac:dyDescent="0.25">
      <c r="E101" s="11"/>
      <c r="F101" s="12"/>
      <c r="G101" s="12"/>
      <c r="H101" s="13"/>
      <c r="I101" s="11"/>
      <c r="K101" s="14" t="str">
        <f>IF($A101="","",EDATE(I101,'Rentals'!$B$3))</f>
        <v/>
      </c>
      <c r="L101" s="15" t="str">
        <f>IF($A101="","",IF((J101="Active"),(G101*12),0))</f>
        <v/>
      </c>
    </row>
    <row r="102" spans="1:12" x14ac:dyDescent="0.25">
      <c r="E102" s="11"/>
      <c r="F102" s="12"/>
      <c r="G102" s="12"/>
      <c r="H102" s="13"/>
      <c r="I102" s="11"/>
      <c r="K102" s="14" t="str">
        <f>IF($A102="","",EDATE(I102,'Rentals'!$B$3))</f>
        <v/>
      </c>
      <c r="L102" s="15" t="str">
        <f>IF($A102="","",IF((J102="Active"),(G102*12),0))</f>
        <v/>
      </c>
    </row>
    <row r="103" spans="1:12" x14ac:dyDescent="0.25">
      <c r="E103" s="11"/>
      <c r="F103" s="12"/>
      <c r="G103" s="12"/>
      <c r="H103" s="13"/>
      <c r="I103" s="11"/>
      <c r="K103" s="14" t="str">
        <f>IF($A103="","",EDATE(I103,'Rentals'!$B$3))</f>
        <v/>
      </c>
      <c r="L103" s="15" t="str">
        <f>IF($A103="","",IF((J103="Active"),(G103*12),0))</f>
        <v/>
      </c>
    </row>
    <row r="104" spans="1:12" x14ac:dyDescent="0.25">
      <c r="E104" s="11"/>
      <c r="F104" s="12"/>
      <c r="G104" s="12"/>
      <c r="H104" s="13"/>
      <c r="I104" s="11"/>
      <c r="K104" s="14" t="str">
        <f>IF($A104="","",EDATE(I104,'Rentals'!$B$3))</f>
        <v/>
      </c>
      <c r="L104" s="15" t="str">
        <f>IF($A104="","",IF((J104="Active"),(G104*12),0))</f>
        <v/>
      </c>
    </row>
    <row r="105" spans="1:12" x14ac:dyDescent="0.25">
      <c r="E105" s="11"/>
      <c r="F105" s="12"/>
      <c r="G105" s="12"/>
      <c r="H105" s="13"/>
      <c r="I105" s="11"/>
      <c r="K105" s="14" t="str">
        <f>IF($A105="","",EDATE(I105,'Rentals'!$B$3))</f>
        <v/>
      </c>
      <c r="L105" s="15" t="str">
        <f>IF($A105="","",IF((J105="Active"),(G105*12),0))</f>
        <v/>
      </c>
    </row>
    <row r="106" spans="1:12" x14ac:dyDescent="0.25">
      <c r="E106" s="11"/>
      <c r="F106" s="12"/>
      <c r="G106" s="12"/>
      <c r="H106" s="13"/>
      <c r="I106" s="11"/>
      <c r="K106" s="14" t="str">
        <f>IF($A106="","",EDATE(I106,'Rentals'!$B$3))</f>
        <v/>
      </c>
      <c r="L106" s="15" t="str">
        <f>IF($A106="","",IF((J106="Active"),(G106*12),0))</f>
        <v/>
      </c>
    </row>
    <row r="107" spans="1:12" x14ac:dyDescent="0.25">
      <c r="E107" s="11"/>
      <c r="F107" s="12"/>
      <c r="G107" s="12"/>
      <c r="H107" s="13"/>
      <c r="I107" s="11"/>
      <c r="K107" s="14" t="str">
        <f>IF($A107="","",EDATE(I107,'Rentals'!$B$3))</f>
        <v/>
      </c>
      <c r="L107" s="15" t="str">
        <f>IF($A107="","",IF((J107="Active"),(G107*12),0))</f>
        <v/>
      </c>
    </row>
    <row r="108" spans="1:12" x14ac:dyDescent="0.25">
      <c r="E108" s="11"/>
      <c r="F108" s="12"/>
      <c r="G108" s="12"/>
      <c r="H108" s="13"/>
      <c r="I108" s="11"/>
      <c r="K108" s="14" t="str">
        <f>IF($A108="","",EDATE(I108,'Rentals'!$B$3))</f>
        <v/>
      </c>
      <c r="L108" s="15" t="str">
        <f>IF($A108="","",IF((J108="Active"),(G108*12),0))</f>
        <v/>
      </c>
    </row>
    <row r="109" spans="1:12" x14ac:dyDescent="0.25">
      <c r="E109" s="11"/>
      <c r="F109" s="12"/>
      <c r="G109" s="12"/>
      <c r="H109" s="13"/>
      <c r="I109" s="11"/>
      <c r="K109" s="14" t="str">
        <f>IF($A109="","",EDATE(I109,'Rentals'!$B$3))</f>
        <v/>
      </c>
      <c r="L109" s="15" t="str">
        <f>IF($A109="","",IF((J109="Active"),(G109*12),0))</f>
        <v/>
      </c>
    </row>
    <row r="110" spans="1:12" x14ac:dyDescent="0.25">
      <c r="E110" s="11"/>
      <c r="F110" s="12"/>
      <c r="G110" s="12"/>
      <c r="H110" s="13"/>
      <c r="I110" s="11"/>
      <c r="K110" s="14" t="str">
        <f>IF($A110="","",EDATE(I110,'Rentals'!$B$3))</f>
        <v/>
      </c>
      <c r="L110" s="15" t="str">
        <f>IF($A110="","",IF((J110="Active"),(G110*12),0))</f>
        <v/>
      </c>
    </row>
    <row r="111" spans="1:12" x14ac:dyDescent="0.25">
      <c r="E111" s="11"/>
      <c r="F111" s="12"/>
      <c r="G111" s="12"/>
      <c r="H111" s="13"/>
      <c r="I111" s="11"/>
      <c r="K111" s="14" t="str">
        <f>IF($A111="","",EDATE(I111,'Rentals'!$B$3))</f>
        <v/>
      </c>
      <c r="L111" s="15" t="str">
        <f>IF($A111="","",IF((J111="Active"),(G111*12),0))</f>
        <v/>
      </c>
    </row>
    <row r="112" spans="1:12" x14ac:dyDescent="0.25">
      <c r="E112" s="11"/>
      <c r="F112" s="12"/>
      <c r="G112" s="12"/>
      <c r="H112" s="13"/>
      <c r="I112" s="11"/>
      <c r="K112" s="14" t="str">
        <f>IF($A112="","",EDATE(I112,'Rentals'!$B$3))</f>
        <v/>
      </c>
      <c r="L112" s="15" t="str">
        <f>IF($A112="","",IF((J112="Active"),(G112*12),0))</f>
        <v/>
      </c>
    </row>
    <row r="113" spans="1:12" x14ac:dyDescent="0.25">
      <c r="E113" s="11"/>
      <c r="F113" s="12"/>
      <c r="G113" s="12"/>
      <c r="H113" s="13"/>
      <c r="I113" s="11"/>
      <c r="K113" s="14" t="str">
        <f>IF($A113="","",EDATE(I113,'Rentals'!$B$3))</f>
        <v/>
      </c>
      <c r="L113" s="15" t="str">
        <f>IF($A113="","",IF((J113="Active"),(G113*12),0))</f>
        <v/>
      </c>
    </row>
    <row r="114" spans="1:12" x14ac:dyDescent="0.25">
      <c r="E114" s="11"/>
      <c r="F114" s="12"/>
      <c r="G114" s="12"/>
      <c r="H114" s="13"/>
      <c r="I114" s="11"/>
      <c r="K114" s="14" t="str">
        <f>IF($A114="","",EDATE(I114,'Rentals'!$B$3))</f>
        <v/>
      </c>
      <c r="L114" s="15" t="str">
        <f>IF($A114="","",IF((J114="Active"),(G114*12),0))</f>
        <v/>
      </c>
    </row>
    <row r="115" spans="1:12" x14ac:dyDescent="0.25">
      <c r="E115" s="11"/>
      <c r="F115" s="12"/>
      <c r="G115" s="12"/>
      <c r="H115" s="13"/>
      <c r="I115" s="11"/>
      <c r="K115" s="14" t="str">
        <f>IF($A115="","",EDATE(I115,'Rentals'!$B$3))</f>
        <v/>
      </c>
      <c r="L115" s="15" t="str">
        <f>IF($A115="","",IF((J115="Active"),(G115*12),0))</f>
        <v/>
      </c>
    </row>
    <row r="116" spans="1:12" x14ac:dyDescent="0.25">
      <c r="E116" s="11"/>
      <c r="F116" s="12"/>
      <c r="G116" s="12"/>
      <c r="H116" s="13"/>
      <c r="I116" s="11"/>
      <c r="K116" s="14" t="str">
        <f>IF($A116="","",EDATE(I116,'Rentals'!$B$3))</f>
        <v/>
      </c>
      <c r="L116" s="15" t="str">
        <f>IF($A116="","",IF((J116="Active"),(G116*12),0))</f>
        <v/>
      </c>
    </row>
    <row r="117" spans="1:12" x14ac:dyDescent="0.25">
      <c r="E117" s="11"/>
      <c r="F117" s="12"/>
      <c r="G117" s="12"/>
      <c r="H117" s="13"/>
      <c r="I117" s="11"/>
      <c r="K117" s="14" t="str">
        <f>IF($A117="","",EDATE(I117,'Rentals'!$B$3))</f>
        <v/>
      </c>
      <c r="L117" s="15" t="str">
        <f>IF($A117="","",IF((J117="Active"),(G117*12),0))</f>
        <v/>
      </c>
    </row>
    <row r="118" spans="1:12" x14ac:dyDescent="0.25">
      <c r="E118" s="11"/>
      <c r="F118" s="12"/>
      <c r="G118" s="12"/>
      <c r="H118" s="13"/>
      <c r="I118" s="11"/>
      <c r="K118" s="14" t="str">
        <f>IF($A118="","",EDATE(I118,'Rentals'!$B$3))</f>
        <v/>
      </c>
      <c r="L118" s="15" t="str">
        <f>IF($A118="","",IF((J118="Active"),(G118*12),0))</f>
        <v/>
      </c>
    </row>
    <row r="119" spans="1:12" x14ac:dyDescent="0.25">
      <c r="E119" s="11"/>
      <c r="F119" s="12"/>
      <c r="G119" s="12"/>
      <c r="H119" s="13"/>
      <c r="I119" s="11"/>
      <c r="K119" s="14" t="str">
        <f>IF($A119="","",EDATE(I119,'Rentals'!$B$3))</f>
        <v/>
      </c>
      <c r="L119" s="15" t="str">
        <f>IF($A119="","",IF((J119="Active"),(G119*12),0))</f>
        <v/>
      </c>
    </row>
    <row r="120" spans="1:12" x14ac:dyDescent="0.25">
      <c r="E120" s="11"/>
      <c r="F120" s="12"/>
      <c r="G120" s="12"/>
      <c r="H120" s="13"/>
      <c r="I120" s="11"/>
      <c r="K120" s="14" t="str">
        <f>IF($A120="","",EDATE(I120,'Rentals'!$B$3))</f>
        <v/>
      </c>
      <c r="L120" s="15" t="str">
        <f>IF($A120="","",IF((J120="Active"),(G120*12),0))</f>
        <v/>
      </c>
    </row>
    <row r="121" spans="1:12" x14ac:dyDescent="0.25">
      <c r="E121" s="11"/>
      <c r="F121" s="12"/>
      <c r="G121" s="12"/>
      <c r="H121" s="13"/>
      <c r="I121" s="11"/>
      <c r="K121" s="14" t="str">
        <f>IF($A121="","",EDATE(I121,'Rentals'!$B$3))</f>
        <v/>
      </c>
      <c r="L121" s="15" t="str">
        <f>IF($A121="","",IF((J121="Active"),(G121*12),0))</f>
        <v/>
      </c>
    </row>
    <row r="122" spans="1:12" x14ac:dyDescent="0.25">
      <c r="E122" s="11"/>
      <c r="F122" s="12"/>
      <c r="G122" s="12"/>
      <c r="H122" s="13"/>
      <c r="I122" s="11"/>
      <c r="K122" s="14" t="str">
        <f>IF($A122="","",EDATE(I122,'Rentals'!$B$3))</f>
        <v/>
      </c>
      <c r="L122" s="15" t="str">
        <f>IF($A122="","",IF((J122="Active"),(G122*12),0))</f>
        <v/>
      </c>
    </row>
    <row r="123" spans="1:12" x14ac:dyDescent="0.25">
      <c r="E123" s="11"/>
      <c r="F123" s="12"/>
      <c r="G123" s="12"/>
      <c r="H123" s="13"/>
      <c r="I123" s="11"/>
      <c r="K123" s="14" t="str">
        <f>IF($A123="","",EDATE(I123,'Rentals'!$B$3))</f>
        <v/>
      </c>
      <c r="L123" s="15" t="str">
        <f>IF($A123="","",IF((J123="Active"),(G123*12),0))</f>
        <v/>
      </c>
    </row>
    <row r="124" spans="1:12" x14ac:dyDescent="0.25">
      <c r="E124" s="11"/>
      <c r="F124" s="12"/>
      <c r="G124" s="12"/>
      <c r="H124" s="13"/>
      <c r="I124" s="11"/>
      <c r="K124" s="14" t="str">
        <f>IF($A124="","",EDATE(I124,'Rentals'!$B$3))</f>
        <v/>
      </c>
      <c r="L124" s="15" t="str">
        <f>IF($A124="","",IF((J124="Active"),(G124*12),0))</f>
        <v/>
      </c>
    </row>
    <row r="125" spans="1:12" x14ac:dyDescent="0.25">
      <c r="E125" s="11"/>
      <c r="F125" s="12"/>
      <c r="G125" s="12"/>
      <c r="H125" s="13"/>
      <c r="I125" s="11"/>
      <c r="K125" s="14" t="str">
        <f>IF($A125="","",EDATE(I125,'Rentals'!$B$3))</f>
        <v/>
      </c>
      <c r="L125" s="15" t="str">
        <f>IF($A125="","",IF((J125="Active"),(G125*12),0))</f>
        <v/>
      </c>
    </row>
    <row r="126" spans="1:12" x14ac:dyDescent="0.25">
      <c r="E126" s="11"/>
      <c r="F126" s="12"/>
      <c r="G126" s="12"/>
      <c r="H126" s="13"/>
      <c r="I126" s="11"/>
      <c r="K126" s="14" t="str">
        <f>IF($A126="","",EDATE(I126,'Rentals'!$B$3))</f>
        <v/>
      </c>
      <c r="L126" s="15" t="str">
        <f>IF($A126="","",IF((J126="Active"),(G126*12),0))</f>
        <v/>
      </c>
    </row>
    <row r="127" spans="1:12" x14ac:dyDescent="0.25">
      <c r="E127" s="11"/>
      <c r="F127" s="12"/>
      <c r="G127" s="12"/>
      <c r="H127" s="13"/>
      <c r="I127" s="11"/>
      <c r="K127" s="14" t="str">
        <f>IF($A127="","",EDATE(I127,'Rentals'!$B$3))</f>
        <v/>
      </c>
      <c r="L127" s="15" t="str">
        <f>IF($A127="","",IF((J127="Active"),(G127*12),0))</f>
        <v/>
      </c>
    </row>
    <row r="128" spans="1:12" x14ac:dyDescent="0.25">
      <c r="E128" s="11"/>
      <c r="F128" s="12"/>
      <c r="G128" s="12"/>
      <c r="H128" s="13"/>
      <c r="I128" s="11"/>
      <c r="K128" s="14" t="str">
        <f>IF($A128="","",EDATE(I128,'Rentals'!$B$3))</f>
        <v/>
      </c>
      <c r="L128" s="15" t="str">
        <f>IF($A128="","",IF((J128="Active"),(G128*12),0))</f>
        <v/>
      </c>
    </row>
    <row r="129" spans="1:12" x14ac:dyDescent="0.25">
      <c r="E129" s="11"/>
      <c r="F129" s="12"/>
      <c r="G129" s="12"/>
      <c r="H129" s="13"/>
      <c r="I129" s="11"/>
      <c r="K129" s="14" t="str">
        <f>IF($A129="","",EDATE(I129,'Rentals'!$B$3))</f>
        <v/>
      </c>
      <c r="L129" s="15" t="str">
        <f>IF($A129="","",IF((J129="Active"),(G129*12),0))</f>
        <v/>
      </c>
    </row>
    <row r="130" spans="1:12" x14ac:dyDescent="0.25">
      <c r="E130" s="11"/>
      <c r="F130" s="12"/>
      <c r="G130" s="12"/>
      <c r="H130" s="13"/>
      <c r="I130" s="11"/>
      <c r="K130" s="14" t="str">
        <f>IF($A130="","",EDATE(I130,'Rentals'!$B$3))</f>
        <v/>
      </c>
      <c r="L130" s="15" t="str">
        <f>IF($A130="","",IF((J130="Active"),(G130*12),0))</f>
        <v/>
      </c>
    </row>
    <row r="131" spans="1:12" x14ac:dyDescent="0.25">
      <c r="E131" s="11"/>
      <c r="F131" s="12"/>
      <c r="G131" s="12"/>
      <c r="H131" s="13"/>
      <c r="I131" s="11"/>
      <c r="K131" s="14" t="str">
        <f>IF($A131="","",EDATE(I131,'Rentals'!$B$3))</f>
        <v/>
      </c>
      <c r="L131" s="15" t="str">
        <f>IF($A131="","",IF((J131="Active"),(G131*12),0))</f>
        <v/>
      </c>
    </row>
    <row r="132" spans="1:12" x14ac:dyDescent="0.25">
      <c r="E132" s="11"/>
      <c r="F132" s="12"/>
      <c r="G132" s="12"/>
      <c r="H132" s="13"/>
      <c r="I132" s="11"/>
      <c r="K132" s="14" t="str">
        <f>IF($A132="","",EDATE(I132,'Rentals'!$B$3))</f>
        <v/>
      </c>
      <c r="L132" s="15" t="str">
        <f>IF($A132="","",IF((J132="Active"),(G132*12),0))</f>
        <v/>
      </c>
    </row>
    <row r="133" spans="1:12" x14ac:dyDescent="0.25">
      <c r="E133" s="11"/>
      <c r="F133" s="12"/>
      <c r="G133" s="12"/>
      <c r="H133" s="13"/>
      <c r="I133" s="11"/>
      <c r="K133" s="14" t="str">
        <f>IF($A133="","",EDATE(I133,'Rentals'!$B$3))</f>
        <v/>
      </c>
      <c r="L133" s="15" t="str">
        <f>IF($A133="","",IF((J133="Active"),(G133*12),0))</f>
        <v/>
      </c>
    </row>
    <row r="134" spans="1:12" x14ac:dyDescent="0.25">
      <c r="E134" s="11"/>
      <c r="F134" s="12"/>
      <c r="G134" s="12"/>
      <c r="H134" s="13"/>
      <c r="I134" s="11"/>
      <c r="K134" s="14" t="str">
        <f>IF($A134="","",EDATE(I134,'Rentals'!$B$3))</f>
        <v/>
      </c>
      <c r="L134" s="15" t="str">
        <f>IF($A134="","",IF((J134="Active"),(G134*12),0))</f>
        <v/>
      </c>
    </row>
    <row r="135" spans="1:12" x14ac:dyDescent="0.25">
      <c r="E135" s="11"/>
      <c r="F135" s="12"/>
      <c r="G135" s="12"/>
      <c r="H135" s="13"/>
      <c r="I135" s="11"/>
      <c r="K135" s="14" t="str">
        <f>IF($A135="","",EDATE(I135,'Rentals'!$B$3))</f>
        <v/>
      </c>
      <c r="L135" s="15" t="str">
        <f>IF($A135="","",IF((J135="Active"),(G135*12),0))</f>
        <v/>
      </c>
    </row>
    <row r="136" spans="1:12" x14ac:dyDescent="0.25">
      <c r="E136" s="11"/>
      <c r="F136" s="12"/>
      <c r="G136" s="12"/>
      <c r="H136" s="13"/>
      <c r="I136" s="11"/>
      <c r="K136" s="14" t="str">
        <f>IF($A136="","",EDATE(I136,'Rentals'!$B$3))</f>
        <v/>
      </c>
      <c r="L136" s="15" t="str">
        <f>IF($A136="","",IF((J136="Active"),(G136*12),0))</f>
        <v/>
      </c>
    </row>
    <row r="137" spans="1:12" x14ac:dyDescent="0.25">
      <c r="E137" s="11"/>
      <c r="F137" s="12"/>
      <c r="G137" s="12"/>
      <c r="H137" s="13"/>
      <c r="I137" s="11"/>
      <c r="K137" s="14" t="str">
        <f>IF($A137="","",EDATE(I137,'Rentals'!$B$3))</f>
        <v/>
      </c>
      <c r="L137" s="15" t="str">
        <f>IF($A137="","",IF((J137="Active"),(G137*12),0))</f>
        <v/>
      </c>
    </row>
    <row r="138" spans="1:12" x14ac:dyDescent="0.25">
      <c r="E138" s="11"/>
      <c r="F138" s="12"/>
      <c r="G138" s="12"/>
      <c r="H138" s="13"/>
      <c r="I138" s="11"/>
      <c r="K138" s="14" t="str">
        <f>IF($A138="","",EDATE(I138,'Rentals'!$B$3))</f>
        <v/>
      </c>
      <c r="L138" s="15" t="str">
        <f>IF($A138="","",IF((J138="Active"),(G138*12),0))</f>
        <v/>
      </c>
    </row>
    <row r="139" spans="1:12" x14ac:dyDescent="0.25">
      <c r="E139" s="11"/>
      <c r="F139" s="12"/>
      <c r="G139" s="12"/>
      <c r="H139" s="13"/>
      <c r="I139" s="11"/>
      <c r="K139" s="14" t="str">
        <f>IF($A139="","",EDATE(I139,'Rentals'!$B$3))</f>
        <v/>
      </c>
      <c r="L139" s="15" t="str">
        <f>IF($A139="","",IF((J139="Active"),(G139*12),0))</f>
        <v/>
      </c>
    </row>
    <row r="140" spans="1:12" x14ac:dyDescent="0.25">
      <c r="E140" s="11"/>
      <c r="F140" s="12"/>
      <c r="G140" s="12"/>
      <c r="H140" s="13"/>
      <c r="I140" s="11"/>
      <c r="K140" s="14" t="str">
        <f>IF($A140="","",EDATE(I140,'Rentals'!$B$3))</f>
        <v/>
      </c>
      <c r="L140" s="15" t="str">
        <f>IF($A140="","",IF((J140="Active"),(G140*12),0))</f>
        <v/>
      </c>
    </row>
    <row r="141" spans="1:12" x14ac:dyDescent="0.25">
      <c r="E141" s="11"/>
      <c r="F141" s="12"/>
      <c r="G141" s="12"/>
      <c r="H141" s="13"/>
      <c r="I141" s="11"/>
      <c r="K141" s="14" t="str">
        <f>IF($A141="","",EDATE(I141,'Rentals'!$B$3))</f>
        <v/>
      </c>
      <c r="L141" s="15" t="str">
        <f>IF($A141="","",IF((J141="Active"),(G141*12),0))</f>
        <v/>
      </c>
    </row>
    <row r="142" spans="1:12" x14ac:dyDescent="0.25">
      <c r="E142" s="11"/>
      <c r="F142" s="12"/>
      <c r="G142" s="12"/>
      <c r="H142" s="13"/>
      <c r="I142" s="11"/>
      <c r="K142" s="14" t="str">
        <f>IF($A142="","",EDATE(I142,'Rentals'!$B$3))</f>
        <v/>
      </c>
      <c r="L142" s="15" t="str">
        <f>IF($A142="","",IF((J142="Active"),(G142*12),0))</f>
        <v/>
      </c>
    </row>
    <row r="143" spans="1:12" x14ac:dyDescent="0.25">
      <c r="E143" s="11"/>
      <c r="F143" s="12"/>
      <c r="G143" s="12"/>
      <c r="H143" s="13"/>
      <c r="I143" s="11"/>
      <c r="K143" s="14" t="str">
        <f>IF($A143="","",EDATE(I143,'Rentals'!$B$3))</f>
        <v/>
      </c>
      <c r="L143" s="15" t="str">
        <f>IF($A143="","",IF((J143="Active"),(G143*12),0))</f>
        <v/>
      </c>
    </row>
    <row r="144" spans="1:12" x14ac:dyDescent="0.25">
      <c r="E144" s="11"/>
      <c r="F144" s="12"/>
      <c r="G144" s="12"/>
      <c r="H144" s="13"/>
      <c r="I144" s="11"/>
      <c r="K144" s="14" t="str">
        <f>IF($A144="","",EDATE(I144,'Rentals'!$B$3))</f>
        <v/>
      </c>
      <c r="L144" s="15" t="str">
        <f>IF($A144="","",IF((J144="Active"),(G144*12),0))</f>
        <v/>
      </c>
    </row>
    <row r="145" spans="1:12" x14ac:dyDescent="0.25">
      <c r="E145" s="11"/>
      <c r="F145" s="12"/>
      <c r="G145" s="12"/>
      <c r="H145" s="13"/>
      <c r="I145" s="11"/>
      <c r="K145" s="14" t="str">
        <f>IF($A145="","",EDATE(I145,'Rentals'!$B$3))</f>
        <v/>
      </c>
      <c r="L145" s="15" t="str">
        <f>IF($A145="","",IF((J145="Active"),(G145*12),0))</f>
        <v/>
      </c>
    </row>
    <row r="146" spans="1:12" x14ac:dyDescent="0.25">
      <c r="E146" s="11"/>
      <c r="F146" s="12"/>
      <c r="G146" s="12"/>
      <c r="H146" s="13"/>
      <c r="I146" s="11"/>
      <c r="K146" s="14" t="str">
        <f>IF($A146="","",EDATE(I146,'Rentals'!$B$3))</f>
        <v/>
      </c>
      <c r="L146" s="15" t="str">
        <f>IF($A146="","",IF((J146="Active"),(G146*12),0))</f>
        <v/>
      </c>
    </row>
    <row r="147" spans="1:12" x14ac:dyDescent="0.25">
      <c r="E147" s="11"/>
      <c r="F147" s="12"/>
      <c r="G147" s="12"/>
      <c r="H147" s="13"/>
      <c r="I147" s="11"/>
      <c r="K147" s="14" t="str">
        <f>IF($A147="","",EDATE(I147,'Rentals'!$B$3))</f>
        <v/>
      </c>
      <c r="L147" s="15" t="str">
        <f>IF($A147="","",IF((J147="Active"),(G147*12),0))</f>
        <v/>
      </c>
    </row>
    <row r="148" spans="1:12" x14ac:dyDescent="0.25">
      <c r="E148" s="11"/>
      <c r="F148" s="12"/>
      <c r="G148" s="12"/>
      <c r="H148" s="13"/>
      <c r="I148" s="11"/>
      <c r="K148" s="14" t="str">
        <f>IF($A148="","",EDATE(I148,'Rentals'!$B$3))</f>
        <v/>
      </c>
      <c r="L148" s="15" t="str">
        <f>IF($A148="","",IF((J148="Active"),(G148*12),0))</f>
        <v/>
      </c>
    </row>
    <row r="149" spans="1:12" x14ac:dyDescent="0.25">
      <c r="E149" s="11"/>
      <c r="F149" s="12"/>
      <c r="G149" s="12"/>
      <c r="H149" s="13"/>
      <c r="I149" s="11"/>
      <c r="K149" s="14" t="str">
        <f>IF($A149="","",EDATE(I149,'Rentals'!$B$3))</f>
        <v/>
      </c>
      <c r="L149" s="15" t="str">
        <f>IF($A149="","",IF((J149="Active"),(G149*12),0))</f>
        <v/>
      </c>
    </row>
    <row r="150" spans="1:12" x14ac:dyDescent="0.25">
      <c r="E150" s="11"/>
      <c r="F150" s="12"/>
      <c r="G150" s="12"/>
      <c r="H150" s="13"/>
      <c r="I150" s="11"/>
      <c r="K150" s="14" t="str">
        <f>IF($A150="","",EDATE(I150,'Rentals'!$B$3))</f>
        <v/>
      </c>
      <c r="L150" s="15" t="str">
        <f>IF($A150="","",IF((J150="Active"),(G150*12),0))</f>
        <v/>
      </c>
    </row>
    <row r="151" spans="1:12" x14ac:dyDescent="0.25">
      <c r="E151" s="11"/>
      <c r="F151" s="12"/>
      <c r="G151" s="12"/>
      <c r="H151" s="13"/>
      <c r="I151" s="11"/>
      <c r="K151" s="14" t="str">
        <f>IF($A151="","",EDATE(I151,'Rentals'!$B$3))</f>
        <v/>
      </c>
      <c r="L151" s="15" t="str">
        <f>IF($A151="","",IF((J151="Active"),(G151*12),0))</f>
        <v/>
      </c>
    </row>
    <row r="152" spans="1:12" x14ac:dyDescent="0.25">
      <c r="E152" s="11"/>
      <c r="F152" s="12"/>
      <c r="G152" s="12"/>
      <c r="H152" s="13"/>
      <c r="I152" s="11"/>
      <c r="K152" s="14" t="str">
        <f>IF($A152="","",EDATE(I152,'Rentals'!$B$3))</f>
        <v/>
      </c>
      <c r="L152" s="15" t="str">
        <f>IF($A152="","",IF((J152="Active"),(G152*12),0))</f>
        <v/>
      </c>
    </row>
    <row r="153" spans="1:12" x14ac:dyDescent="0.25">
      <c r="E153" s="11"/>
      <c r="F153" s="12"/>
      <c r="G153" s="12"/>
      <c r="H153" s="13"/>
      <c r="I153" s="11"/>
      <c r="K153" s="14" t="str">
        <f>IF($A153="","",EDATE(I153,'Rentals'!$B$3))</f>
        <v/>
      </c>
      <c r="L153" s="15" t="str">
        <f>IF($A153="","",IF((J153="Active"),(G153*12),0))</f>
        <v/>
      </c>
    </row>
    <row r="154" spans="1:12" x14ac:dyDescent="0.25">
      <c r="E154" s="11"/>
      <c r="F154" s="12"/>
      <c r="G154" s="12"/>
      <c r="H154" s="13"/>
      <c r="I154" s="11"/>
      <c r="K154" s="14" t="str">
        <f>IF($A154="","",EDATE(I154,'Rentals'!$B$3))</f>
        <v/>
      </c>
      <c r="L154" s="15" t="str">
        <f>IF($A154="","",IF((J154="Active"),(G154*12),0))</f>
        <v/>
      </c>
    </row>
    <row r="155" spans="1:12" x14ac:dyDescent="0.25">
      <c r="E155" s="11"/>
      <c r="F155" s="12"/>
      <c r="G155" s="12"/>
      <c r="H155" s="13"/>
      <c r="I155" s="11"/>
      <c r="K155" s="14" t="str">
        <f>IF($A155="","",EDATE(I155,'Rentals'!$B$3))</f>
        <v/>
      </c>
      <c r="L155" s="15" t="str">
        <f>IF($A155="","",IF((J155="Active"),(G155*12),0))</f>
        <v/>
      </c>
    </row>
    <row r="156" spans="1:12" x14ac:dyDescent="0.25">
      <c r="E156" s="11"/>
      <c r="F156" s="12"/>
      <c r="G156" s="12"/>
      <c r="H156" s="13"/>
      <c r="I156" s="11"/>
      <c r="K156" s="14" t="str">
        <f>IF($A156="","",EDATE(I156,'Rentals'!$B$3))</f>
        <v/>
      </c>
      <c r="L156" s="15" t="str">
        <f>IF($A156="","",IF((J156="Active"),(G156*12),0))</f>
        <v/>
      </c>
    </row>
    <row r="157" spans="1:12" x14ac:dyDescent="0.25">
      <c r="E157" s="11"/>
      <c r="F157" s="12"/>
      <c r="G157" s="12"/>
      <c r="H157" s="13"/>
      <c r="I157" s="11"/>
      <c r="K157" s="14" t="str">
        <f>IF($A157="","",EDATE(I157,'Rentals'!$B$3))</f>
        <v/>
      </c>
      <c r="L157" s="15" t="str">
        <f>IF($A157="","",IF((J157="Active"),(G157*12),0))</f>
        <v/>
      </c>
    </row>
    <row r="158" spans="1:12" x14ac:dyDescent="0.25">
      <c r="E158" s="11"/>
      <c r="F158" s="12"/>
      <c r="G158" s="12"/>
      <c r="H158" s="13"/>
      <c r="I158" s="11"/>
      <c r="K158" s="14" t="str">
        <f>IF($A158="","",EDATE(I158,'Rentals'!$B$3))</f>
        <v/>
      </c>
      <c r="L158" s="15" t="str">
        <f>IF($A158="","",IF((J158="Active"),(G158*12),0))</f>
        <v/>
      </c>
    </row>
    <row r="159" spans="1:12" x14ac:dyDescent="0.25">
      <c r="E159" s="11"/>
      <c r="F159" s="12"/>
      <c r="G159" s="12"/>
      <c r="H159" s="13"/>
      <c r="I159" s="11"/>
      <c r="K159" s="14" t="str">
        <f>IF($A159="","",EDATE(I159,'Rentals'!$B$3))</f>
        <v/>
      </c>
      <c r="L159" s="15" t="str">
        <f>IF($A159="","",IF((J159="Active"),(G159*12),0))</f>
        <v/>
      </c>
    </row>
    <row r="160" spans="1:12" x14ac:dyDescent="0.25">
      <c r="E160" s="11"/>
      <c r="F160" s="12"/>
      <c r="G160" s="12"/>
      <c r="H160" s="13"/>
      <c r="I160" s="11"/>
      <c r="K160" s="14" t="str">
        <f>IF($A160="","",EDATE(I160,'Rentals'!$B$3))</f>
        <v/>
      </c>
      <c r="L160" s="15" t="str">
        <f>IF($A160="","",IF((J160="Active"),(G160*12),0))</f>
        <v/>
      </c>
    </row>
    <row r="161" spans="1:12" x14ac:dyDescent="0.25">
      <c r="E161" s="11"/>
      <c r="F161" s="12"/>
      <c r="G161" s="12"/>
      <c r="H161" s="13"/>
      <c r="I161" s="11"/>
      <c r="K161" s="14" t="str">
        <f>IF($A161="","",EDATE(I161,'Rentals'!$B$3))</f>
        <v/>
      </c>
      <c r="L161" s="15" t="str">
        <f>IF($A161="","",IF((J161="Active"),(G161*12),0))</f>
        <v/>
      </c>
    </row>
    <row r="162" spans="1:12" x14ac:dyDescent="0.25">
      <c r="E162" s="11"/>
      <c r="F162" s="12"/>
      <c r="G162" s="12"/>
      <c r="H162" s="13"/>
      <c r="I162" s="11"/>
      <c r="K162" s="14" t="str">
        <f>IF($A162="","",EDATE(I162,'Rentals'!$B$3))</f>
        <v/>
      </c>
      <c r="L162" s="15" t="str">
        <f>IF($A162="","",IF((J162="Active"),(G162*12),0))</f>
        <v/>
      </c>
    </row>
    <row r="163" spans="1:12" x14ac:dyDescent="0.25">
      <c r="E163" s="11"/>
      <c r="F163" s="12"/>
      <c r="G163" s="12"/>
      <c r="H163" s="13"/>
      <c r="I163" s="11"/>
      <c r="K163" s="14" t="str">
        <f>IF($A163="","",EDATE(I163,'Rentals'!$B$3))</f>
        <v/>
      </c>
      <c r="L163" s="15" t="str">
        <f>IF($A163="","",IF((J163="Active"),(G163*12),0))</f>
        <v/>
      </c>
    </row>
    <row r="164" spans="1:12" x14ac:dyDescent="0.25">
      <c r="E164" s="11"/>
      <c r="F164" s="12"/>
      <c r="G164" s="12"/>
      <c r="H164" s="13"/>
      <c r="I164" s="11"/>
      <c r="K164" s="14" t="str">
        <f>IF($A164="","",EDATE(I164,'Rentals'!$B$3))</f>
        <v/>
      </c>
      <c r="L164" s="15" t="str">
        <f>IF($A164="","",IF((J164="Active"),(G164*12),0))</f>
        <v/>
      </c>
    </row>
    <row r="165" spans="1:12" x14ac:dyDescent="0.25">
      <c r="E165" s="11"/>
      <c r="F165" s="12"/>
      <c r="G165" s="12"/>
      <c r="H165" s="13"/>
      <c r="I165" s="11"/>
      <c r="K165" s="14" t="str">
        <f>IF($A165="","",EDATE(I165,'Rentals'!$B$3))</f>
        <v/>
      </c>
      <c r="L165" s="15" t="str">
        <f>IF($A165="","",IF((J165="Active"),(G165*12),0))</f>
        <v/>
      </c>
    </row>
    <row r="166" spans="1:12" x14ac:dyDescent="0.25">
      <c r="E166" s="11"/>
      <c r="F166" s="12"/>
      <c r="G166" s="12"/>
      <c r="H166" s="13"/>
      <c r="I166" s="11"/>
      <c r="K166" s="14" t="str">
        <f>IF($A166="","",EDATE(I166,'Rentals'!$B$3))</f>
        <v/>
      </c>
      <c r="L166" s="15" t="str">
        <f>IF($A166="","",IF((J166="Active"),(G166*12),0))</f>
        <v/>
      </c>
    </row>
    <row r="167" spans="1:12" x14ac:dyDescent="0.25">
      <c r="E167" s="11"/>
      <c r="F167" s="12"/>
      <c r="G167" s="12"/>
      <c r="H167" s="13"/>
      <c r="I167" s="11"/>
      <c r="K167" s="14" t="str">
        <f>IF($A167="","",EDATE(I167,'Rentals'!$B$3))</f>
        <v/>
      </c>
      <c r="L167" s="15" t="str">
        <f>IF($A167="","",IF((J167="Active"),(G167*12),0))</f>
        <v/>
      </c>
    </row>
    <row r="168" spans="1:12" x14ac:dyDescent="0.25">
      <c r="E168" s="11"/>
      <c r="F168" s="12"/>
      <c r="G168" s="12"/>
      <c r="H168" s="13"/>
      <c r="I168" s="11"/>
      <c r="K168" s="14" t="str">
        <f>IF($A168="","",EDATE(I168,'Rentals'!$B$3))</f>
        <v/>
      </c>
      <c r="L168" s="15" t="str">
        <f>IF($A168="","",IF((J168="Active"),(G168*12),0))</f>
        <v/>
      </c>
    </row>
    <row r="169" spans="1:12" x14ac:dyDescent="0.25">
      <c r="E169" s="11"/>
      <c r="F169" s="12"/>
      <c r="G169" s="12"/>
      <c r="H169" s="13"/>
      <c r="I169" s="11"/>
      <c r="K169" s="14" t="str">
        <f>IF($A169="","",EDATE(I169,'Rentals'!$B$3))</f>
        <v/>
      </c>
      <c r="L169" s="15" t="str">
        <f>IF($A169="","",IF((J169="Active"),(G169*12),0))</f>
        <v/>
      </c>
    </row>
    <row r="170" spans="1:12" x14ac:dyDescent="0.25">
      <c r="E170" s="11"/>
      <c r="F170" s="12"/>
      <c r="G170" s="12"/>
      <c r="H170" s="13"/>
      <c r="I170" s="11"/>
      <c r="K170" s="14" t="str">
        <f>IF($A170="","",EDATE(I170,'Rentals'!$B$3))</f>
        <v/>
      </c>
      <c r="L170" s="15" t="str">
        <f>IF($A170="","",IF((J170="Active"),(G170*12),0))</f>
        <v/>
      </c>
    </row>
    <row r="171" spans="1:12" x14ac:dyDescent="0.25">
      <c r="E171" s="11"/>
      <c r="F171" s="12"/>
      <c r="G171" s="12"/>
      <c r="H171" s="13"/>
      <c r="I171" s="11"/>
      <c r="K171" s="14" t="str">
        <f>IF($A171="","",EDATE(I171,'Rentals'!$B$3))</f>
        <v/>
      </c>
      <c r="L171" s="15" t="str">
        <f>IF($A171="","",IF((J171="Active"),(G171*12),0))</f>
        <v/>
      </c>
    </row>
    <row r="172" spans="1:12" x14ac:dyDescent="0.25">
      <c r="E172" s="11"/>
      <c r="F172" s="12"/>
      <c r="G172" s="12"/>
      <c r="H172" s="13"/>
      <c r="I172" s="11"/>
      <c r="K172" s="14" t="str">
        <f>IF($A172="","",EDATE(I172,'Rentals'!$B$3))</f>
        <v/>
      </c>
      <c r="L172" s="15" t="str">
        <f>IF($A172="","",IF((J172="Active"),(G172*12),0))</f>
        <v/>
      </c>
    </row>
    <row r="173" spans="1:12" x14ac:dyDescent="0.25">
      <c r="E173" s="11"/>
      <c r="F173" s="12"/>
      <c r="G173" s="12"/>
      <c r="H173" s="13"/>
      <c r="I173" s="11"/>
      <c r="K173" s="14" t="str">
        <f>IF($A173="","",EDATE(I173,'Rentals'!$B$3))</f>
        <v/>
      </c>
      <c r="L173" s="15" t="str">
        <f>IF($A173="","",IF((J173="Active"),(G173*12),0))</f>
        <v/>
      </c>
    </row>
    <row r="174" spans="1:12" x14ac:dyDescent="0.25">
      <c r="E174" s="11"/>
      <c r="F174" s="12"/>
      <c r="G174" s="12"/>
      <c r="H174" s="13"/>
      <c r="I174" s="11"/>
      <c r="K174" s="14" t="str">
        <f>IF($A174="","",EDATE(I174,'Rentals'!$B$3))</f>
        <v/>
      </c>
      <c r="L174" s="15" t="str">
        <f>IF($A174="","",IF((J174="Active"),(G174*12),0))</f>
        <v/>
      </c>
    </row>
    <row r="175" spans="1:12" x14ac:dyDescent="0.25">
      <c r="E175" s="11"/>
      <c r="F175" s="12"/>
      <c r="G175" s="12"/>
      <c r="H175" s="13"/>
      <c r="I175" s="11"/>
      <c r="K175" s="14" t="str">
        <f>IF($A175="","",EDATE(I175,'Rentals'!$B$3))</f>
        <v/>
      </c>
      <c r="L175" s="15" t="str">
        <f>IF($A175="","",IF((J175="Active"),(G175*12),0))</f>
        <v/>
      </c>
    </row>
    <row r="176" spans="1:12" x14ac:dyDescent="0.25">
      <c r="E176" s="11"/>
      <c r="F176" s="12"/>
      <c r="G176" s="12"/>
      <c r="H176" s="13"/>
      <c r="I176" s="11"/>
      <c r="K176" s="14" t="str">
        <f>IF($A176="","",EDATE(I176,'Rentals'!$B$3))</f>
        <v/>
      </c>
      <c r="L176" s="15" t="str">
        <f>IF($A176="","",IF((J176="Active"),(G176*12),0))</f>
        <v/>
      </c>
    </row>
    <row r="177" spans="1:12" x14ac:dyDescent="0.25">
      <c r="E177" s="11"/>
      <c r="F177" s="12"/>
      <c r="G177" s="12"/>
      <c r="H177" s="13"/>
      <c r="I177" s="11"/>
      <c r="K177" s="14" t="str">
        <f>IF($A177="","",EDATE(I177,'Rentals'!$B$3))</f>
        <v/>
      </c>
      <c r="L177" s="15" t="str">
        <f>IF($A177="","",IF((J177="Active"),(G177*12),0))</f>
        <v/>
      </c>
    </row>
    <row r="178" spans="1:12" x14ac:dyDescent="0.25">
      <c r="E178" s="11"/>
      <c r="F178" s="12"/>
      <c r="G178" s="12"/>
      <c r="H178" s="13"/>
      <c r="I178" s="11"/>
      <c r="K178" s="14" t="str">
        <f>IF($A178="","",EDATE(I178,'Rentals'!$B$3))</f>
        <v/>
      </c>
      <c r="L178" s="15" t="str">
        <f>IF($A178="","",IF((J178="Active"),(G178*12),0))</f>
        <v/>
      </c>
    </row>
    <row r="179" spans="1:12" x14ac:dyDescent="0.25">
      <c r="E179" s="11"/>
      <c r="F179" s="12"/>
      <c r="G179" s="12"/>
      <c r="H179" s="13"/>
      <c r="I179" s="11"/>
      <c r="K179" s="14" t="str">
        <f>IF($A179="","",EDATE(I179,'Rentals'!$B$3))</f>
        <v/>
      </c>
      <c r="L179" s="15" t="str">
        <f>IF($A179="","",IF((J179="Active"),(G179*12),0))</f>
        <v/>
      </c>
    </row>
    <row r="180" spans="1:12" x14ac:dyDescent="0.25">
      <c r="E180" s="11"/>
      <c r="F180" s="12"/>
      <c r="G180" s="12"/>
      <c r="H180" s="13"/>
      <c r="I180" s="11"/>
      <c r="K180" s="14" t="str">
        <f>IF($A180="","",EDATE(I180,'Rentals'!$B$3))</f>
        <v/>
      </c>
      <c r="L180" s="15" t="str">
        <f>IF($A180="","",IF((J180="Active"),(G180*12),0))</f>
        <v/>
      </c>
    </row>
    <row r="181" spans="1:12" x14ac:dyDescent="0.25">
      <c r="E181" s="11"/>
      <c r="F181" s="12"/>
      <c r="G181" s="12"/>
      <c r="H181" s="13"/>
      <c r="I181" s="11"/>
      <c r="K181" s="14" t="str">
        <f>IF($A181="","",EDATE(I181,'Rentals'!$B$3))</f>
        <v/>
      </c>
      <c r="L181" s="15" t="str">
        <f>IF($A181="","",IF((J181="Active"),(G181*12),0))</f>
        <v/>
      </c>
    </row>
    <row r="182" spans="1:12" x14ac:dyDescent="0.25">
      <c r="E182" s="11"/>
      <c r="F182" s="12"/>
      <c r="G182" s="12"/>
      <c r="H182" s="13"/>
      <c r="I182" s="11"/>
      <c r="K182" s="14" t="str">
        <f>IF($A182="","",EDATE(I182,'Rentals'!$B$3))</f>
        <v/>
      </c>
      <c r="L182" s="15" t="str">
        <f>IF($A182="","",IF((J182="Active"),(G182*12),0))</f>
        <v/>
      </c>
    </row>
    <row r="183" spans="1:12" x14ac:dyDescent="0.25">
      <c r="E183" s="11"/>
      <c r="F183" s="12"/>
      <c r="G183" s="12"/>
      <c r="H183" s="13"/>
      <c r="I183" s="11"/>
      <c r="K183" s="14" t="str">
        <f>IF($A183="","",EDATE(I183,'Rentals'!$B$3))</f>
        <v/>
      </c>
      <c r="L183" s="15" t="str">
        <f>IF($A183="","",IF((J183="Active"),(G183*12),0))</f>
        <v/>
      </c>
    </row>
    <row r="184" spans="1:12" x14ac:dyDescent="0.25">
      <c r="E184" s="11"/>
      <c r="F184" s="12"/>
      <c r="G184" s="12"/>
      <c r="H184" s="13"/>
      <c r="I184" s="11"/>
      <c r="K184" s="14" t="str">
        <f>IF($A184="","",EDATE(I184,'Rentals'!$B$3))</f>
        <v/>
      </c>
      <c r="L184" s="15" t="str">
        <f>IF($A184="","",IF((J184="Active"),(G184*12),0))</f>
        <v/>
      </c>
    </row>
    <row r="185" spans="1:12" x14ac:dyDescent="0.25">
      <c r="E185" s="11"/>
      <c r="F185" s="12"/>
      <c r="G185" s="12"/>
      <c r="H185" s="13"/>
      <c r="I185" s="11"/>
      <c r="K185" s="14" t="str">
        <f>IF($A185="","",EDATE(I185,'Rentals'!$B$3))</f>
        <v/>
      </c>
      <c r="L185" s="15" t="str">
        <f>IF($A185="","",IF((J185="Active"),(G185*12),0))</f>
        <v/>
      </c>
    </row>
    <row r="186" spans="1:12" x14ac:dyDescent="0.25">
      <c r="E186" s="11"/>
      <c r="F186" s="12"/>
      <c r="G186" s="12"/>
      <c r="H186" s="13"/>
      <c r="I186" s="11"/>
      <c r="K186" s="14" t="str">
        <f>IF($A186="","",EDATE(I186,'Rentals'!$B$3))</f>
        <v/>
      </c>
      <c r="L186" s="15" t="str">
        <f>IF($A186="","",IF((J186="Active"),(G186*12),0))</f>
        <v/>
      </c>
    </row>
    <row r="187" spans="1:12" x14ac:dyDescent="0.25">
      <c r="E187" s="11"/>
      <c r="F187" s="12"/>
      <c r="G187" s="12"/>
      <c r="H187" s="13"/>
      <c r="I187" s="11"/>
      <c r="K187" s="14" t="str">
        <f>IF($A187="","",EDATE(I187,'Rentals'!$B$3))</f>
        <v/>
      </c>
      <c r="L187" s="15" t="str">
        <f>IF($A187="","",IF((J187="Active"),(G187*12),0))</f>
        <v/>
      </c>
    </row>
    <row r="188" spans="1:12" x14ac:dyDescent="0.25">
      <c r="E188" s="11"/>
      <c r="F188" s="12"/>
      <c r="G188" s="12"/>
      <c r="H188" s="13"/>
      <c r="I188" s="11"/>
      <c r="K188" s="14" t="str">
        <f>IF($A188="","",EDATE(I188,'Rentals'!$B$3))</f>
        <v/>
      </c>
      <c r="L188" s="15" t="str">
        <f>IF($A188="","",IF((J188="Active"),(G188*12),0))</f>
        <v/>
      </c>
    </row>
    <row r="189" spans="1:12" x14ac:dyDescent="0.25">
      <c r="E189" s="11"/>
      <c r="F189" s="12"/>
      <c r="G189" s="12"/>
      <c r="H189" s="13"/>
      <c r="I189" s="11"/>
      <c r="K189" s="14" t="str">
        <f>IF($A189="","",EDATE(I189,'Rentals'!$B$3))</f>
        <v/>
      </c>
      <c r="L189" s="15" t="str">
        <f>IF($A189="","",IF((J189="Active"),(G189*12),0))</f>
        <v/>
      </c>
    </row>
    <row r="190" spans="1:12" x14ac:dyDescent="0.25">
      <c r="E190" s="11"/>
      <c r="F190" s="12"/>
      <c r="G190" s="12"/>
      <c r="H190" s="13"/>
      <c r="I190" s="11"/>
      <c r="K190" s="14" t="str">
        <f>IF($A190="","",EDATE(I190,'Rentals'!$B$3))</f>
        <v/>
      </c>
      <c r="L190" s="15" t="str">
        <f>IF($A190="","",IF((J190="Active"),(G190*12),0))</f>
        <v/>
      </c>
    </row>
    <row r="191" spans="1:12" x14ac:dyDescent="0.25">
      <c r="E191" s="11"/>
      <c r="F191" s="12"/>
      <c r="G191" s="12"/>
      <c r="H191" s="13"/>
      <c r="I191" s="11"/>
      <c r="K191" s="14" t="str">
        <f>IF($A191="","",EDATE(I191,'Rentals'!$B$3))</f>
        <v/>
      </c>
      <c r="L191" s="15" t="str">
        <f>IF($A191="","",IF((J191="Active"),(G191*12),0))</f>
        <v/>
      </c>
    </row>
    <row r="192" spans="1:12" x14ac:dyDescent="0.25">
      <c r="E192" s="11"/>
      <c r="F192" s="12"/>
      <c r="G192" s="12"/>
      <c r="H192" s="13"/>
      <c r="I192" s="11"/>
      <c r="K192" s="14" t="str">
        <f>IF($A192="","",EDATE(I192,'Rentals'!$B$3))</f>
        <v/>
      </c>
      <c r="L192" s="15" t="str">
        <f>IF($A192="","",IF((J192="Active"),(G192*12),0))</f>
        <v/>
      </c>
    </row>
    <row r="193" spans="1:12" x14ac:dyDescent="0.25">
      <c r="E193" s="11"/>
      <c r="F193" s="12"/>
      <c r="G193" s="12"/>
      <c r="H193" s="13"/>
      <c r="I193" s="11"/>
      <c r="K193" s="14" t="str">
        <f>IF($A193="","",EDATE(I193,'Rentals'!$B$3))</f>
        <v/>
      </c>
      <c r="L193" s="15" t="str">
        <f>IF($A193="","",IF((J193="Active"),(G193*12),0))</f>
        <v/>
      </c>
    </row>
    <row r="194" spans="1:12" x14ac:dyDescent="0.25">
      <c r="E194" s="11"/>
      <c r="F194" s="12"/>
      <c r="G194" s="12"/>
      <c r="H194" s="13"/>
      <c r="I194" s="11"/>
      <c r="K194" s="14" t="str">
        <f>IF($A194="","",EDATE(I194,'Rentals'!$B$3))</f>
        <v/>
      </c>
      <c r="L194" s="15" t="str">
        <f>IF($A194="","",IF((J194="Active"),(G194*12),0))</f>
        <v/>
      </c>
    </row>
    <row r="195" spans="1:12" x14ac:dyDescent="0.25">
      <c r="E195" s="11"/>
      <c r="F195" s="12"/>
      <c r="G195" s="12"/>
      <c r="H195" s="13"/>
      <c r="I195" s="11"/>
      <c r="K195" s="14" t="str">
        <f>IF($A195="","",EDATE(I195,'Rentals'!$B$3))</f>
        <v/>
      </c>
      <c r="L195" s="15" t="str">
        <f>IF($A195="","",IF((J195="Active"),(G195*12),0))</f>
        <v/>
      </c>
    </row>
    <row r="196" spans="1:12" x14ac:dyDescent="0.25">
      <c r="E196" s="11"/>
      <c r="F196" s="12"/>
      <c r="G196" s="12"/>
      <c r="H196" s="13"/>
      <c r="I196" s="11"/>
      <c r="K196" s="14" t="str">
        <f>IF($A196="","",EDATE(I196,'Rentals'!$B$3))</f>
        <v/>
      </c>
      <c r="L196" s="15" t="str">
        <f>IF($A196="","",IF((J196="Active"),(G196*12),0))</f>
        <v/>
      </c>
    </row>
    <row r="197" spans="1:12" x14ac:dyDescent="0.25">
      <c r="E197" s="11"/>
      <c r="F197" s="12"/>
      <c r="G197" s="12"/>
      <c r="H197" s="13"/>
      <c r="I197" s="11"/>
      <c r="K197" s="14" t="str">
        <f>IF($A197="","",EDATE(I197,'Rentals'!$B$3))</f>
        <v/>
      </c>
      <c r="L197" s="15" t="str">
        <f>IF($A197="","",IF((J197="Active"),(G197*12),0))</f>
        <v/>
      </c>
    </row>
    <row r="198" spans="1:12" x14ac:dyDescent="0.25">
      <c r="E198" s="11"/>
      <c r="F198" s="12"/>
      <c r="G198" s="12"/>
      <c r="H198" s="13"/>
      <c r="I198" s="11"/>
      <c r="K198" s="14" t="str">
        <f>IF($A198="","",EDATE(I198,'Rentals'!$B$3))</f>
        <v/>
      </c>
      <c r="L198" s="15" t="str">
        <f>IF($A198="","",IF((J198="Active"),(G198*12),0))</f>
        <v/>
      </c>
    </row>
    <row r="199" spans="1:12" x14ac:dyDescent="0.25">
      <c r="E199" s="11"/>
      <c r="F199" s="12"/>
      <c r="G199" s="12"/>
      <c r="H199" s="13"/>
      <c r="I199" s="11"/>
      <c r="K199" s="14" t="str">
        <f>IF($A199="","",EDATE(I199,'Rentals'!$B$3))</f>
        <v/>
      </c>
      <c r="L199" s="15" t="str">
        <f>IF($A199="","",IF((J199="Active"),(G199*12),0))</f>
        <v/>
      </c>
    </row>
    <row r="200" spans="1:12" x14ac:dyDescent="0.25">
      <c r="E200" s="11"/>
      <c r="F200" s="12"/>
      <c r="G200" s="12"/>
      <c r="H200" s="13"/>
      <c r="I200" s="11"/>
      <c r="K200" s="14" t="str">
        <f>IF($A200="","",EDATE(I200,'Rentals'!$B$3))</f>
        <v/>
      </c>
      <c r="L200" s="15" t="str">
        <f>IF($A200="","",IF((J200="Active"),(G200*12),0))</f>
        <v/>
      </c>
    </row>
    <row r="201" spans="1:12" x14ac:dyDescent="0.25">
      <c r="E201" s="11"/>
      <c r="F201" s="12"/>
      <c r="G201" s="12"/>
      <c r="H201" s="13"/>
      <c r="I201" s="11"/>
      <c r="K201" s="14" t="str">
        <f>IF($A201="","",EDATE(I201,'Rentals'!$B$3))</f>
        <v/>
      </c>
      <c r="L201" s="15" t="str">
        <f>IF($A201="","",IF((J201="Active"),(G201*12),0))</f>
        <v/>
      </c>
    </row>
  </sheetData>
  <autoFilter ref="A1:L1"/>
  <conditionalFormatting sqref="K2:K201">
    <cfRule type="expression" dxfId="0" priority="1">
      <formula>AND(K2&lt;&gt;"",K2&lt;TODAY(),NOT(OR($J2="Returned",$J2="In repair")))</formula>
    </cfRule>
  </conditionalFormatting>
  <dataValidations count="7">
    <dataValidation type="list" allowBlank="1" showErrorMessage="1" errorTitle="Pick from the list" error="Choose one of: Hot and cold bottom-load, Hot and cold top-load, Room temp, Point-of-use filtered" sqref="B2:B201">
      <formula1>"Hot and cold bottom-load,Hot and cold top-load,Room temp,Point-of-use filtered"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ate" operator="greaterThan" allowBlank="1" showErrorMessage="1" errorTitle="Date expected" error="Enter a date, e.g. 10/15/2026." sqref="I2:I201">
      <formula1>2</formula1>
    </dataValidation>
    <dataValidation type="list" allowBlank="1" showErrorMessage="1" errorTitle="Pick from the list" error="Choose one of: Active, Pickup scheduled, Returned, In repair" sqref="J2:J201">
      <formula1>"Active,Pickup scheduled,Returned,In repair"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43</v>
      </c>
      <c r="B1" s="16" t="s">
        <v>44</v>
      </c>
      <c r="C1" s="16" t="s">
        <v>45</v>
      </c>
    </row>
    <row r="2" spans="1:3" x14ac:dyDescent="0.25">
      <c r="A2" s="17" t="s">
        <v>46</v>
      </c>
      <c r="B2" s="18"/>
      <c r="C2" s="18"/>
    </row>
    <row r="3" spans="1:2" x14ac:dyDescent="0.25">
      <c r="A3" t="s">
        <v>47</v>
      </c>
      <c r="B3" s="19">
        <v>6</v>
      </c>
    </row>
    <row r="4" spans="1:3" x14ac:dyDescent="0.25">
      <c r="A4" s="17" t="s">
        <v>48</v>
      </c>
      <c r="B4" s="18"/>
      <c r="C4" s="18"/>
    </row>
    <row r="5" spans="1:2" x14ac:dyDescent="0.25">
      <c r="A5" t="s">
        <v>49</v>
      </c>
      <c r="B5" s="20">
        <f>COUNTIF('Coolers'!$J$2:$J$201,"Active")</f>
        <v>3</v>
      </c>
    </row>
    <row r="6" spans="1:2" x14ac:dyDescent="0.25">
      <c r="A6" t="s">
        <v>50</v>
      </c>
      <c r="B6" s="21">
        <f>SUMIFS('Coolers'!$G$2:$G$201,'Coolers'!$J$2:$J$201,"Active")</f>
        <v>60</v>
      </c>
    </row>
    <row r="7" spans="1:2" x14ac:dyDescent="0.25">
      <c r="A7" t="s">
        <v>51</v>
      </c>
      <c r="B7" s="21">
        <f>SUMIFS('Coolers'!$F$2:$F$201,'Coolers'!$J$2:$J$201,"&lt;&gt;Returned")</f>
        <v>125</v>
      </c>
    </row>
    <row r="8" spans="1:3" x14ac:dyDescent="0.25">
      <c r="A8" s="17" t="s">
        <v>46</v>
      </c>
      <c r="B8" s="18"/>
      <c r="C8" s="18"/>
    </row>
    <row r="9" spans="1:2" x14ac:dyDescent="0.25">
      <c r="A9" t="s">
        <v>52</v>
      </c>
      <c r="B9" s="20">
        <f>COUNTIF('Coolers'!$K$2:$K$201,("&lt;"&amp;TODAY()))</f>
        <v>2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Coolers</vt:lpstr>
      <vt:lpstr>Rentals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