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all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<sst xmlns="http://schemas.openxmlformats.org/spreadsheetml/2006/main" count="44" uniqueCount="41">
  <si>
    <t>Wallpaper Quote Calculator</t>
  </si>
  <si>
    <t>A free quote calculator for wallpaper installers: estimate rolls by wall area with prep, labor, and margin in Google Sheets or Excel.</t>
  </si>
  <si>
    <t>Quick start</t>
  </si>
  <si>
    <t>Open the Walls tab and replace the sample rows with your own — one row per entry. Formulas fill in automatically for new rows.</t>
  </si>
  <si>
    <t>Measure each wall and subtract doors and windows. Rolls rounds up per wall because you cannot share strips across walls well.</t>
  </si>
  <si>
    <t>Check the pattern repeat on the label; big repeats need 20% or more waste.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</si>
  <si>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</si>
  <si>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</si>
  <si>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</si>
  <si>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</si>
  <si>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</si>
  <si>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</si>
  <si>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</si>
  <si>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Room / wall</t>
  </si>
  <si>
    <t>Width (ft)</t>
  </si>
  <si>
    <t>Height (ft)</t>
  </si>
  <si>
    <t>Openings (sq ft)</t>
  </si>
  <si>
    <t>Strip removal</t>
  </si>
  <si>
    <t>Net sq ft</t>
  </si>
  <si>
    <t>Rolls</t>
  </si>
  <si>
    <t>Labor</t>
  </si>
  <si>
    <t>Dining room accent wall</t>
  </si>
  <si>
    <t>No</t>
  </si>
  <si>
    <t>Powder room (all walls)</t>
  </si>
  <si>
    <t>Yes</t>
  </si>
  <si>
    <t>Nursery feature wall</t>
  </si>
  <si>
    <t>Item</t>
  </si>
  <si>
    <t>Value</t>
  </si>
  <si>
    <t>Notes</t>
  </si>
  <si>
    <t>Settings</t>
  </si>
  <si>
    <t>Usable sq ft per roll</t>
  </si>
  <si>
    <t>Double roll is about 56 sq ft; a European single about 28 before waste.</t>
  </si>
  <si>
    <t>Pattern waste</t>
  </si>
  <si>
    <t>Larger pattern repeats need more.</t>
  </si>
  <si>
    <t>Install per roll</t>
  </si>
  <si>
    <t>Removal per sq ft</t>
  </si>
  <si>
    <t>Wallpaper price per roll (client)</t>
  </si>
  <si>
    <t>Primer and supplies</t>
  </si>
  <si>
    <t>Quote</t>
  </si>
  <si>
    <t>Wallpaper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</si>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</sst>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0" fillId="2" borderId="1" xfId="0" applyNumberFormat="1" applyFill="1" applyBorder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3" customWidth="1"/>
    <col min="3" max="3" width="14" customWidth="1"/>
    <col min="4" max="4" width="19" customWidth="1"/>
    <col min="5" max="5" width="16" customWidth="1"/>
    <col min="6" max="7" width="12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s="11">
        <v>14</v>
      </c>
      <c r="C2" s="11">
        <v>9</v>
      </c>
      <c r="D2" s="11">
        <v>0</v>
      </c>
      <c r="E2" t="s">
        <v>22</v>
      </c>
      <c r="F2" s="12">
        <f>IF($A2="","",MAX(0,((B2*C2)-D2)))</f>
        <v>126</v>
      </c>
      <c r="G2" s="12">
        <f>IF($A2="","",ROUNDUP(((F2*(1+'Quote'!$B$4))/'Quote'!$B$3),0))</f>
        <v>6</v>
      </c>
      <c r="H2" s="13">
        <f>IF($A2="","",((G2*'Quote'!$B$5)+IF((E2="Yes"),(F2*'Quote'!$B$6),0)))</f>
        <v>390</v>
      </c>
    </row>
    <row r="3" spans="1:8" x14ac:dyDescent="0.25">
      <c r="A3" t="s">
        <v>23</v>
      </c>
      <c r="B3" s="11">
        <v>22</v>
      </c>
      <c r="C3" s="11">
        <v>8</v>
      </c>
      <c r="D3" s="11">
        <v>20</v>
      </c>
      <c r="E3" t="s">
        <v>24</v>
      </c>
      <c r="F3" s="12">
        <f>IF($A3="","",MAX(0,((B3*C3)-D3)))</f>
        <v>156</v>
      </c>
      <c r="G3" s="12">
        <f>IF($A3="","",ROUNDUP(((F3*(1+'Quote'!$B$4))/'Quote'!$B$3),0))</f>
        <v>8</v>
      </c>
      <c r="H3" s="13">
        <f>IF($A3="","",((G3*'Quote'!$B$5)+IF((E3="Yes"),(F3*'Quote'!$B$6),0)))</f>
        <v>715</v>
      </c>
    </row>
    <row r="4" spans="1:8" x14ac:dyDescent="0.25">
      <c r="A4" t="s">
        <v>25</v>
      </c>
      <c r="B4" s="11">
        <v>11</v>
      </c>
      <c r="C4" s="11">
        <v>8</v>
      </c>
      <c r="D4" s="11">
        <v>15</v>
      </c>
      <c r="E4" t="s">
        <v>22</v>
      </c>
      <c r="F4" s="12">
        <f>IF($A4="","",MAX(0,((B4*C4)-D4)))</f>
        <v>73</v>
      </c>
      <c r="G4" s="12">
        <f>IF($A4="","",ROUNDUP(((F4*(1+'Quote'!$B$4))/'Quote'!$B$3),0))</f>
        <v>4</v>
      </c>
      <c r="H4" s="13">
        <f>IF($A4="","",((G4*'Quote'!$B$5)+IF((E4="Yes"),(F4*'Quote'!$B$6),0)))</f>
        <v>260</v>
      </c>
    </row>
    <row r="5" spans="1:8" x14ac:dyDescent="0.25">
      <c r="B5" s="11"/>
      <c r="C5" s="11"/>
      <c r="D5" s="11"/>
      <c r="F5" s="12" t="str">
        <f>IF($A5="","",MAX(0,((B5*C5)-D5)))</f>
        <v/>
      </c>
      <c r="G5" s="12" t="str">
        <f>IF($A5="","",ROUNDUP(((F5*(1+'Quote'!$B$4))/'Quote'!$B$3),0))</f>
        <v/>
      </c>
      <c r="H5" s="13" t="str">
        <f>IF($A5="","",((G5*'Quote'!$B$5)+IF((E5="Yes"),(F5*'Quote'!$B$6),0)))</f>
        <v/>
      </c>
    </row>
    <row r="6" spans="1:8" x14ac:dyDescent="0.25">
      <c r="B6" s="11"/>
      <c r="C6" s="11"/>
      <c r="D6" s="11"/>
      <c r="F6" s="12" t="str">
        <f>IF($A6="","",MAX(0,((B6*C6)-D6)))</f>
        <v/>
      </c>
      <c r="G6" s="12" t="str">
        <f>IF($A6="","",ROUNDUP(((F6*(1+'Quote'!$B$4))/'Quote'!$B$3),0))</f>
        <v/>
      </c>
      <c r="H6" s="13" t="str">
        <f>IF($A6="","",((G6*'Quote'!$B$5)+IF((E6="Yes"),(F6*'Quote'!$B$6),0)))</f>
        <v/>
      </c>
    </row>
    <row r="7" spans="1:8" x14ac:dyDescent="0.25">
      <c r="B7" s="11"/>
      <c r="C7" s="11"/>
      <c r="D7" s="11"/>
      <c r="F7" s="12" t="str">
        <f>IF($A7="","",MAX(0,((B7*C7)-D7)))</f>
        <v/>
      </c>
      <c r="G7" s="12" t="str">
        <f>IF($A7="","",ROUNDUP(((F7*(1+'Quote'!$B$4))/'Quote'!$B$3),0))</f>
        <v/>
      </c>
      <c r="H7" s="13" t="str">
        <f>IF($A7="","",((G7*'Quote'!$B$5)+IF((E7="Yes"),(F7*'Quote'!$B$6),0)))</f>
        <v/>
      </c>
    </row>
    <row r="8" spans="1:8" x14ac:dyDescent="0.25">
      <c r="B8" s="11"/>
      <c r="C8" s="11"/>
      <c r="D8" s="11"/>
      <c r="F8" s="12" t="str">
        <f>IF($A8="","",MAX(0,((B8*C8)-D8)))</f>
        <v/>
      </c>
      <c r="G8" s="12" t="str">
        <f>IF($A8="","",ROUNDUP(((F8*(1+'Quote'!$B$4))/'Quote'!$B$3),0))</f>
        <v/>
      </c>
      <c r="H8" s="13" t="str">
        <f>IF($A8="","",((G8*'Quote'!$B$5)+IF((E8="Yes"),(F8*'Quote'!$B$6),0)))</f>
        <v/>
      </c>
    </row>
    <row r="9" spans="1:8" x14ac:dyDescent="0.25">
      <c r="B9" s="11"/>
      <c r="C9" s="11"/>
      <c r="D9" s="11"/>
      <c r="F9" s="12" t="str">
        <f>IF($A9="","",MAX(0,((B9*C9)-D9)))</f>
        <v/>
      </c>
      <c r="G9" s="12" t="str">
        <f>IF($A9="","",ROUNDUP(((F9*(1+'Quote'!$B$4))/'Quote'!$B$3),0))</f>
        <v/>
      </c>
      <c r="H9" s="13" t="str">
        <f>IF($A9="","",((G9*'Quote'!$B$5)+IF((E9="Yes"),(F9*'Quote'!$B$6),0)))</f>
        <v/>
      </c>
    </row>
    <row r="10" spans="1:8" x14ac:dyDescent="0.25">
      <c r="B10" s="11"/>
      <c r="C10" s="11"/>
      <c r="D10" s="11"/>
      <c r="F10" s="12" t="str">
        <f>IF($A10="","",MAX(0,((B10*C10)-D10)))</f>
        <v/>
      </c>
      <c r="G10" s="12" t="str">
        <f>IF($A10="","",ROUNDUP(((F10*(1+'Quote'!$B$4))/'Quote'!$B$3),0))</f>
        <v/>
      </c>
      <c r="H10" s="13" t="str">
        <f>IF($A10="","",((G10*'Quote'!$B$5)+IF((E10="Yes"),(F10*'Quote'!$B$6),0)))</f>
        <v/>
      </c>
    </row>
    <row r="11" spans="1:8" x14ac:dyDescent="0.25">
      <c r="B11" s="11"/>
      <c r="C11" s="11"/>
      <c r="D11" s="11"/>
      <c r="F11" s="12" t="str">
        <f>IF($A11="","",MAX(0,((B11*C11)-D11)))</f>
        <v/>
      </c>
      <c r="G11" s="12" t="str">
        <f>IF($A11="","",ROUNDUP(((F11*(1+'Quote'!$B$4))/'Quote'!$B$3),0))</f>
        <v/>
      </c>
      <c r="H11" s="13" t="str">
        <f>IF($A11="","",((G11*'Quote'!$B$5)+IF((E11="Yes"),(F11*'Quote'!$B$6),0)))</f>
        <v/>
      </c>
    </row>
    <row r="12" spans="1:8" x14ac:dyDescent="0.25">
      <c r="B12" s="11"/>
      <c r="C12" s="11"/>
      <c r="D12" s="11"/>
      <c r="F12" s="12" t="str">
        <f>IF($A12="","",MAX(0,((B12*C12)-D12)))</f>
        <v/>
      </c>
      <c r="G12" s="12" t="str">
        <f>IF($A12="","",ROUNDUP(((F12*(1+'Quote'!$B$4))/'Quote'!$B$3),0))</f>
        <v/>
      </c>
      <c r="H12" s="13" t="str">
        <f>IF($A12="","",((G12*'Quote'!$B$5)+IF((E12="Yes"),(F12*'Quote'!$B$6),0)))</f>
        <v/>
      </c>
    </row>
    <row r="13" spans="1:8" x14ac:dyDescent="0.25">
      <c r="B13" s="11"/>
      <c r="C13" s="11"/>
      <c r="D13" s="11"/>
      <c r="F13" s="12" t="str">
        <f>IF($A13="","",MAX(0,((B13*C13)-D13)))</f>
        <v/>
      </c>
      <c r="G13" s="12" t="str">
        <f>IF($A13="","",ROUNDUP(((F13*(1+'Quote'!$B$4))/'Quote'!$B$3),0))</f>
        <v/>
      </c>
      <c r="H13" s="13" t="str">
        <f>IF($A13="","",((G13*'Quote'!$B$5)+IF((E13="Yes"),(F13*'Quote'!$B$6),0)))</f>
        <v/>
      </c>
    </row>
    <row r="14" spans="1:8" x14ac:dyDescent="0.25">
      <c r="B14" s="11"/>
      <c r="C14" s="11"/>
      <c r="D14" s="11"/>
      <c r="F14" s="12" t="str">
        <f>IF($A14="","",MAX(0,((B14*C14)-D14)))</f>
        <v/>
      </c>
      <c r="G14" s="12" t="str">
        <f>IF($A14="","",ROUNDUP(((F14*(1+'Quote'!$B$4))/'Quote'!$B$3),0))</f>
        <v/>
      </c>
      <c r="H14" s="13" t="str">
        <f>IF($A14="","",((G14*'Quote'!$B$5)+IF((E14="Yes"),(F14*'Quote'!$B$6),0)))</f>
        <v/>
      </c>
    </row>
    <row r="15" spans="1:8" x14ac:dyDescent="0.25">
      <c r="B15" s="11"/>
      <c r="C15" s="11"/>
      <c r="D15" s="11"/>
      <c r="F15" s="12" t="str">
        <f>IF($A15="","",MAX(0,((B15*C15)-D15)))</f>
        <v/>
      </c>
      <c r="G15" s="12" t="str">
        <f>IF($A15="","",ROUNDUP(((F15*(1+'Quote'!$B$4))/'Quote'!$B$3),0))</f>
        <v/>
      </c>
      <c r="H15" s="13" t="str">
        <f>IF($A15="","",((G15*'Quote'!$B$5)+IF((E15="Yes"),(F15*'Quote'!$B$6),0)))</f>
        <v/>
      </c>
    </row>
    <row r="16" spans="1:8" x14ac:dyDescent="0.25">
      <c r="B16" s="11"/>
      <c r="C16" s="11"/>
      <c r="D16" s="11"/>
      <c r="F16" s="12" t="str">
        <f>IF($A16="","",MAX(0,((B16*C16)-D16)))</f>
        <v/>
      </c>
      <c r="G16" s="12" t="str">
        <f>IF($A16="","",ROUNDUP(((F16*(1+'Quote'!$B$4))/'Quote'!$B$3),0))</f>
        <v/>
      </c>
      <c r="H16" s="13" t="str">
        <f>IF($A16="","",((G16*'Quote'!$B$5)+IF((E16="Yes"),(F16*'Quote'!$B$6),0)))</f>
        <v/>
      </c>
    </row>
    <row r="17" spans="1:8" x14ac:dyDescent="0.25">
      <c r="B17" s="11"/>
      <c r="C17" s="11"/>
      <c r="D17" s="11"/>
      <c r="F17" s="12" t="str">
        <f>IF($A17="","",MAX(0,((B17*C17)-D17)))</f>
        <v/>
      </c>
      <c r="G17" s="12" t="str">
        <f>IF($A17="","",ROUNDUP(((F17*(1+'Quote'!$B$4))/'Quote'!$B$3),0))</f>
        <v/>
      </c>
      <c r="H17" s="13" t="str">
        <f>IF($A17="","",((G17*'Quote'!$B$5)+IF((E17="Yes"),(F17*'Quote'!$B$6),0)))</f>
        <v/>
      </c>
    </row>
    <row r="18" spans="1:8" x14ac:dyDescent="0.25">
      <c r="B18" s="11"/>
      <c r="C18" s="11"/>
      <c r="D18" s="11"/>
      <c r="F18" s="12" t="str">
        <f>IF($A18="","",MAX(0,((B18*C18)-D18)))</f>
        <v/>
      </c>
      <c r="G18" s="12" t="str">
        <f>IF($A18="","",ROUNDUP(((F18*(1+'Quote'!$B$4))/'Quote'!$B$3),0))</f>
        <v/>
      </c>
      <c r="H18" s="13" t="str">
        <f>IF($A18="","",((G18*'Quote'!$B$5)+IF((E18="Yes"),(F18*'Quote'!$B$6),0)))</f>
        <v/>
      </c>
    </row>
    <row r="19" spans="1:8" x14ac:dyDescent="0.25">
      <c r="B19" s="11"/>
      <c r="C19" s="11"/>
      <c r="D19" s="11"/>
      <c r="F19" s="12" t="str">
        <f>IF($A19="","",MAX(0,((B19*C19)-D19)))</f>
        <v/>
      </c>
      <c r="G19" s="12" t="str">
        <f>IF($A19="","",ROUNDUP(((F19*(1+'Quote'!$B$4))/'Quote'!$B$3),0))</f>
        <v/>
      </c>
      <c r="H19" s="13" t="str">
        <f>IF($A19="","",((G19*'Quote'!$B$5)+IF((E19="Yes"),(F19*'Quote'!$B$6),0)))</f>
        <v/>
      </c>
    </row>
    <row r="20" spans="1:8" x14ac:dyDescent="0.25">
      <c r="B20" s="11"/>
      <c r="C20" s="11"/>
      <c r="D20" s="11"/>
      <c r="F20" s="12" t="str">
        <f>IF($A20="","",MAX(0,((B20*C20)-D20)))</f>
        <v/>
      </c>
      <c r="G20" s="12" t="str">
        <f>IF($A20="","",ROUNDUP(((F20*(1+'Quote'!$B$4))/'Quote'!$B$3),0))</f>
        <v/>
      </c>
      <c r="H20" s="13" t="str">
        <f>IF($A20="","",((G20*'Quote'!$B$5)+IF((E20="Yes"),(F20*'Quote'!$B$6),0)))</f>
        <v/>
      </c>
    </row>
    <row r="21" spans="1:8" x14ac:dyDescent="0.25">
      <c r="B21" s="11"/>
      <c r="C21" s="11"/>
      <c r="D21" s="11"/>
      <c r="F21" s="12" t="str">
        <f>IF($A21="","",MAX(0,((B21*C21)-D21)))</f>
        <v/>
      </c>
      <c r="G21" s="12" t="str">
        <f>IF($A21="","",ROUNDUP(((F21*(1+'Quote'!$B$4))/'Quote'!$B$3),0))</f>
        <v/>
      </c>
      <c r="H21" s="13" t="str">
        <f>IF($A21="","",((G21*'Quote'!$B$5)+IF((E21="Yes"),(F21*'Quote'!$B$6),0)))</f>
        <v/>
      </c>
    </row>
    <row r="22" spans="1:8" x14ac:dyDescent="0.25">
      <c r="B22" s="11"/>
      <c r="C22" s="11"/>
      <c r="D22" s="11"/>
      <c r="F22" s="12" t="str">
        <f>IF($A22="","",MAX(0,((B22*C22)-D22)))</f>
        <v/>
      </c>
      <c r="G22" s="12" t="str">
        <f>IF($A22="","",ROUNDUP(((F22*(1+'Quote'!$B$4))/'Quote'!$B$3),0))</f>
        <v/>
      </c>
      <c r="H22" s="13" t="str">
        <f>IF($A22="","",((G22*'Quote'!$B$5)+IF((E22="Yes"),(F22*'Quote'!$B$6),0)))</f>
        <v/>
      </c>
    </row>
    <row r="23" spans="1:8" x14ac:dyDescent="0.25">
      <c r="B23" s="11"/>
      <c r="C23" s="11"/>
      <c r="D23" s="11"/>
      <c r="F23" s="12" t="str">
        <f>IF($A23="","",MAX(0,((B23*C23)-D23)))</f>
        <v/>
      </c>
      <c r="G23" s="12" t="str">
        <f>IF($A23="","",ROUNDUP(((F23*(1+'Quote'!$B$4))/'Quote'!$B$3),0))</f>
        <v/>
      </c>
      <c r="H23" s="13" t="str">
        <f>IF($A23="","",((G23*'Quote'!$B$5)+IF((E23="Yes"),(F23*'Quote'!$B$6),0)))</f>
        <v/>
      </c>
    </row>
    <row r="24" spans="1:8" x14ac:dyDescent="0.25">
      <c r="B24" s="11"/>
      <c r="C24" s="11"/>
      <c r="D24" s="11"/>
      <c r="F24" s="12" t="str">
        <f>IF($A24="","",MAX(0,((B24*C24)-D24)))</f>
        <v/>
      </c>
      <c r="G24" s="12" t="str">
        <f>IF($A24="","",ROUNDUP(((F24*(1+'Quote'!$B$4))/'Quote'!$B$3),0))</f>
        <v/>
      </c>
      <c r="H24" s="13" t="str">
        <f>IF($A24="","",((G24*'Quote'!$B$5)+IF((E24="Yes"),(F24*'Quote'!$B$6),0)))</f>
        <v/>
      </c>
    </row>
    <row r="25" spans="1:8" x14ac:dyDescent="0.25">
      <c r="B25" s="11"/>
      <c r="C25" s="11"/>
      <c r="D25" s="11"/>
      <c r="F25" s="12" t="str">
        <f>IF($A25="","",MAX(0,((B25*C25)-D25)))</f>
        <v/>
      </c>
      <c r="G25" s="12" t="str">
        <f>IF($A25="","",ROUNDUP(((F25*(1+'Quote'!$B$4))/'Quote'!$B$3),0))</f>
        <v/>
      </c>
      <c r="H25" s="13" t="str">
        <f>IF($A25="","",((G25*'Quote'!$B$5)+IF((E25="Yes"),(F25*'Quote'!$B$6),0)))</f>
        <v/>
      </c>
    </row>
    <row r="26" spans="1:8" x14ac:dyDescent="0.25">
      <c r="B26" s="11"/>
      <c r="C26" s="11"/>
      <c r="D26" s="11"/>
      <c r="F26" s="12" t="str">
        <f>IF($A26="","",MAX(0,((B26*C26)-D26)))</f>
        <v/>
      </c>
      <c r="G26" s="12" t="str">
        <f>IF($A26="","",ROUNDUP(((F26*(1+'Quote'!$B$4))/'Quote'!$B$3),0))</f>
        <v/>
      </c>
      <c r="H26" s="13" t="str">
        <f>IF($A26="","",((G26*'Quote'!$B$5)+IF((E26="Yes"),(F26*'Quote'!$B$6),0)))</f>
        <v/>
      </c>
    </row>
    <row r="27" spans="1:8" x14ac:dyDescent="0.25">
      <c r="B27" s="11"/>
      <c r="C27" s="11"/>
      <c r="D27" s="11"/>
      <c r="F27" s="12" t="str">
        <f>IF($A27="","",MAX(0,((B27*C27)-D27)))</f>
        <v/>
      </c>
      <c r="G27" s="12" t="str">
        <f>IF($A27="","",ROUNDUP(((F27*(1+'Quote'!$B$4))/'Quote'!$B$3),0))</f>
        <v/>
      </c>
      <c r="H27" s="13" t="str">
        <f>IF($A27="","",((G27*'Quote'!$B$5)+IF((E27="Yes"),(F27*'Quote'!$B$6),0)))</f>
        <v/>
      </c>
    </row>
    <row r="28" spans="1:8" x14ac:dyDescent="0.25">
      <c r="B28" s="11"/>
      <c r="C28" s="11"/>
      <c r="D28" s="11"/>
      <c r="F28" s="12" t="str">
        <f>IF($A28="","",MAX(0,((B28*C28)-D28)))</f>
        <v/>
      </c>
      <c r="G28" s="12" t="str">
        <f>IF($A28="","",ROUNDUP(((F28*(1+'Quote'!$B$4))/'Quote'!$B$3),0))</f>
        <v/>
      </c>
      <c r="H28" s="13" t="str">
        <f>IF($A28="","",((G28*'Quote'!$B$5)+IF((E28="Yes"),(F28*'Quote'!$B$6),0)))</f>
        <v/>
      </c>
    </row>
    <row r="29" spans="1:8" x14ac:dyDescent="0.25">
      <c r="B29" s="11"/>
      <c r="C29" s="11"/>
      <c r="D29" s="11"/>
      <c r="F29" s="12" t="str">
        <f>IF($A29="","",MAX(0,((B29*C29)-D29)))</f>
        <v/>
      </c>
      <c r="G29" s="12" t="str">
        <f>IF($A29="","",ROUNDUP(((F29*(1+'Quote'!$B$4))/'Quote'!$B$3),0))</f>
        <v/>
      </c>
      <c r="H29" s="13" t="str">
        <f>IF($A29="","",((G29*'Quote'!$B$5)+IF((E29="Yes"),(F29*'Quote'!$B$6),0)))</f>
        <v/>
      </c>
    </row>
    <row r="30" spans="1:8" x14ac:dyDescent="0.25">
      <c r="B30" s="11"/>
      <c r="C30" s="11"/>
      <c r="D30" s="11"/>
      <c r="F30" s="12" t="str">
        <f>IF($A30="","",MAX(0,((B30*C30)-D30)))</f>
        <v/>
      </c>
      <c r="G30" s="12" t="str">
        <f>IF($A30="","",ROUNDUP(((F30*(1+'Quote'!$B$4))/'Quote'!$B$3),0))</f>
        <v/>
      </c>
      <c r="H30" s="13" t="str">
        <f>IF($A30="","",((G30*'Quote'!$B$5)+IF((E30="Yes"),(F30*'Quote'!$B$6),0)))</f>
        <v/>
      </c>
    </row>
    <row r="31" spans="1:8" x14ac:dyDescent="0.25">
      <c r="B31" s="11"/>
      <c r="C31" s="11"/>
      <c r="D31" s="11"/>
      <c r="F31" s="12" t="str">
        <f>IF($A31="","",MAX(0,((B31*C31)-D31)))</f>
        <v/>
      </c>
      <c r="G31" s="12" t="str">
        <f>IF($A31="","",ROUNDUP(((F31*(1+'Quote'!$B$4))/'Quote'!$B$3),0))</f>
        <v/>
      </c>
      <c r="H31" s="13" t="str">
        <f>IF($A31="","",((G31*'Quote'!$B$5)+IF((E31="Yes"),(F31*'Quote'!$B$6),0)))</f>
        <v/>
      </c>
    </row>
    <row r="32" spans="1:8" x14ac:dyDescent="0.25">
      <c r="B32" s="11"/>
      <c r="C32" s="11"/>
      <c r="D32" s="11"/>
      <c r="F32" s="12" t="str">
        <f>IF($A32="","",MAX(0,((B32*C32)-D32)))</f>
        <v/>
      </c>
      <c r="G32" s="12" t="str">
        <f>IF($A32="","",ROUNDUP(((F32*(1+'Quote'!$B$4))/'Quote'!$B$3),0))</f>
        <v/>
      </c>
      <c r="H32" s="13" t="str">
        <f>IF($A32="","",((G32*'Quote'!$B$5)+IF((E32="Yes"),(F32*'Quote'!$B$6),0)))</f>
        <v/>
      </c>
    </row>
    <row r="33" spans="1:8" x14ac:dyDescent="0.25">
      <c r="B33" s="11"/>
      <c r="C33" s="11"/>
      <c r="D33" s="11"/>
      <c r="F33" s="12" t="str">
        <f>IF($A33="","",MAX(0,((B33*C33)-D33)))</f>
        <v/>
      </c>
      <c r="G33" s="12" t="str">
        <f>IF($A33="","",ROUNDUP(((F33*(1+'Quote'!$B$4))/'Quote'!$B$3),0))</f>
        <v/>
      </c>
      <c r="H33" s="13" t="str">
        <f>IF($A33="","",((G33*'Quote'!$B$5)+IF((E33="Yes"),(F33*'Quote'!$B$6),0)))</f>
        <v/>
      </c>
    </row>
    <row r="34" spans="1:8" x14ac:dyDescent="0.25">
      <c r="B34" s="11"/>
      <c r="C34" s="11"/>
      <c r="D34" s="11"/>
      <c r="F34" s="12" t="str">
        <f>IF($A34="","",MAX(0,((B34*C34)-D34)))</f>
        <v/>
      </c>
      <c r="G34" s="12" t="str">
        <f>IF($A34="","",ROUNDUP(((F34*(1+'Quote'!$B$4))/'Quote'!$B$3),0))</f>
        <v/>
      </c>
      <c r="H34" s="13" t="str">
        <f>IF($A34="","",((G34*'Quote'!$B$5)+IF((E34="Yes"),(F34*'Quote'!$B$6),0)))</f>
        <v/>
      </c>
    </row>
    <row r="35" spans="1:8" x14ac:dyDescent="0.25">
      <c r="B35" s="11"/>
      <c r="C35" s="11"/>
      <c r="D35" s="11"/>
      <c r="F35" s="12" t="str">
        <f>IF($A35="","",MAX(0,((B35*C35)-D35)))</f>
        <v/>
      </c>
      <c r="G35" s="12" t="str">
        <f>IF($A35="","",ROUNDUP(((F35*(1+'Quote'!$B$4))/'Quote'!$B$3),0))</f>
        <v/>
      </c>
      <c r="H35" s="13" t="str">
        <f>IF($A35="","",((G35*'Quote'!$B$5)+IF((E35="Yes"),(F35*'Quote'!$B$6),0)))</f>
        <v/>
      </c>
    </row>
    <row r="36" spans="1:8" x14ac:dyDescent="0.25">
      <c r="B36" s="11"/>
      <c r="C36" s="11"/>
      <c r="D36" s="11"/>
      <c r="F36" s="12" t="str">
        <f>IF($A36="","",MAX(0,((B36*C36)-D36)))</f>
        <v/>
      </c>
      <c r="G36" s="12" t="str">
        <f>IF($A36="","",ROUNDUP(((F36*(1+'Quote'!$B$4))/'Quote'!$B$3),0))</f>
        <v/>
      </c>
      <c r="H36" s="13" t="str">
        <f>IF($A36="","",((G36*'Quote'!$B$5)+IF((E36="Yes"),(F36*'Quote'!$B$6),0)))</f>
        <v/>
      </c>
    </row>
    <row r="37" spans="1:8" x14ac:dyDescent="0.25">
      <c r="B37" s="11"/>
      <c r="C37" s="11"/>
      <c r="D37" s="11"/>
      <c r="F37" s="12" t="str">
        <f>IF($A37="","",MAX(0,((B37*C37)-D37)))</f>
        <v/>
      </c>
      <c r="G37" s="12" t="str">
        <f>IF($A37="","",ROUNDUP(((F37*(1+'Quote'!$B$4))/'Quote'!$B$3),0))</f>
        <v/>
      </c>
      <c r="H37" s="13" t="str">
        <f>IF($A37="","",((G37*'Quote'!$B$5)+IF((E37="Yes"),(F37*'Quote'!$B$6),0)))</f>
        <v/>
      </c>
    </row>
    <row r="38" spans="1:8" x14ac:dyDescent="0.25">
      <c r="B38" s="11"/>
      <c r="C38" s="11"/>
      <c r="D38" s="11"/>
      <c r="F38" s="12" t="str">
        <f>IF($A38="","",MAX(0,((B38*C38)-D38)))</f>
        <v/>
      </c>
      <c r="G38" s="12" t="str">
        <f>IF($A38="","",ROUNDUP(((F38*(1+'Quote'!$B$4))/'Quote'!$B$3),0))</f>
        <v/>
      </c>
      <c r="H38" s="13" t="str">
        <f>IF($A38="","",((G38*'Quote'!$B$5)+IF((E38="Yes"),(F38*'Quote'!$B$6),0)))</f>
        <v/>
      </c>
    </row>
    <row r="39" spans="1:8" x14ac:dyDescent="0.25">
      <c r="B39" s="11"/>
      <c r="C39" s="11"/>
      <c r="D39" s="11"/>
      <c r="F39" s="12" t="str">
        <f>IF($A39="","",MAX(0,((B39*C39)-D39)))</f>
        <v/>
      </c>
      <c r="G39" s="12" t="str">
        <f>IF($A39="","",ROUNDUP(((F39*(1+'Quote'!$B$4))/'Quote'!$B$3),0))</f>
        <v/>
      </c>
      <c r="H39" s="13" t="str">
        <f>IF($A39="","",((G39*'Quote'!$B$5)+IF((E39="Yes"),(F39*'Quote'!$B$6),0)))</f>
        <v/>
      </c>
    </row>
    <row r="40" spans="1:8" x14ac:dyDescent="0.25">
      <c r="B40" s="11"/>
      <c r="C40" s="11"/>
      <c r="D40" s="11"/>
      <c r="F40" s="12" t="str">
        <f>IF($A40="","",MAX(0,((B40*C40)-D40)))</f>
        <v/>
      </c>
      <c r="G40" s="12" t="str">
        <f>IF($A40="","",ROUNDUP(((F40*(1+'Quote'!$B$4))/'Quote'!$B$3),0))</f>
        <v/>
      </c>
      <c r="H40" s="13" t="str">
        <f>IF($A40="","",((G40*'Quote'!$B$5)+IF((E40="Yes"),(F40*'Quote'!$B$6),0)))</f>
        <v/>
      </c>
    </row>
    <row r="41" spans="1:8" x14ac:dyDescent="0.25">
      <c r="B41" s="11"/>
      <c r="C41" s="11"/>
      <c r="D41" s="11"/>
      <c r="F41" s="12" t="str">
        <f>IF($A41="","",MAX(0,((B41*C41)-D41)))</f>
        <v/>
      </c>
      <c r="G41" s="12" t="str">
        <f>IF($A41="","",ROUNDUP(((F41*(1+'Quote'!$B$4))/'Quote'!$B$3),0))</f>
        <v/>
      </c>
      <c r="H41" s="13" t="str">
        <f>IF($A41="","",((G41*'Quote'!$B$5)+IF((E41="Yes"),(F41*'Quote'!$B$6),0)))</f>
        <v/>
      </c>
    </row>
    <row r="42" spans="1:8" x14ac:dyDescent="0.25">
      <c r="B42" s="11"/>
      <c r="C42" s="11"/>
      <c r="D42" s="11"/>
      <c r="F42" s="12" t="str">
        <f>IF($A42="","",MAX(0,((B42*C42)-D42)))</f>
        <v/>
      </c>
      <c r="G42" s="12" t="str">
        <f>IF($A42="","",ROUNDUP(((F42*(1+'Quote'!$B$4))/'Quote'!$B$3),0))</f>
        <v/>
      </c>
      <c r="H42" s="13" t="str">
        <f>IF($A42="","",((G42*'Quote'!$B$5)+IF((E42="Yes"),(F42*'Quote'!$B$6),0)))</f>
        <v/>
      </c>
    </row>
    <row r="43" spans="1:8" x14ac:dyDescent="0.25">
      <c r="B43" s="11"/>
      <c r="C43" s="11"/>
      <c r="D43" s="11"/>
      <c r="F43" s="12" t="str">
        <f>IF($A43="","",MAX(0,((B43*C43)-D43)))</f>
        <v/>
      </c>
      <c r="G43" s="12" t="str">
        <f>IF($A43="","",ROUNDUP(((F43*(1+'Quote'!$B$4))/'Quote'!$B$3),0))</f>
        <v/>
      </c>
      <c r="H43" s="13" t="str">
        <f>IF($A43="","",((G43*'Quote'!$B$5)+IF((E43="Yes"),(F43*'Quote'!$B$6),0)))</f>
        <v/>
      </c>
    </row>
    <row r="44" spans="1:8" x14ac:dyDescent="0.25">
      <c r="B44" s="11"/>
      <c r="C44" s="11"/>
      <c r="D44" s="11"/>
      <c r="F44" s="12" t="str">
        <f>IF($A44="","",MAX(0,((B44*C44)-D44)))</f>
        <v/>
      </c>
      <c r="G44" s="12" t="str">
        <f>IF($A44="","",ROUNDUP(((F44*(1+'Quote'!$B$4))/'Quote'!$B$3),0))</f>
        <v/>
      </c>
      <c r="H44" s="13" t="str">
        <f>IF($A44="","",((G44*'Quote'!$B$5)+IF((E44="Yes"),(F44*'Quote'!$B$6),0)))</f>
        <v/>
      </c>
    </row>
    <row r="45" spans="1:8" x14ac:dyDescent="0.25">
      <c r="B45" s="11"/>
      <c r="C45" s="11"/>
      <c r="D45" s="11"/>
      <c r="F45" s="12" t="str">
        <f>IF($A45="","",MAX(0,((B45*C45)-D45)))</f>
        <v/>
      </c>
      <c r="G45" s="12" t="str">
        <f>IF($A45="","",ROUNDUP(((F45*(1+'Quote'!$B$4))/'Quote'!$B$3),0))</f>
        <v/>
      </c>
      <c r="H45" s="13" t="str">
        <f>IF($A45="","",((G45*'Quote'!$B$5)+IF((E45="Yes"),(F45*'Quote'!$B$6),0)))</f>
        <v/>
      </c>
    </row>
    <row r="46" spans="1:8" x14ac:dyDescent="0.25">
      <c r="B46" s="11"/>
      <c r="C46" s="11"/>
      <c r="D46" s="11"/>
      <c r="F46" s="12" t="str">
        <f>IF($A46="","",MAX(0,((B46*C46)-D46)))</f>
        <v/>
      </c>
      <c r="G46" s="12" t="str">
        <f>IF($A46="","",ROUNDUP(((F46*(1+'Quote'!$B$4))/'Quote'!$B$3),0))</f>
        <v/>
      </c>
      <c r="H46" s="13" t="str">
        <f>IF($A46="","",((G46*'Quote'!$B$5)+IF((E46="Yes"),(F46*'Quote'!$B$6),0)))</f>
        <v/>
      </c>
    </row>
    <row r="47" spans="1:8" x14ac:dyDescent="0.25">
      <c r="B47" s="11"/>
      <c r="C47" s="11"/>
      <c r="D47" s="11"/>
      <c r="F47" s="12" t="str">
        <f>IF($A47="","",MAX(0,((B47*C47)-D47)))</f>
        <v/>
      </c>
      <c r="G47" s="12" t="str">
        <f>IF($A47="","",ROUNDUP(((F47*(1+'Quote'!$B$4))/'Quote'!$B$3),0))</f>
        <v/>
      </c>
      <c r="H47" s="13" t="str">
        <f>IF($A47="","",((G47*'Quote'!$B$5)+IF((E47="Yes"),(F47*'Quote'!$B$6),0)))</f>
        <v/>
      </c>
    </row>
    <row r="48" spans="1:8" x14ac:dyDescent="0.25">
      <c r="B48" s="11"/>
      <c r="C48" s="11"/>
      <c r="D48" s="11"/>
      <c r="F48" s="12" t="str">
        <f>IF($A48="","",MAX(0,((B48*C48)-D48)))</f>
        <v/>
      </c>
      <c r="G48" s="12" t="str">
        <f>IF($A48="","",ROUNDUP(((F48*(1+'Quote'!$B$4))/'Quote'!$B$3),0))</f>
        <v/>
      </c>
      <c r="H48" s="13" t="str">
        <f>IF($A48="","",((G48*'Quote'!$B$5)+IF((E48="Yes"),(F48*'Quote'!$B$6),0)))</f>
        <v/>
      </c>
    </row>
    <row r="49" spans="1:8" x14ac:dyDescent="0.25">
      <c r="B49" s="11"/>
      <c r="C49" s="11"/>
      <c r="D49" s="11"/>
      <c r="F49" s="12" t="str">
        <f>IF($A49="","",MAX(0,((B49*C49)-D49)))</f>
        <v/>
      </c>
      <c r="G49" s="12" t="str">
        <f>IF($A49="","",ROUNDUP(((F49*(1+'Quote'!$B$4))/'Quote'!$B$3),0))</f>
        <v/>
      </c>
      <c r="H49" s="13" t="str">
        <f>IF($A49="","",((G49*'Quote'!$B$5)+IF((E49="Yes"),(F49*'Quote'!$B$6),0)))</f>
        <v/>
      </c>
    </row>
    <row r="50" spans="1:8" x14ac:dyDescent="0.25">
      <c r="B50" s="11"/>
      <c r="C50" s="11"/>
      <c r="D50" s="11"/>
      <c r="F50" s="12" t="str">
        <f>IF($A50="","",MAX(0,((B50*C50)-D50)))</f>
        <v/>
      </c>
      <c r="G50" s="12" t="str">
        <f>IF($A50="","",ROUNDUP(((F50*(1+'Quote'!$B$4))/'Quote'!$B$3),0))</f>
        <v/>
      </c>
      <c r="H50" s="13" t="str">
        <f>IF($A50="","",((G50*'Quote'!$B$5)+IF((E50="Yes"),(F50*'Quote'!$B$6),0)))</f>
        <v/>
      </c>
    </row>
    <row r="51" spans="1:8" x14ac:dyDescent="0.25">
      <c r="B51" s="11"/>
      <c r="C51" s="11"/>
      <c r="D51" s="11"/>
      <c r="F51" s="12" t="str">
        <f>IF($A51="","",MAX(0,((B51*C51)-D51)))</f>
        <v/>
      </c>
      <c r="G51" s="12" t="str">
        <f>IF($A51="","",ROUNDUP(((F51*(1+'Quote'!$B$4))/'Quote'!$B$3),0))</f>
        <v/>
      </c>
      <c r="H51" s="13" t="str">
        <f>IF($A51="","",((G51*'Quote'!$B$5)+IF((E51="Yes"),(F51*'Quote'!$B$6),0)))</f>
        <v/>
      </c>
    </row>
    <row r="52" spans="1:8" x14ac:dyDescent="0.25">
      <c r="B52" s="11"/>
      <c r="C52" s="11"/>
      <c r="D52" s="11"/>
      <c r="F52" s="12" t="str">
        <f>IF($A52="","",MAX(0,((B52*C52)-D52)))</f>
        <v/>
      </c>
      <c r="G52" s="12" t="str">
        <f>IF($A52="","",ROUNDUP(((F52*(1+'Quote'!$B$4))/'Quote'!$B$3),0))</f>
        <v/>
      </c>
      <c r="H52" s="13" t="str">
        <f>IF($A52="","",((G52*'Quote'!$B$5)+IF((E52="Yes"),(F52*'Quote'!$B$6),0)))</f>
        <v/>
      </c>
    </row>
    <row r="53" spans="1:8" x14ac:dyDescent="0.25">
      <c r="B53" s="11"/>
      <c r="C53" s="11"/>
      <c r="D53" s="11"/>
      <c r="F53" s="12" t="str">
        <f>IF($A53="","",MAX(0,((B53*C53)-D53)))</f>
        <v/>
      </c>
      <c r="G53" s="12" t="str">
        <f>IF($A53="","",ROUNDUP(((F53*(1+'Quote'!$B$4))/'Quote'!$B$3),0))</f>
        <v/>
      </c>
      <c r="H53" s="13" t="str">
        <f>IF($A53="","",((G53*'Quote'!$B$5)+IF((E53="Yes"),(F53*'Quote'!$B$6),0)))</f>
        <v/>
      </c>
    </row>
    <row r="54" spans="1:8" x14ac:dyDescent="0.25">
      <c r="B54" s="11"/>
      <c r="C54" s="11"/>
      <c r="D54" s="11"/>
      <c r="F54" s="12" t="str">
        <f>IF($A54="","",MAX(0,((B54*C54)-D54)))</f>
        <v/>
      </c>
      <c r="G54" s="12" t="str">
        <f>IF($A54="","",ROUNDUP(((F54*(1+'Quote'!$B$4))/'Quote'!$B$3),0))</f>
        <v/>
      </c>
      <c r="H54" s="13" t="str">
        <f>IF($A54="","",((G54*'Quote'!$B$5)+IF((E54="Yes"),(F54*'Quote'!$B$6),0)))</f>
        <v/>
      </c>
    </row>
    <row r="55" spans="1:8" x14ac:dyDescent="0.25">
      <c r="B55" s="11"/>
      <c r="C55" s="11"/>
      <c r="D55" s="11"/>
      <c r="F55" s="12" t="str">
        <f>IF($A55="","",MAX(0,((B55*C55)-D55)))</f>
        <v/>
      </c>
      <c r="G55" s="12" t="str">
        <f>IF($A55="","",ROUNDUP(((F55*(1+'Quote'!$B$4))/'Quote'!$B$3),0))</f>
        <v/>
      </c>
      <c r="H55" s="13" t="str">
        <f>IF($A55="","",((G55*'Quote'!$B$5)+IF((E55="Yes"),(F55*'Quote'!$B$6),0)))</f>
        <v/>
      </c>
    </row>
    <row r="56" spans="1:8" x14ac:dyDescent="0.25">
      <c r="B56" s="11"/>
      <c r="C56" s="11"/>
      <c r="D56" s="11"/>
      <c r="F56" s="12" t="str">
        <f>IF($A56="","",MAX(0,((B56*C56)-D56)))</f>
        <v/>
      </c>
      <c r="G56" s="12" t="str">
        <f>IF($A56="","",ROUNDUP(((F56*(1+'Quote'!$B$4))/'Quote'!$B$3),0))</f>
        <v/>
      </c>
      <c r="H56" s="13" t="str">
        <f>IF($A56="","",((G56*'Quote'!$B$5)+IF((E56="Yes"),(F56*'Quote'!$B$6),0)))</f>
        <v/>
      </c>
    </row>
    <row r="57" spans="1:8" x14ac:dyDescent="0.25">
      <c r="B57" s="11"/>
      <c r="C57" s="11"/>
      <c r="D57" s="11"/>
      <c r="F57" s="12" t="str">
        <f>IF($A57="","",MAX(0,((B57*C57)-D57)))</f>
        <v/>
      </c>
      <c r="G57" s="12" t="str">
        <f>IF($A57="","",ROUNDUP(((F57*(1+'Quote'!$B$4))/'Quote'!$B$3),0))</f>
        <v/>
      </c>
      <c r="H57" s="13" t="str">
        <f>IF($A57="","",((G57*'Quote'!$B$5)+IF((E57="Yes"),(F57*'Quote'!$B$6),0)))</f>
        <v/>
      </c>
    </row>
    <row r="58" spans="1:8" x14ac:dyDescent="0.25">
      <c r="B58" s="11"/>
      <c r="C58" s="11"/>
      <c r="D58" s="11"/>
      <c r="F58" s="12" t="str">
        <f>IF($A58="","",MAX(0,((B58*C58)-D58)))</f>
        <v/>
      </c>
      <c r="G58" s="12" t="str">
        <f>IF($A58="","",ROUNDUP(((F58*(1+'Quote'!$B$4))/'Quote'!$B$3),0))</f>
        <v/>
      </c>
      <c r="H58" s="13" t="str">
        <f>IF($A58="","",((G58*'Quote'!$B$5)+IF((E58="Yes"),(F58*'Quote'!$B$6),0)))</f>
        <v/>
      </c>
    </row>
    <row r="59" spans="1:8" x14ac:dyDescent="0.25">
      <c r="B59" s="11"/>
      <c r="C59" s="11"/>
      <c r="D59" s="11"/>
      <c r="F59" s="12" t="str">
        <f>IF($A59="","",MAX(0,((B59*C59)-D59)))</f>
        <v/>
      </c>
      <c r="G59" s="12" t="str">
        <f>IF($A59="","",ROUNDUP(((F59*(1+'Quote'!$B$4))/'Quote'!$B$3),0))</f>
        <v/>
      </c>
      <c r="H59" s="13" t="str">
        <f>IF($A59="","",((G59*'Quote'!$B$5)+IF((E59="Yes"),(F59*'Quote'!$B$6),0)))</f>
        <v/>
      </c>
    </row>
    <row r="60" spans="1:8" x14ac:dyDescent="0.25">
      <c r="B60" s="11"/>
      <c r="C60" s="11"/>
      <c r="D60" s="11"/>
      <c r="F60" s="12" t="str">
        <f>IF($A60="","",MAX(0,((B60*C60)-D60)))</f>
        <v/>
      </c>
      <c r="G60" s="12" t="str">
        <f>IF($A60="","",ROUNDUP(((F60*(1+'Quote'!$B$4))/'Quote'!$B$3),0))</f>
        <v/>
      </c>
      <c r="H60" s="13" t="str">
        <f>IF($A60="","",((G60*'Quote'!$B$5)+IF((E60="Yes"),(F60*'Quote'!$B$6),0)))</f>
        <v/>
      </c>
    </row>
    <row r="61" spans="1:8" x14ac:dyDescent="0.25">
      <c r="B61" s="11"/>
      <c r="C61" s="11"/>
      <c r="D61" s="11"/>
      <c r="F61" s="12" t="str">
        <f>IF($A61="","",MAX(0,((B61*C61)-D61)))</f>
        <v/>
      </c>
      <c r="G61" s="12" t="str">
        <f>IF($A61="","",ROUNDUP(((F61*(1+'Quote'!$B$4))/'Quote'!$B$3),0))</f>
        <v/>
      </c>
      <c r="H61" s="13" t="str">
        <f>IF($A61="","",((G61*'Quote'!$B$5)+IF((E61="Yes"),(F61*'Quote'!$B$6),0)))</f>
        <v/>
      </c>
    </row>
    <row r="62" spans="1:8" x14ac:dyDescent="0.25">
      <c r="B62" s="11"/>
      <c r="C62" s="11"/>
      <c r="D62" s="11"/>
      <c r="F62" s="12" t="str">
        <f>IF($A62="","",MAX(0,((B62*C62)-D62)))</f>
        <v/>
      </c>
      <c r="G62" s="12" t="str">
        <f>IF($A62="","",ROUNDUP(((F62*(1+'Quote'!$B$4))/'Quote'!$B$3),0))</f>
        <v/>
      </c>
      <c r="H62" s="13" t="str">
        <f>IF($A62="","",((G62*'Quote'!$B$5)+IF((E62="Yes"),(F62*'Quote'!$B$6),0)))</f>
        <v/>
      </c>
    </row>
    <row r="63" spans="1:8" x14ac:dyDescent="0.25">
      <c r="B63" s="11"/>
      <c r="C63" s="11"/>
      <c r="D63" s="11"/>
      <c r="F63" s="12" t="str">
        <f>IF($A63="","",MAX(0,((B63*C63)-D63)))</f>
        <v/>
      </c>
      <c r="G63" s="12" t="str">
        <f>IF($A63="","",ROUNDUP(((F63*(1+'Quote'!$B$4))/'Quote'!$B$3),0))</f>
        <v/>
      </c>
      <c r="H63" s="13" t="str">
        <f>IF($A63="","",((G63*'Quote'!$B$5)+IF((E63="Yes"),(F63*'Quote'!$B$6),0)))</f>
        <v/>
      </c>
    </row>
    <row r="64" spans="1:8" x14ac:dyDescent="0.25">
      <c r="B64" s="11"/>
      <c r="C64" s="11"/>
      <c r="D64" s="11"/>
      <c r="F64" s="12" t="str">
        <f>IF($A64="","",MAX(0,((B64*C64)-D64)))</f>
        <v/>
      </c>
      <c r="G64" s="12" t="str">
        <f>IF($A64="","",ROUNDUP(((F64*(1+'Quote'!$B$4))/'Quote'!$B$3),0))</f>
        <v/>
      </c>
      <c r="H64" s="13" t="str">
        <f>IF($A64="","",((G64*'Quote'!$B$5)+IF((E64="Yes"),(F64*'Quote'!$B$6),0)))</f>
        <v/>
      </c>
    </row>
    <row r="65" spans="1:8" x14ac:dyDescent="0.25">
      <c r="B65" s="11"/>
      <c r="C65" s="11"/>
      <c r="D65" s="11"/>
      <c r="F65" s="12" t="str">
        <f>IF($A65="","",MAX(0,((B65*C65)-D65)))</f>
        <v/>
      </c>
      <c r="G65" s="12" t="str">
        <f>IF($A65="","",ROUNDUP(((F65*(1+'Quote'!$B$4))/'Quote'!$B$3),0))</f>
        <v/>
      </c>
      <c r="H65" s="13" t="str">
        <f>IF($A65="","",((G65*'Quote'!$B$5)+IF((E65="Yes"),(F65*'Quote'!$B$6),0)))</f>
        <v/>
      </c>
    </row>
    <row r="66" spans="1:8" x14ac:dyDescent="0.25">
      <c r="B66" s="11"/>
      <c r="C66" s="11"/>
      <c r="D66" s="11"/>
      <c r="F66" s="12" t="str">
        <f>IF($A66="","",MAX(0,((B66*C66)-D66)))</f>
        <v/>
      </c>
      <c r="G66" s="12" t="str">
        <f>IF($A66="","",ROUNDUP(((F66*(1+'Quote'!$B$4))/'Quote'!$B$3),0))</f>
        <v/>
      </c>
      <c r="H66" s="13" t="str">
        <f>IF($A66="","",((G66*'Quote'!$B$5)+IF((E66="Yes"),(F66*'Quote'!$B$6),0)))</f>
        <v/>
      </c>
    </row>
    <row r="67" spans="1:8" x14ac:dyDescent="0.25">
      <c r="B67" s="11"/>
      <c r="C67" s="11"/>
      <c r="D67" s="11"/>
      <c r="F67" s="12" t="str">
        <f>IF($A67="","",MAX(0,((B67*C67)-D67)))</f>
        <v/>
      </c>
      <c r="G67" s="12" t="str">
        <f>IF($A67="","",ROUNDUP(((F67*(1+'Quote'!$B$4))/'Quote'!$B$3),0))</f>
        <v/>
      </c>
      <c r="H67" s="13" t="str">
        <f>IF($A67="","",((G67*'Quote'!$B$5)+IF((E67="Yes"),(F67*'Quote'!$B$6),0)))</f>
        <v/>
      </c>
    </row>
    <row r="68" spans="1:8" x14ac:dyDescent="0.25">
      <c r="B68" s="11"/>
      <c r="C68" s="11"/>
      <c r="D68" s="11"/>
      <c r="F68" s="12" t="str">
        <f>IF($A68="","",MAX(0,((B68*C68)-D68)))</f>
        <v/>
      </c>
      <c r="G68" s="12" t="str">
        <f>IF($A68="","",ROUNDUP(((F68*(1+'Quote'!$B$4))/'Quote'!$B$3),0))</f>
        <v/>
      </c>
      <c r="H68" s="13" t="str">
        <f>IF($A68="","",((G68*'Quote'!$B$5)+IF((E68="Yes"),(F68*'Quote'!$B$6),0)))</f>
        <v/>
      </c>
    </row>
    <row r="69" spans="1:8" x14ac:dyDescent="0.25">
      <c r="B69" s="11"/>
      <c r="C69" s="11"/>
      <c r="D69" s="11"/>
      <c r="F69" s="12" t="str">
        <f>IF($A69="","",MAX(0,((B69*C69)-D69)))</f>
        <v/>
      </c>
      <c r="G69" s="12" t="str">
        <f>IF($A69="","",ROUNDUP(((F69*(1+'Quote'!$B$4))/'Quote'!$B$3),0))</f>
        <v/>
      </c>
      <c r="H69" s="13" t="str">
        <f>IF($A69="","",((G69*'Quote'!$B$5)+IF((E69="Yes"),(F69*'Quote'!$B$6),0)))</f>
        <v/>
      </c>
    </row>
    <row r="70" spans="1:8" x14ac:dyDescent="0.25">
      <c r="B70" s="11"/>
      <c r="C70" s="11"/>
      <c r="D70" s="11"/>
      <c r="F70" s="12" t="str">
        <f>IF($A70="","",MAX(0,((B70*C70)-D70)))</f>
        <v/>
      </c>
      <c r="G70" s="12" t="str">
        <f>IF($A70="","",ROUNDUP(((F70*(1+'Quote'!$B$4))/'Quote'!$B$3),0))</f>
        <v/>
      </c>
      <c r="H70" s="13" t="str">
        <f>IF($A70="","",((G70*'Quote'!$B$5)+IF((E70="Yes"),(F70*'Quote'!$B$6),0)))</f>
        <v/>
      </c>
    </row>
    <row r="71" spans="1:8" x14ac:dyDescent="0.25">
      <c r="B71" s="11"/>
      <c r="C71" s="11"/>
      <c r="D71" s="11"/>
      <c r="F71" s="12" t="str">
        <f>IF($A71="","",MAX(0,((B71*C71)-D71)))</f>
        <v/>
      </c>
      <c r="G71" s="12" t="str">
        <f>IF($A71="","",ROUNDUP(((F71*(1+'Quote'!$B$4))/'Quote'!$B$3),0))</f>
        <v/>
      </c>
      <c r="H71" s="13" t="str">
        <f>IF($A71="","",((G71*'Quote'!$B$5)+IF((E71="Yes"),(F71*'Quote'!$B$6),0)))</f>
        <v/>
      </c>
    </row>
    <row r="72" spans="1:8" x14ac:dyDescent="0.25">
      <c r="B72" s="11"/>
      <c r="C72" s="11"/>
      <c r="D72" s="11"/>
      <c r="F72" s="12" t="str">
        <f>IF($A72="","",MAX(0,((B72*C72)-D72)))</f>
        <v/>
      </c>
      <c r="G72" s="12" t="str">
        <f>IF($A72="","",ROUNDUP(((F72*(1+'Quote'!$B$4))/'Quote'!$B$3),0))</f>
        <v/>
      </c>
      <c r="H72" s="13" t="str">
        <f>IF($A72="","",((G72*'Quote'!$B$5)+IF((E72="Yes"),(F72*'Quote'!$B$6),0)))</f>
        <v/>
      </c>
    </row>
    <row r="73" spans="1:8" x14ac:dyDescent="0.25">
      <c r="B73" s="11"/>
      <c r="C73" s="11"/>
      <c r="D73" s="11"/>
      <c r="F73" s="12" t="str">
        <f>IF($A73="","",MAX(0,((B73*C73)-D73)))</f>
        <v/>
      </c>
      <c r="G73" s="12" t="str">
        <f>IF($A73="","",ROUNDUP(((F73*(1+'Quote'!$B$4))/'Quote'!$B$3),0))</f>
        <v/>
      </c>
      <c r="H73" s="13" t="str">
        <f>IF($A73="","",((G73*'Quote'!$B$5)+IF((E73="Yes"),(F73*'Quote'!$B$6),0)))</f>
        <v/>
      </c>
    </row>
    <row r="74" spans="1:8" x14ac:dyDescent="0.25">
      <c r="B74" s="11"/>
      <c r="C74" s="11"/>
      <c r="D74" s="11"/>
      <c r="F74" s="12" t="str">
        <f>IF($A74="","",MAX(0,((B74*C74)-D74)))</f>
        <v/>
      </c>
      <c r="G74" s="12" t="str">
        <f>IF($A74="","",ROUNDUP(((F74*(1+'Quote'!$B$4))/'Quote'!$B$3),0))</f>
        <v/>
      </c>
      <c r="H74" s="13" t="str">
        <f>IF($A74="","",((G74*'Quote'!$B$5)+IF((E74="Yes"),(F74*'Quote'!$B$6),0)))</f>
        <v/>
      </c>
    </row>
    <row r="75" spans="1:8" x14ac:dyDescent="0.25">
      <c r="B75" s="11"/>
      <c r="C75" s="11"/>
      <c r="D75" s="11"/>
      <c r="F75" s="12" t="str">
        <f>IF($A75="","",MAX(0,((B75*C75)-D75)))</f>
        <v/>
      </c>
      <c r="G75" s="12" t="str">
        <f>IF($A75="","",ROUNDUP(((F75*(1+'Quote'!$B$4))/'Quote'!$B$3),0))</f>
        <v/>
      </c>
      <c r="H75" s="13" t="str">
        <f>IF($A75="","",((G75*'Quote'!$B$5)+IF((E75="Yes"),(F75*'Quote'!$B$6),0)))</f>
        <v/>
      </c>
    </row>
    <row r="76" spans="1:8" x14ac:dyDescent="0.25">
      <c r="B76" s="11"/>
      <c r="C76" s="11"/>
      <c r="D76" s="11"/>
      <c r="F76" s="12" t="str">
        <f>IF($A76="","",MAX(0,((B76*C76)-D76)))</f>
        <v/>
      </c>
      <c r="G76" s="12" t="str">
        <f>IF($A76="","",ROUNDUP(((F76*(1+'Quote'!$B$4))/'Quote'!$B$3),0))</f>
        <v/>
      </c>
      <c r="H76" s="13" t="str">
        <f>IF($A76="","",((G76*'Quote'!$B$5)+IF((E76="Yes"),(F76*'Quote'!$B$6),0)))</f>
        <v/>
      </c>
    </row>
    <row r="77" spans="1:8" x14ac:dyDescent="0.25">
      <c r="B77" s="11"/>
      <c r="C77" s="11"/>
      <c r="D77" s="11"/>
      <c r="F77" s="12" t="str">
        <f>IF($A77="","",MAX(0,((B77*C77)-D77)))</f>
        <v/>
      </c>
      <c r="G77" s="12" t="str">
        <f>IF($A77="","",ROUNDUP(((F77*(1+'Quote'!$B$4))/'Quote'!$B$3),0))</f>
        <v/>
      </c>
      <c r="H77" s="13" t="str">
        <f>IF($A77="","",((G77*'Quote'!$B$5)+IF((E77="Yes"),(F77*'Quote'!$B$6),0)))</f>
        <v/>
      </c>
    </row>
    <row r="78" spans="1:8" x14ac:dyDescent="0.25">
      <c r="B78" s="11"/>
      <c r="C78" s="11"/>
      <c r="D78" s="11"/>
      <c r="F78" s="12" t="str">
        <f>IF($A78="","",MAX(0,((B78*C78)-D78)))</f>
        <v/>
      </c>
      <c r="G78" s="12" t="str">
        <f>IF($A78="","",ROUNDUP(((F78*(1+'Quote'!$B$4))/'Quote'!$B$3),0))</f>
        <v/>
      </c>
      <c r="H78" s="13" t="str">
        <f>IF($A78="","",((G78*'Quote'!$B$5)+IF((E78="Yes"),(F78*'Quote'!$B$6),0)))</f>
        <v/>
      </c>
    </row>
    <row r="79" spans="1:8" x14ac:dyDescent="0.25">
      <c r="B79" s="11"/>
      <c r="C79" s="11"/>
      <c r="D79" s="11"/>
      <c r="F79" s="12" t="str">
        <f>IF($A79="","",MAX(0,((B79*C79)-D79)))</f>
        <v/>
      </c>
      <c r="G79" s="12" t="str">
        <f>IF($A79="","",ROUNDUP(((F79*(1+'Quote'!$B$4))/'Quote'!$B$3),0))</f>
        <v/>
      </c>
      <c r="H79" s="13" t="str">
        <f>IF($A79="","",((G79*'Quote'!$B$5)+IF((E79="Yes"),(F79*'Quote'!$B$6),0)))</f>
        <v/>
      </c>
    </row>
    <row r="80" spans="1:8" x14ac:dyDescent="0.25">
      <c r="B80" s="11"/>
      <c r="C80" s="11"/>
      <c r="D80" s="11"/>
      <c r="F80" s="12" t="str">
        <f>IF($A80="","",MAX(0,((B80*C80)-D80)))</f>
        <v/>
      </c>
      <c r="G80" s="12" t="str">
        <f>IF($A80="","",ROUNDUP(((F80*(1+'Quote'!$B$4))/'Quote'!$B$3),0))</f>
        <v/>
      </c>
      <c r="H80" s="13" t="str">
        <f>IF($A80="","",((G80*'Quote'!$B$5)+IF((E80="Yes"),(F80*'Quote'!$B$6),0)))</f>
        <v/>
      </c>
    </row>
    <row r="81" spans="1:8" x14ac:dyDescent="0.25">
      <c r="B81" s="11"/>
      <c r="C81" s="11"/>
      <c r="D81" s="11"/>
      <c r="F81" s="12" t="str">
        <f>IF($A81="","",MAX(0,((B81*C81)-D81)))</f>
        <v/>
      </c>
      <c r="G81" s="12" t="str">
        <f>IF($A81="","",ROUNDUP(((F81*(1+'Quote'!$B$4))/'Quote'!$B$3),0))</f>
        <v/>
      </c>
      <c r="H81" s="13" t="str">
        <f>IF($A81="","",((G81*'Quote'!$B$5)+IF((E81="Yes"),(F81*'Quote'!$B$6),0)))</f>
        <v/>
      </c>
    </row>
    <row r="82" spans="1:8" x14ac:dyDescent="0.25">
      <c r="B82" s="11"/>
      <c r="C82" s="11"/>
      <c r="D82" s="11"/>
      <c r="F82" s="12" t="str">
        <f>IF($A82="","",MAX(0,((B82*C82)-D82)))</f>
        <v/>
      </c>
      <c r="G82" s="12" t="str">
        <f>IF($A82="","",ROUNDUP(((F82*(1+'Quote'!$B$4))/'Quote'!$B$3),0))</f>
        <v/>
      </c>
      <c r="H82" s="13" t="str">
        <f>IF($A82="","",((G82*'Quote'!$B$5)+IF((E82="Yes"),(F82*'Quote'!$B$6),0)))</f>
        <v/>
      </c>
    </row>
    <row r="83" spans="1:8" x14ac:dyDescent="0.25">
      <c r="B83" s="11"/>
      <c r="C83" s="11"/>
      <c r="D83" s="11"/>
      <c r="F83" s="12" t="str">
        <f>IF($A83="","",MAX(0,((B83*C83)-D83)))</f>
        <v/>
      </c>
      <c r="G83" s="12" t="str">
        <f>IF($A83="","",ROUNDUP(((F83*(1+'Quote'!$B$4))/'Quote'!$B$3),0))</f>
        <v/>
      </c>
      <c r="H83" s="13" t="str">
        <f>IF($A83="","",((G83*'Quote'!$B$5)+IF((E83="Yes"),(F83*'Quote'!$B$6),0)))</f>
        <v/>
      </c>
    </row>
    <row r="84" spans="1:8" x14ac:dyDescent="0.25">
      <c r="B84" s="11"/>
      <c r="C84" s="11"/>
      <c r="D84" s="11"/>
      <c r="F84" s="12" t="str">
        <f>IF($A84="","",MAX(0,((B84*C84)-D84)))</f>
        <v/>
      </c>
      <c r="G84" s="12" t="str">
        <f>IF($A84="","",ROUNDUP(((F84*(1+'Quote'!$B$4))/'Quote'!$B$3),0))</f>
        <v/>
      </c>
      <c r="H84" s="13" t="str">
        <f>IF($A84="","",((G84*'Quote'!$B$5)+IF((E84="Yes"),(F84*'Quote'!$B$6),0)))</f>
        <v/>
      </c>
    </row>
    <row r="85" spans="1:8" x14ac:dyDescent="0.25">
      <c r="B85" s="11"/>
      <c r="C85" s="11"/>
      <c r="D85" s="11"/>
      <c r="F85" s="12" t="str">
        <f>IF($A85="","",MAX(0,((B85*C85)-D85)))</f>
        <v/>
      </c>
      <c r="G85" s="12" t="str">
        <f>IF($A85="","",ROUNDUP(((F85*(1+'Quote'!$B$4))/'Quote'!$B$3),0))</f>
        <v/>
      </c>
      <c r="H85" s="13" t="str">
        <f>IF($A85="","",((G85*'Quote'!$B$5)+IF((E85="Yes"),(F85*'Quote'!$B$6),0)))</f>
        <v/>
      </c>
    </row>
    <row r="86" spans="1:8" x14ac:dyDescent="0.25">
      <c r="B86" s="11"/>
      <c r="C86" s="11"/>
      <c r="D86" s="11"/>
      <c r="F86" s="12" t="str">
        <f>IF($A86="","",MAX(0,((B86*C86)-D86)))</f>
        <v/>
      </c>
      <c r="G86" s="12" t="str">
        <f>IF($A86="","",ROUNDUP(((F86*(1+'Quote'!$B$4))/'Quote'!$B$3),0))</f>
        <v/>
      </c>
      <c r="H86" s="13" t="str">
        <f>IF($A86="","",((G86*'Quote'!$B$5)+IF((E86="Yes"),(F86*'Quote'!$B$6),0)))</f>
        <v/>
      </c>
    </row>
    <row r="87" spans="1:8" x14ac:dyDescent="0.25">
      <c r="B87" s="11"/>
      <c r="C87" s="11"/>
      <c r="D87" s="11"/>
      <c r="F87" s="12" t="str">
        <f>IF($A87="","",MAX(0,((B87*C87)-D87)))</f>
        <v/>
      </c>
      <c r="G87" s="12" t="str">
        <f>IF($A87="","",ROUNDUP(((F87*(1+'Quote'!$B$4))/'Quote'!$B$3),0))</f>
        <v/>
      </c>
      <c r="H87" s="13" t="str">
        <f>IF($A87="","",((G87*'Quote'!$B$5)+IF((E87="Yes"),(F87*'Quote'!$B$6),0)))</f>
        <v/>
      </c>
    </row>
    <row r="88" spans="1:8" x14ac:dyDescent="0.25">
      <c r="B88" s="11"/>
      <c r="C88" s="11"/>
      <c r="D88" s="11"/>
      <c r="F88" s="12" t="str">
        <f>IF($A88="","",MAX(0,((B88*C88)-D88)))</f>
        <v/>
      </c>
      <c r="G88" s="12" t="str">
        <f>IF($A88="","",ROUNDUP(((F88*(1+'Quote'!$B$4))/'Quote'!$B$3),0))</f>
        <v/>
      </c>
      <c r="H88" s="13" t="str">
        <f>IF($A88="","",((G88*'Quote'!$B$5)+IF((E88="Yes"),(F88*'Quote'!$B$6),0)))</f>
        <v/>
      </c>
    </row>
    <row r="89" spans="1:8" x14ac:dyDescent="0.25">
      <c r="B89" s="11"/>
      <c r="C89" s="11"/>
      <c r="D89" s="11"/>
      <c r="F89" s="12" t="str">
        <f>IF($A89="","",MAX(0,((B89*C89)-D89)))</f>
        <v/>
      </c>
      <c r="G89" s="12" t="str">
        <f>IF($A89="","",ROUNDUP(((F89*(1+'Quote'!$B$4))/'Quote'!$B$3),0))</f>
        <v/>
      </c>
      <c r="H89" s="13" t="str">
        <f>IF($A89="","",((G89*'Quote'!$B$5)+IF((E89="Yes"),(F89*'Quote'!$B$6),0)))</f>
        <v/>
      </c>
    </row>
    <row r="90" spans="1:8" x14ac:dyDescent="0.25">
      <c r="B90" s="11"/>
      <c r="C90" s="11"/>
      <c r="D90" s="11"/>
      <c r="F90" s="12" t="str">
        <f>IF($A90="","",MAX(0,((B90*C90)-D90)))</f>
        <v/>
      </c>
      <c r="G90" s="12" t="str">
        <f>IF($A90="","",ROUNDUP(((F90*(1+'Quote'!$B$4))/'Quote'!$B$3),0))</f>
        <v/>
      </c>
      <c r="H90" s="13" t="str">
        <f>IF($A90="","",((G90*'Quote'!$B$5)+IF((E90="Yes"),(F90*'Quote'!$B$6),0)))</f>
        <v/>
      </c>
    </row>
    <row r="91" spans="1:8" x14ac:dyDescent="0.25">
      <c r="B91" s="11"/>
      <c r="C91" s="11"/>
      <c r="D91" s="11"/>
      <c r="F91" s="12" t="str">
        <f>IF($A91="","",MAX(0,((B91*C91)-D91)))</f>
        <v/>
      </c>
      <c r="G91" s="12" t="str">
        <f>IF($A91="","",ROUNDUP(((F91*(1+'Quote'!$B$4))/'Quote'!$B$3),0))</f>
        <v/>
      </c>
      <c r="H91" s="13" t="str">
        <f>IF($A91="","",((G91*'Quote'!$B$5)+IF((E91="Yes"),(F91*'Quote'!$B$6),0)))</f>
        <v/>
      </c>
    </row>
    <row r="92" spans="1:8" x14ac:dyDescent="0.25">
      <c r="B92" s="11"/>
      <c r="C92" s="11"/>
      <c r="D92" s="11"/>
      <c r="F92" s="12" t="str">
        <f>IF($A92="","",MAX(0,((B92*C92)-D92)))</f>
        <v/>
      </c>
      <c r="G92" s="12" t="str">
        <f>IF($A92="","",ROUNDUP(((F92*(1+'Quote'!$B$4))/'Quote'!$B$3),0))</f>
        <v/>
      </c>
      <c r="H92" s="13" t="str">
        <f>IF($A92="","",((G92*'Quote'!$B$5)+IF((E92="Yes"),(F92*'Quote'!$B$6),0)))</f>
        <v/>
      </c>
    </row>
    <row r="93" spans="1:8" x14ac:dyDescent="0.25">
      <c r="B93" s="11"/>
      <c r="C93" s="11"/>
      <c r="D93" s="11"/>
      <c r="F93" s="12" t="str">
        <f>IF($A93="","",MAX(0,((B93*C93)-D93)))</f>
        <v/>
      </c>
      <c r="G93" s="12" t="str">
        <f>IF($A93="","",ROUNDUP(((F93*(1+'Quote'!$B$4))/'Quote'!$B$3),0))</f>
        <v/>
      </c>
      <c r="H93" s="13" t="str">
        <f>IF($A93="","",((G93*'Quote'!$B$5)+IF((E93="Yes"),(F93*'Quote'!$B$6),0)))</f>
        <v/>
      </c>
    </row>
    <row r="94" spans="1:8" x14ac:dyDescent="0.25">
      <c r="B94" s="11"/>
      <c r="C94" s="11"/>
      <c r="D94" s="11"/>
      <c r="F94" s="12" t="str">
        <f>IF($A94="","",MAX(0,((B94*C94)-D94)))</f>
        <v/>
      </c>
      <c r="G94" s="12" t="str">
        <f>IF($A94="","",ROUNDUP(((F94*(1+'Quote'!$B$4))/'Quote'!$B$3),0))</f>
        <v/>
      </c>
      <c r="H94" s="13" t="str">
        <f>IF($A94="","",((G94*'Quote'!$B$5)+IF((E94="Yes"),(F94*'Quote'!$B$6),0)))</f>
        <v/>
      </c>
    </row>
    <row r="95" spans="1:8" x14ac:dyDescent="0.25">
      <c r="B95" s="11"/>
      <c r="C95" s="11"/>
      <c r="D95" s="11"/>
      <c r="F95" s="12" t="str">
        <f>IF($A95="","",MAX(0,((B95*C95)-D95)))</f>
        <v/>
      </c>
      <c r="G95" s="12" t="str">
        <f>IF($A95="","",ROUNDUP(((F95*(1+'Quote'!$B$4))/'Quote'!$B$3),0))</f>
        <v/>
      </c>
      <c r="H95" s="13" t="str">
        <f>IF($A95="","",((G95*'Quote'!$B$5)+IF((E95="Yes"),(F95*'Quote'!$B$6),0)))</f>
        <v/>
      </c>
    </row>
    <row r="96" spans="1:8" x14ac:dyDescent="0.25">
      <c r="B96" s="11"/>
      <c r="C96" s="11"/>
      <c r="D96" s="11"/>
      <c r="F96" s="12" t="str">
        <f>IF($A96="","",MAX(0,((B96*C96)-D96)))</f>
        <v/>
      </c>
      <c r="G96" s="12" t="str">
        <f>IF($A96="","",ROUNDUP(((F96*(1+'Quote'!$B$4))/'Quote'!$B$3),0))</f>
        <v/>
      </c>
      <c r="H96" s="13" t="str">
        <f>IF($A96="","",((G96*'Quote'!$B$5)+IF((E96="Yes"),(F96*'Quote'!$B$6),0)))</f>
        <v/>
      </c>
    </row>
    <row r="97" spans="1:8" x14ac:dyDescent="0.25">
      <c r="B97" s="11"/>
      <c r="C97" s="11"/>
      <c r="D97" s="11"/>
      <c r="F97" s="12" t="str">
        <f>IF($A97="","",MAX(0,((B97*C97)-D97)))</f>
        <v/>
      </c>
      <c r="G97" s="12" t="str">
        <f>IF($A97="","",ROUNDUP(((F97*(1+'Quote'!$B$4))/'Quote'!$B$3),0))</f>
        <v/>
      </c>
      <c r="H97" s="13" t="str">
        <f>IF($A97="","",((G97*'Quote'!$B$5)+IF((E97="Yes"),(F97*'Quote'!$B$6),0)))</f>
        <v/>
      </c>
    </row>
    <row r="98" spans="1:8" x14ac:dyDescent="0.25">
      <c r="B98" s="11"/>
      <c r="C98" s="11"/>
      <c r="D98" s="11"/>
      <c r="F98" s="12" t="str">
        <f>IF($A98="","",MAX(0,((B98*C98)-D98)))</f>
        <v/>
      </c>
      <c r="G98" s="12" t="str">
        <f>IF($A98="","",ROUNDUP(((F98*(1+'Quote'!$B$4))/'Quote'!$B$3),0))</f>
        <v/>
      </c>
      <c r="H98" s="13" t="str">
        <f>IF($A98="","",((G98*'Quote'!$B$5)+IF((E98="Yes"),(F98*'Quote'!$B$6),0)))</f>
        <v/>
      </c>
    </row>
    <row r="99" spans="1:8" x14ac:dyDescent="0.25">
      <c r="B99" s="11"/>
      <c r="C99" s="11"/>
      <c r="D99" s="11"/>
      <c r="F99" s="12" t="str">
        <f>IF($A99="","",MAX(0,((B99*C99)-D99)))</f>
        <v/>
      </c>
      <c r="G99" s="12" t="str">
        <f>IF($A99="","",ROUNDUP(((F99*(1+'Quote'!$B$4))/'Quote'!$B$3),0))</f>
        <v/>
      </c>
      <c r="H99" s="13" t="str">
        <f>IF($A99="","",((G99*'Quote'!$B$5)+IF((E99="Yes"),(F99*'Quote'!$B$6),0)))</f>
        <v/>
      </c>
    </row>
    <row r="100" spans="1:8" x14ac:dyDescent="0.25">
      <c r="B100" s="11"/>
      <c r="C100" s="11"/>
      <c r="D100" s="11"/>
      <c r="F100" s="12" t="str">
        <f>IF($A100="","",MAX(0,((B100*C100)-D100)))</f>
        <v/>
      </c>
      <c r="G100" s="12" t="str">
        <f>IF($A100="","",ROUNDUP(((F100*(1+'Quote'!$B$4))/'Quote'!$B$3),0))</f>
        <v/>
      </c>
      <c r="H100" s="13" t="str">
        <f>IF($A100="","",((G100*'Quote'!$B$5)+IF((E100="Yes"),(F100*'Quote'!$B$6),0)))</f>
        <v/>
      </c>
    </row>
    <row r="101" spans="1:8" x14ac:dyDescent="0.25">
      <c r="B101" s="11"/>
      <c r="C101" s="11"/>
      <c r="D101" s="11"/>
      <c r="F101" s="12" t="str">
        <f>IF($A101="","",MAX(0,((B101*C101)-D101)))</f>
        <v/>
      </c>
      <c r="G101" s="12" t="str">
        <f>IF($A101="","",ROUNDUP(((F101*(1+'Quote'!$B$4))/'Quote'!$B$3),0))</f>
        <v/>
      </c>
      <c r="H101" s="13" t="str">
        <f>IF($A101="","",((G101*'Quote'!$B$5)+IF((E101="Yes"),(F101*'Quote'!$B$6),0)))</f>
        <v/>
      </c>
    </row>
    <row r="102" spans="1:8" x14ac:dyDescent="0.25">
      <c r="B102" s="11"/>
      <c r="C102" s="11"/>
      <c r="D102" s="11"/>
      <c r="F102" s="12" t="str">
        <f>IF($A102="","",MAX(0,((B102*C102)-D102)))</f>
        <v/>
      </c>
      <c r="G102" s="12" t="str">
        <f>IF($A102="","",ROUNDUP(((F102*(1+'Quote'!$B$4))/'Quote'!$B$3),0))</f>
        <v/>
      </c>
      <c r="H102" s="13" t="str">
        <f>IF($A102="","",((G102*'Quote'!$B$5)+IF((E102="Yes"),(F102*'Quote'!$B$6),0)))</f>
        <v/>
      </c>
    </row>
    <row r="103" spans="1:8" x14ac:dyDescent="0.25">
      <c r="B103" s="11"/>
      <c r="C103" s="11"/>
      <c r="D103" s="11"/>
      <c r="F103" s="12" t="str">
        <f>IF($A103="","",MAX(0,((B103*C103)-D103)))</f>
        <v/>
      </c>
      <c r="G103" s="12" t="str">
        <f>IF($A103="","",ROUNDUP(((F103*(1+'Quote'!$B$4))/'Quote'!$B$3),0))</f>
        <v/>
      </c>
      <c r="H103" s="13" t="str">
        <f>IF($A103="","",((G103*'Quote'!$B$5)+IF((E103="Yes"),(F103*'Quote'!$B$6),0)))</f>
        <v/>
      </c>
    </row>
    <row r="104" spans="1:8" x14ac:dyDescent="0.25">
      <c r="B104" s="11"/>
      <c r="C104" s="11"/>
      <c r="D104" s="11"/>
      <c r="F104" s="12" t="str">
        <f>IF($A104="","",MAX(0,((B104*C104)-D104)))</f>
        <v/>
      </c>
      <c r="G104" s="12" t="str">
        <f>IF($A104="","",ROUNDUP(((F104*(1+'Quote'!$B$4))/'Quote'!$B$3),0))</f>
        <v/>
      </c>
      <c r="H104" s="13" t="str">
        <f>IF($A104="","",((G104*'Quote'!$B$5)+IF((E104="Yes"),(F104*'Quote'!$B$6),0)))</f>
        <v/>
      </c>
    </row>
    <row r="105" spans="1:8" x14ac:dyDescent="0.25">
      <c r="B105" s="11"/>
      <c r="C105" s="11"/>
      <c r="D105" s="11"/>
      <c r="F105" s="12" t="str">
        <f>IF($A105="","",MAX(0,((B105*C105)-D105)))</f>
        <v/>
      </c>
      <c r="G105" s="12" t="str">
        <f>IF($A105="","",ROUNDUP(((F105*(1+'Quote'!$B$4))/'Quote'!$B$3),0))</f>
        <v/>
      </c>
      <c r="H105" s="13" t="str">
        <f>IF($A105="","",((G105*'Quote'!$B$5)+IF((E105="Yes"),(F105*'Quote'!$B$6),0)))</f>
        <v/>
      </c>
    </row>
    <row r="106" spans="1:8" x14ac:dyDescent="0.25">
      <c r="B106" s="11"/>
      <c r="C106" s="11"/>
      <c r="D106" s="11"/>
      <c r="F106" s="12" t="str">
        <f>IF($A106="","",MAX(0,((B106*C106)-D106)))</f>
        <v/>
      </c>
      <c r="G106" s="12" t="str">
        <f>IF($A106="","",ROUNDUP(((F106*(1+'Quote'!$B$4))/'Quote'!$B$3),0))</f>
        <v/>
      </c>
      <c r="H106" s="13" t="str">
        <f>IF($A106="","",((G106*'Quote'!$B$5)+IF((E106="Yes"),(F106*'Quote'!$B$6),0)))</f>
        <v/>
      </c>
    </row>
    <row r="107" spans="1:8" x14ac:dyDescent="0.25">
      <c r="B107" s="11"/>
      <c r="C107" s="11"/>
      <c r="D107" s="11"/>
      <c r="F107" s="12" t="str">
        <f>IF($A107="","",MAX(0,((B107*C107)-D107)))</f>
        <v/>
      </c>
      <c r="G107" s="12" t="str">
        <f>IF($A107="","",ROUNDUP(((F107*(1+'Quote'!$B$4))/'Quote'!$B$3),0))</f>
        <v/>
      </c>
      <c r="H107" s="13" t="str">
        <f>IF($A107="","",((G107*'Quote'!$B$5)+IF((E107="Yes"),(F107*'Quote'!$B$6),0)))</f>
        <v/>
      </c>
    </row>
    <row r="108" spans="1:8" x14ac:dyDescent="0.25">
      <c r="B108" s="11"/>
      <c r="C108" s="11"/>
      <c r="D108" s="11"/>
      <c r="F108" s="12" t="str">
        <f>IF($A108="","",MAX(0,((B108*C108)-D108)))</f>
        <v/>
      </c>
      <c r="G108" s="12" t="str">
        <f>IF($A108="","",ROUNDUP(((F108*(1+'Quote'!$B$4))/'Quote'!$B$3),0))</f>
        <v/>
      </c>
      <c r="H108" s="13" t="str">
        <f>IF($A108="","",((G108*'Quote'!$B$5)+IF((E108="Yes"),(F108*'Quote'!$B$6),0)))</f>
        <v/>
      </c>
    </row>
    <row r="109" spans="1:8" x14ac:dyDescent="0.25">
      <c r="B109" s="11"/>
      <c r="C109" s="11"/>
      <c r="D109" s="11"/>
      <c r="F109" s="12" t="str">
        <f>IF($A109="","",MAX(0,((B109*C109)-D109)))</f>
        <v/>
      </c>
      <c r="G109" s="12" t="str">
        <f>IF($A109="","",ROUNDUP(((F109*(1+'Quote'!$B$4))/'Quote'!$B$3),0))</f>
        <v/>
      </c>
      <c r="H109" s="13" t="str">
        <f>IF($A109="","",((G109*'Quote'!$B$5)+IF((E109="Yes"),(F109*'Quote'!$B$6),0)))</f>
        <v/>
      </c>
    </row>
    <row r="110" spans="1:8" x14ac:dyDescent="0.25">
      <c r="B110" s="11"/>
      <c r="C110" s="11"/>
      <c r="D110" s="11"/>
      <c r="F110" s="12" t="str">
        <f>IF($A110="","",MAX(0,((B110*C110)-D110)))</f>
        <v/>
      </c>
      <c r="G110" s="12" t="str">
        <f>IF($A110="","",ROUNDUP(((F110*(1+'Quote'!$B$4))/'Quote'!$B$3),0))</f>
        <v/>
      </c>
      <c r="H110" s="13" t="str">
        <f>IF($A110="","",((G110*'Quote'!$B$5)+IF((E110="Yes"),(F110*'Quote'!$B$6),0)))</f>
        <v/>
      </c>
    </row>
    <row r="111" spans="1:8" x14ac:dyDescent="0.25">
      <c r="B111" s="11"/>
      <c r="C111" s="11"/>
      <c r="D111" s="11"/>
      <c r="F111" s="12" t="str">
        <f>IF($A111="","",MAX(0,((B111*C111)-D111)))</f>
        <v/>
      </c>
      <c r="G111" s="12" t="str">
        <f>IF($A111="","",ROUNDUP(((F111*(1+'Quote'!$B$4))/'Quote'!$B$3),0))</f>
        <v/>
      </c>
      <c r="H111" s="13" t="str">
        <f>IF($A111="","",((G111*'Quote'!$B$5)+IF((E111="Yes"),(F111*'Quote'!$B$6),0)))</f>
        <v/>
      </c>
    </row>
    <row r="112" spans="1:8" x14ac:dyDescent="0.25">
      <c r="B112" s="11"/>
      <c r="C112" s="11"/>
      <c r="D112" s="11"/>
      <c r="F112" s="12" t="str">
        <f>IF($A112="","",MAX(0,((B112*C112)-D112)))</f>
        <v/>
      </c>
      <c r="G112" s="12" t="str">
        <f>IF($A112="","",ROUNDUP(((F112*(1+'Quote'!$B$4))/'Quote'!$B$3),0))</f>
        <v/>
      </c>
      <c r="H112" s="13" t="str">
        <f>IF($A112="","",((G112*'Quote'!$B$5)+IF((E112="Yes"),(F112*'Quote'!$B$6),0)))</f>
        <v/>
      </c>
    </row>
    <row r="113" spans="1:8" x14ac:dyDescent="0.25">
      <c r="B113" s="11"/>
      <c r="C113" s="11"/>
      <c r="D113" s="11"/>
      <c r="F113" s="12" t="str">
        <f>IF($A113="","",MAX(0,((B113*C113)-D113)))</f>
        <v/>
      </c>
      <c r="G113" s="12" t="str">
        <f>IF($A113="","",ROUNDUP(((F113*(1+'Quote'!$B$4))/'Quote'!$B$3),0))</f>
        <v/>
      </c>
      <c r="H113" s="13" t="str">
        <f>IF($A113="","",((G113*'Quote'!$B$5)+IF((E113="Yes"),(F113*'Quote'!$B$6),0)))</f>
        <v/>
      </c>
    </row>
    <row r="114" spans="1:8" x14ac:dyDescent="0.25">
      <c r="B114" s="11"/>
      <c r="C114" s="11"/>
      <c r="D114" s="11"/>
      <c r="F114" s="12" t="str">
        <f>IF($A114="","",MAX(0,((B114*C114)-D114)))</f>
        <v/>
      </c>
      <c r="G114" s="12" t="str">
        <f>IF($A114="","",ROUNDUP(((F114*(1+'Quote'!$B$4))/'Quote'!$B$3),0))</f>
        <v/>
      </c>
      <c r="H114" s="13" t="str">
        <f>IF($A114="","",((G114*'Quote'!$B$5)+IF((E114="Yes"),(F114*'Quote'!$B$6),0)))</f>
        <v/>
      </c>
    </row>
    <row r="115" spans="1:8" x14ac:dyDescent="0.25">
      <c r="B115" s="11"/>
      <c r="C115" s="11"/>
      <c r="D115" s="11"/>
      <c r="F115" s="12" t="str">
        <f>IF($A115="","",MAX(0,((B115*C115)-D115)))</f>
        <v/>
      </c>
      <c r="G115" s="12" t="str">
        <f>IF($A115="","",ROUNDUP(((F115*(1+'Quote'!$B$4))/'Quote'!$B$3),0))</f>
        <v/>
      </c>
      <c r="H115" s="13" t="str">
        <f>IF($A115="","",((G115*'Quote'!$B$5)+IF((E115="Yes"),(F115*'Quote'!$B$6),0)))</f>
        <v/>
      </c>
    </row>
    <row r="116" spans="1:8" x14ac:dyDescent="0.25">
      <c r="B116" s="11"/>
      <c r="C116" s="11"/>
      <c r="D116" s="11"/>
      <c r="F116" s="12" t="str">
        <f>IF($A116="","",MAX(0,((B116*C116)-D116)))</f>
        <v/>
      </c>
      <c r="G116" s="12" t="str">
        <f>IF($A116="","",ROUNDUP(((F116*(1+'Quote'!$B$4))/'Quote'!$B$3),0))</f>
        <v/>
      </c>
      <c r="H116" s="13" t="str">
        <f>IF($A116="","",((G116*'Quote'!$B$5)+IF((E116="Yes"),(F116*'Quote'!$B$6),0)))</f>
        <v/>
      </c>
    </row>
    <row r="117" spans="1:8" x14ac:dyDescent="0.25">
      <c r="B117" s="11"/>
      <c r="C117" s="11"/>
      <c r="D117" s="11"/>
      <c r="F117" s="12" t="str">
        <f>IF($A117="","",MAX(0,((B117*C117)-D117)))</f>
        <v/>
      </c>
      <c r="G117" s="12" t="str">
        <f>IF($A117="","",ROUNDUP(((F117*(1+'Quote'!$B$4))/'Quote'!$B$3),0))</f>
        <v/>
      </c>
      <c r="H117" s="13" t="str">
        <f>IF($A117="","",((G117*'Quote'!$B$5)+IF((E117="Yes"),(F117*'Quote'!$B$6),0)))</f>
        <v/>
      </c>
    </row>
    <row r="118" spans="1:8" x14ac:dyDescent="0.25">
      <c r="B118" s="11"/>
      <c r="C118" s="11"/>
      <c r="D118" s="11"/>
      <c r="F118" s="12" t="str">
        <f>IF($A118="","",MAX(0,((B118*C118)-D118)))</f>
        <v/>
      </c>
      <c r="G118" s="12" t="str">
        <f>IF($A118="","",ROUNDUP(((F118*(1+'Quote'!$B$4))/'Quote'!$B$3),0))</f>
        <v/>
      </c>
      <c r="H118" s="13" t="str">
        <f>IF($A118="","",((G118*'Quote'!$B$5)+IF((E118="Yes"),(F118*'Quote'!$B$6),0)))</f>
        <v/>
      </c>
    </row>
    <row r="119" spans="1:8" x14ac:dyDescent="0.25">
      <c r="B119" s="11"/>
      <c r="C119" s="11"/>
      <c r="D119" s="11"/>
      <c r="F119" s="12" t="str">
        <f>IF($A119="","",MAX(0,((B119*C119)-D119)))</f>
        <v/>
      </c>
      <c r="G119" s="12" t="str">
        <f>IF($A119="","",ROUNDUP(((F119*(1+'Quote'!$B$4))/'Quote'!$B$3),0))</f>
        <v/>
      </c>
      <c r="H119" s="13" t="str">
        <f>IF($A119="","",((G119*'Quote'!$B$5)+IF((E119="Yes"),(F119*'Quote'!$B$6),0)))</f>
        <v/>
      </c>
    </row>
    <row r="120" spans="1:8" x14ac:dyDescent="0.25">
      <c r="B120" s="11"/>
      <c r="C120" s="11"/>
      <c r="D120" s="11"/>
      <c r="F120" s="12" t="str">
        <f>IF($A120="","",MAX(0,((B120*C120)-D120)))</f>
        <v/>
      </c>
      <c r="G120" s="12" t="str">
        <f>IF($A120="","",ROUNDUP(((F120*(1+'Quote'!$B$4))/'Quote'!$B$3),0))</f>
        <v/>
      </c>
      <c r="H120" s="13" t="str">
        <f>IF($A120="","",((G120*'Quote'!$B$5)+IF((E120="Yes"),(F120*'Quote'!$B$6),0)))</f>
        <v/>
      </c>
    </row>
    <row r="121" spans="1:8" x14ac:dyDescent="0.25">
      <c r="B121" s="11"/>
      <c r="C121" s="11"/>
      <c r="D121" s="11"/>
      <c r="F121" s="12" t="str">
        <f>IF($A121="","",MAX(0,((B121*C121)-D121)))</f>
        <v/>
      </c>
      <c r="G121" s="12" t="str">
        <f>IF($A121="","",ROUNDUP(((F121*(1+'Quote'!$B$4))/'Quote'!$B$3),0))</f>
        <v/>
      </c>
      <c r="H121" s="13" t="str">
        <f>IF($A121="","",((G121*'Quote'!$B$5)+IF((E121="Yes"),(F121*'Quote'!$B$6),0)))</f>
        <v/>
      </c>
    </row>
    <row r="122" spans="1:8" x14ac:dyDescent="0.25">
      <c r="B122" s="11"/>
      <c r="C122" s="11"/>
      <c r="D122" s="11"/>
      <c r="F122" s="12" t="str">
        <f>IF($A122="","",MAX(0,((B122*C122)-D122)))</f>
        <v/>
      </c>
      <c r="G122" s="12" t="str">
        <f>IF($A122="","",ROUNDUP(((F122*(1+'Quote'!$B$4))/'Quote'!$B$3),0))</f>
        <v/>
      </c>
      <c r="H122" s="13" t="str">
        <f>IF($A122="","",((G122*'Quote'!$B$5)+IF((E122="Yes"),(F122*'Quote'!$B$6),0)))</f>
        <v/>
      </c>
    </row>
    <row r="123" spans="1:8" x14ac:dyDescent="0.25">
      <c r="B123" s="11"/>
      <c r="C123" s="11"/>
      <c r="D123" s="11"/>
      <c r="F123" s="12" t="str">
        <f>IF($A123="","",MAX(0,((B123*C123)-D123)))</f>
        <v/>
      </c>
      <c r="G123" s="12" t="str">
        <f>IF($A123="","",ROUNDUP(((F123*(1+'Quote'!$B$4))/'Quote'!$B$3),0))</f>
        <v/>
      </c>
      <c r="H123" s="13" t="str">
        <f>IF($A123="","",((G123*'Quote'!$B$5)+IF((E123="Yes"),(F123*'Quote'!$B$6),0)))</f>
        <v/>
      </c>
    </row>
    <row r="124" spans="1:8" x14ac:dyDescent="0.25">
      <c r="B124" s="11"/>
      <c r="C124" s="11"/>
      <c r="D124" s="11"/>
      <c r="F124" s="12" t="str">
        <f>IF($A124="","",MAX(0,((B124*C124)-D124)))</f>
        <v/>
      </c>
      <c r="G124" s="12" t="str">
        <f>IF($A124="","",ROUNDUP(((F124*(1+'Quote'!$B$4))/'Quote'!$B$3),0))</f>
        <v/>
      </c>
      <c r="H124" s="13" t="str">
        <f>IF($A124="","",((G124*'Quote'!$B$5)+IF((E124="Yes"),(F124*'Quote'!$B$6),0)))</f>
        <v/>
      </c>
    </row>
    <row r="125" spans="1:8" x14ac:dyDescent="0.25">
      <c r="B125" s="11"/>
      <c r="C125" s="11"/>
      <c r="D125" s="11"/>
      <c r="F125" s="12" t="str">
        <f>IF($A125="","",MAX(0,((B125*C125)-D125)))</f>
        <v/>
      </c>
      <c r="G125" s="12" t="str">
        <f>IF($A125="","",ROUNDUP(((F125*(1+'Quote'!$B$4))/'Quote'!$B$3),0))</f>
        <v/>
      </c>
      <c r="H125" s="13" t="str">
        <f>IF($A125="","",((G125*'Quote'!$B$5)+IF((E125="Yes"),(F125*'Quote'!$B$6),0)))</f>
        <v/>
      </c>
    </row>
    <row r="126" spans="1:8" x14ac:dyDescent="0.25">
      <c r="B126" s="11"/>
      <c r="C126" s="11"/>
      <c r="D126" s="11"/>
      <c r="F126" s="12" t="str">
        <f>IF($A126="","",MAX(0,((B126*C126)-D126)))</f>
        <v/>
      </c>
      <c r="G126" s="12" t="str">
        <f>IF($A126="","",ROUNDUP(((F126*(1+'Quote'!$B$4))/'Quote'!$B$3),0))</f>
        <v/>
      </c>
      <c r="H126" s="13" t="str">
        <f>IF($A126="","",((G126*'Quote'!$B$5)+IF((E126="Yes"),(F126*'Quote'!$B$6),0)))</f>
        <v/>
      </c>
    </row>
    <row r="127" spans="1:8" x14ac:dyDescent="0.25">
      <c r="B127" s="11"/>
      <c r="C127" s="11"/>
      <c r="D127" s="11"/>
      <c r="F127" s="12" t="str">
        <f>IF($A127="","",MAX(0,((B127*C127)-D127)))</f>
        <v/>
      </c>
      <c r="G127" s="12" t="str">
        <f>IF($A127="","",ROUNDUP(((F127*(1+'Quote'!$B$4))/'Quote'!$B$3),0))</f>
        <v/>
      </c>
      <c r="H127" s="13" t="str">
        <f>IF($A127="","",((G127*'Quote'!$B$5)+IF((E127="Yes"),(F127*'Quote'!$B$6),0)))</f>
        <v/>
      </c>
    </row>
    <row r="128" spans="1:8" x14ac:dyDescent="0.25">
      <c r="B128" s="11"/>
      <c r="C128" s="11"/>
      <c r="D128" s="11"/>
      <c r="F128" s="12" t="str">
        <f>IF($A128="","",MAX(0,((B128*C128)-D128)))</f>
        <v/>
      </c>
      <c r="G128" s="12" t="str">
        <f>IF($A128="","",ROUNDUP(((F128*(1+'Quote'!$B$4))/'Quote'!$B$3),0))</f>
        <v/>
      </c>
      <c r="H128" s="13" t="str">
        <f>IF($A128="","",((G128*'Quote'!$B$5)+IF((E128="Yes"),(F128*'Quote'!$B$6),0)))</f>
        <v/>
      </c>
    </row>
    <row r="129" spans="1:8" x14ac:dyDescent="0.25">
      <c r="B129" s="11"/>
      <c r="C129" s="11"/>
      <c r="D129" s="11"/>
      <c r="F129" s="12" t="str">
        <f>IF($A129="","",MAX(0,((B129*C129)-D129)))</f>
        <v/>
      </c>
      <c r="G129" s="12" t="str">
        <f>IF($A129="","",ROUNDUP(((F129*(1+'Quote'!$B$4))/'Quote'!$B$3),0))</f>
        <v/>
      </c>
      <c r="H129" s="13" t="str">
        <f>IF($A129="","",((G129*'Quote'!$B$5)+IF((E129="Yes"),(F129*'Quote'!$B$6),0)))</f>
        <v/>
      </c>
    </row>
    <row r="130" spans="1:8" x14ac:dyDescent="0.25">
      <c r="B130" s="11"/>
      <c r="C130" s="11"/>
      <c r="D130" s="11"/>
      <c r="F130" s="12" t="str">
        <f>IF($A130="","",MAX(0,((B130*C130)-D130)))</f>
        <v/>
      </c>
      <c r="G130" s="12" t="str">
        <f>IF($A130="","",ROUNDUP(((F130*(1+'Quote'!$B$4))/'Quote'!$B$3),0))</f>
        <v/>
      </c>
      <c r="H130" s="13" t="str">
        <f>IF($A130="","",((G130*'Quote'!$B$5)+IF((E130="Yes"),(F130*'Quote'!$B$6),0)))</f>
        <v/>
      </c>
    </row>
    <row r="131" spans="1:8" x14ac:dyDescent="0.25">
      <c r="B131" s="11"/>
      <c r="C131" s="11"/>
      <c r="D131" s="11"/>
      <c r="F131" s="12" t="str">
        <f>IF($A131="","",MAX(0,((B131*C131)-D131)))</f>
        <v/>
      </c>
      <c r="G131" s="12" t="str">
        <f>IF($A131="","",ROUNDUP(((F131*(1+'Quote'!$B$4))/'Quote'!$B$3),0))</f>
        <v/>
      </c>
      <c r="H131" s="13" t="str">
        <f>IF($A131="","",((G131*'Quote'!$B$5)+IF((E131="Yes"),(F131*'Quote'!$B$6),0)))</f>
        <v/>
      </c>
    </row>
    <row r="132" spans="1:8" x14ac:dyDescent="0.25">
      <c r="B132" s="11"/>
      <c r="C132" s="11"/>
      <c r="D132" s="11"/>
      <c r="F132" s="12" t="str">
        <f>IF($A132="","",MAX(0,((B132*C132)-D132)))</f>
        <v/>
      </c>
      <c r="G132" s="12" t="str">
        <f>IF($A132="","",ROUNDUP(((F132*(1+'Quote'!$B$4))/'Quote'!$B$3),0))</f>
        <v/>
      </c>
      <c r="H132" s="13" t="str">
        <f>IF($A132="","",((G132*'Quote'!$B$5)+IF((E132="Yes"),(F132*'Quote'!$B$6),0)))</f>
        <v/>
      </c>
    </row>
    <row r="133" spans="1:8" x14ac:dyDescent="0.25">
      <c r="B133" s="11"/>
      <c r="C133" s="11"/>
      <c r="D133" s="11"/>
      <c r="F133" s="12" t="str">
        <f>IF($A133="","",MAX(0,((B133*C133)-D133)))</f>
        <v/>
      </c>
      <c r="G133" s="12" t="str">
        <f>IF($A133="","",ROUNDUP(((F133*(1+'Quote'!$B$4))/'Quote'!$B$3),0))</f>
        <v/>
      </c>
      <c r="H133" s="13" t="str">
        <f>IF($A133="","",((G133*'Quote'!$B$5)+IF((E133="Yes"),(F133*'Quote'!$B$6),0)))</f>
        <v/>
      </c>
    </row>
    <row r="134" spans="1:8" x14ac:dyDescent="0.25">
      <c r="B134" s="11"/>
      <c r="C134" s="11"/>
      <c r="D134" s="11"/>
      <c r="F134" s="12" t="str">
        <f>IF($A134="","",MAX(0,((B134*C134)-D134)))</f>
        <v/>
      </c>
      <c r="G134" s="12" t="str">
        <f>IF($A134="","",ROUNDUP(((F134*(1+'Quote'!$B$4))/'Quote'!$B$3),0))</f>
        <v/>
      </c>
      <c r="H134" s="13" t="str">
        <f>IF($A134="","",((G134*'Quote'!$B$5)+IF((E134="Yes"),(F134*'Quote'!$B$6),0)))</f>
        <v/>
      </c>
    </row>
    <row r="135" spans="1:8" x14ac:dyDescent="0.25">
      <c r="B135" s="11"/>
      <c r="C135" s="11"/>
      <c r="D135" s="11"/>
      <c r="F135" s="12" t="str">
        <f>IF($A135="","",MAX(0,((B135*C135)-D135)))</f>
        <v/>
      </c>
      <c r="G135" s="12" t="str">
        <f>IF($A135="","",ROUNDUP(((F135*(1+'Quote'!$B$4))/'Quote'!$B$3),0))</f>
        <v/>
      </c>
      <c r="H135" s="13" t="str">
        <f>IF($A135="","",((G135*'Quote'!$B$5)+IF((E135="Yes"),(F135*'Quote'!$B$6),0)))</f>
        <v/>
      </c>
    </row>
    <row r="136" spans="1:8" x14ac:dyDescent="0.25">
      <c r="B136" s="11"/>
      <c r="C136" s="11"/>
      <c r="D136" s="11"/>
      <c r="F136" s="12" t="str">
        <f>IF($A136="","",MAX(0,((B136*C136)-D136)))</f>
        <v/>
      </c>
      <c r="G136" s="12" t="str">
        <f>IF($A136="","",ROUNDUP(((F136*(1+'Quote'!$B$4))/'Quote'!$B$3),0))</f>
        <v/>
      </c>
      <c r="H136" s="13" t="str">
        <f>IF($A136="","",((G136*'Quote'!$B$5)+IF((E136="Yes"),(F136*'Quote'!$B$6),0)))</f>
        <v/>
      </c>
    </row>
    <row r="137" spans="1:8" x14ac:dyDescent="0.25">
      <c r="B137" s="11"/>
      <c r="C137" s="11"/>
      <c r="D137" s="11"/>
      <c r="F137" s="12" t="str">
        <f>IF($A137="","",MAX(0,((B137*C137)-D137)))</f>
        <v/>
      </c>
      <c r="G137" s="12" t="str">
        <f>IF($A137="","",ROUNDUP(((F137*(1+'Quote'!$B$4))/'Quote'!$B$3),0))</f>
        <v/>
      </c>
      <c r="H137" s="13" t="str">
        <f>IF($A137="","",((G137*'Quote'!$B$5)+IF((E137="Yes"),(F137*'Quote'!$B$6),0)))</f>
        <v/>
      </c>
    </row>
    <row r="138" spans="1:8" x14ac:dyDescent="0.25">
      <c r="B138" s="11"/>
      <c r="C138" s="11"/>
      <c r="D138" s="11"/>
      <c r="F138" s="12" t="str">
        <f>IF($A138="","",MAX(0,((B138*C138)-D138)))</f>
        <v/>
      </c>
      <c r="G138" s="12" t="str">
        <f>IF($A138="","",ROUNDUP(((F138*(1+'Quote'!$B$4))/'Quote'!$B$3),0))</f>
        <v/>
      </c>
      <c r="H138" s="13" t="str">
        <f>IF($A138="","",((G138*'Quote'!$B$5)+IF((E138="Yes"),(F138*'Quote'!$B$6),0)))</f>
        <v/>
      </c>
    </row>
    <row r="139" spans="1:8" x14ac:dyDescent="0.25">
      <c r="B139" s="11"/>
      <c r="C139" s="11"/>
      <c r="D139" s="11"/>
      <c r="F139" s="12" t="str">
        <f>IF($A139="","",MAX(0,((B139*C139)-D139)))</f>
        <v/>
      </c>
      <c r="G139" s="12" t="str">
        <f>IF($A139="","",ROUNDUP(((F139*(1+'Quote'!$B$4))/'Quote'!$B$3),0))</f>
        <v/>
      </c>
      <c r="H139" s="13" t="str">
        <f>IF($A139="","",((G139*'Quote'!$B$5)+IF((E139="Yes"),(F139*'Quote'!$B$6),0)))</f>
        <v/>
      </c>
    </row>
    <row r="140" spans="1:8" x14ac:dyDescent="0.25">
      <c r="B140" s="11"/>
      <c r="C140" s="11"/>
      <c r="D140" s="11"/>
      <c r="F140" s="12" t="str">
        <f>IF($A140="","",MAX(0,((B140*C140)-D140)))</f>
        <v/>
      </c>
      <c r="G140" s="12" t="str">
        <f>IF($A140="","",ROUNDUP(((F140*(1+'Quote'!$B$4))/'Quote'!$B$3),0))</f>
        <v/>
      </c>
      <c r="H140" s="13" t="str">
        <f>IF($A140="","",((G140*'Quote'!$B$5)+IF((E140="Yes"),(F140*'Quote'!$B$6),0)))</f>
        <v/>
      </c>
    </row>
    <row r="141" spans="1:8" x14ac:dyDescent="0.25">
      <c r="B141" s="11"/>
      <c r="C141" s="11"/>
      <c r="D141" s="11"/>
      <c r="F141" s="12" t="str">
        <f>IF($A141="","",MAX(0,((B141*C141)-D141)))</f>
        <v/>
      </c>
      <c r="G141" s="12" t="str">
        <f>IF($A141="","",ROUNDUP(((F141*(1+'Quote'!$B$4))/'Quote'!$B$3),0))</f>
        <v/>
      </c>
      <c r="H141" s="13" t="str">
        <f>IF($A141="","",((G141*'Quote'!$B$5)+IF((E141="Yes"),(F141*'Quote'!$B$6),0)))</f>
        <v/>
      </c>
    </row>
    <row r="142" spans="1:8" x14ac:dyDescent="0.25">
      <c r="B142" s="11"/>
      <c r="C142" s="11"/>
      <c r="D142" s="11"/>
      <c r="F142" s="12" t="str">
        <f>IF($A142="","",MAX(0,((B142*C142)-D142)))</f>
        <v/>
      </c>
      <c r="G142" s="12" t="str">
        <f>IF($A142="","",ROUNDUP(((F142*(1+'Quote'!$B$4))/'Quote'!$B$3),0))</f>
        <v/>
      </c>
      <c r="H142" s="13" t="str">
        <f>IF($A142="","",((G142*'Quote'!$B$5)+IF((E142="Yes"),(F142*'Quote'!$B$6),0)))</f>
        <v/>
      </c>
    </row>
    <row r="143" spans="1:8" x14ac:dyDescent="0.25">
      <c r="B143" s="11"/>
      <c r="C143" s="11"/>
      <c r="D143" s="11"/>
      <c r="F143" s="12" t="str">
        <f>IF($A143="","",MAX(0,((B143*C143)-D143)))</f>
        <v/>
      </c>
      <c r="G143" s="12" t="str">
        <f>IF($A143="","",ROUNDUP(((F143*(1+'Quote'!$B$4))/'Quote'!$B$3),0))</f>
        <v/>
      </c>
      <c r="H143" s="13" t="str">
        <f>IF($A143="","",((G143*'Quote'!$B$5)+IF((E143="Yes"),(F143*'Quote'!$B$6),0)))</f>
        <v/>
      </c>
    </row>
    <row r="144" spans="1:8" x14ac:dyDescent="0.25">
      <c r="B144" s="11"/>
      <c r="C144" s="11"/>
      <c r="D144" s="11"/>
      <c r="F144" s="12" t="str">
        <f>IF($A144="","",MAX(0,((B144*C144)-D144)))</f>
        <v/>
      </c>
      <c r="G144" s="12" t="str">
        <f>IF($A144="","",ROUNDUP(((F144*(1+'Quote'!$B$4))/'Quote'!$B$3),0))</f>
        <v/>
      </c>
      <c r="H144" s="13" t="str">
        <f>IF($A144="","",((G144*'Quote'!$B$5)+IF((E144="Yes"),(F144*'Quote'!$B$6),0)))</f>
        <v/>
      </c>
    </row>
    <row r="145" spans="1:8" x14ac:dyDescent="0.25">
      <c r="B145" s="11"/>
      <c r="C145" s="11"/>
      <c r="D145" s="11"/>
      <c r="F145" s="12" t="str">
        <f>IF($A145="","",MAX(0,((B145*C145)-D145)))</f>
        <v/>
      </c>
      <c r="G145" s="12" t="str">
        <f>IF($A145="","",ROUNDUP(((F145*(1+'Quote'!$B$4))/'Quote'!$B$3),0))</f>
        <v/>
      </c>
      <c r="H145" s="13" t="str">
        <f>IF($A145="","",((G145*'Quote'!$B$5)+IF((E145="Yes"),(F145*'Quote'!$B$6),0)))</f>
        <v/>
      </c>
    </row>
    <row r="146" spans="1:8" x14ac:dyDescent="0.25">
      <c r="B146" s="11"/>
      <c r="C146" s="11"/>
      <c r="D146" s="11"/>
      <c r="F146" s="12" t="str">
        <f>IF($A146="","",MAX(0,((B146*C146)-D146)))</f>
        <v/>
      </c>
      <c r="G146" s="12" t="str">
        <f>IF($A146="","",ROUNDUP(((F146*(1+'Quote'!$B$4))/'Quote'!$B$3),0))</f>
        <v/>
      </c>
      <c r="H146" s="13" t="str">
        <f>IF($A146="","",((G146*'Quote'!$B$5)+IF((E146="Yes"),(F146*'Quote'!$B$6),0)))</f>
        <v/>
      </c>
    </row>
    <row r="147" spans="1:8" x14ac:dyDescent="0.25">
      <c r="B147" s="11"/>
      <c r="C147" s="11"/>
      <c r="D147" s="11"/>
      <c r="F147" s="12" t="str">
        <f>IF($A147="","",MAX(0,((B147*C147)-D147)))</f>
        <v/>
      </c>
      <c r="G147" s="12" t="str">
        <f>IF($A147="","",ROUNDUP(((F147*(1+'Quote'!$B$4))/'Quote'!$B$3),0))</f>
        <v/>
      </c>
      <c r="H147" s="13" t="str">
        <f>IF($A147="","",((G147*'Quote'!$B$5)+IF((E147="Yes"),(F147*'Quote'!$B$6),0)))</f>
        <v/>
      </c>
    </row>
    <row r="148" spans="1:8" x14ac:dyDescent="0.25">
      <c r="B148" s="11"/>
      <c r="C148" s="11"/>
      <c r="D148" s="11"/>
      <c r="F148" s="12" t="str">
        <f>IF($A148="","",MAX(0,((B148*C148)-D148)))</f>
        <v/>
      </c>
      <c r="G148" s="12" t="str">
        <f>IF($A148="","",ROUNDUP(((F148*(1+'Quote'!$B$4))/'Quote'!$B$3),0))</f>
        <v/>
      </c>
      <c r="H148" s="13" t="str">
        <f>IF($A148="","",((G148*'Quote'!$B$5)+IF((E148="Yes"),(F148*'Quote'!$B$6),0)))</f>
        <v/>
      </c>
    </row>
    <row r="149" spans="1:8" x14ac:dyDescent="0.25">
      <c r="B149" s="11"/>
      <c r="C149" s="11"/>
      <c r="D149" s="11"/>
      <c r="F149" s="12" t="str">
        <f>IF($A149="","",MAX(0,((B149*C149)-D149)))</f>
        <v/>
      </c>
      <c r="G149" s="12" t="str">
        <f>IF($A149="","",ROUNDUP(((F149*(1+'Quote'!$B$4))/'Quote'!$B$3),0))</f>
        <v/>
      </c>
      <c r="H149" s="13" t="str">
        <f>IF($A149="","",((G149*'Quote'!$B$5)+IF((E149="Yes"),(F149*'Quote'!$B$6),0)))</f>
        <v/>
      </c>
    </row>
    <row r="150" spans="1:8" x14ac:dyDescent="0.25">
      <c r="B150" s="11"/>
      <c r="C150" s="11"/>
      <c r="D150" s="11"/>
      <c r="F150" s="12" t="str">
        <f>IF($A150="","",MAX(0,((B150*C150)-D150)))</f>
        <v/>
      </c>
      <c r="G150" s="12" t="str">
        <f>IF($A150="","",ROUNDUP(((F150*(1+'Quote'!$B$4))/'Quote'!$B$3),0))</f>
        <v/>
      </c>
      <c r="H150" s="13" t="str">
        <f>IF($A150="","",((G150*'Quote'!$B$5)+IF((E150="Yes"),(F150*'Quote'!$B$6),0)))</f>
        <v/>
      </c>
    </row>
    <row r="151" spans="1:8" x14ac:dyDescent="0.25">
      <c r="B151" s="11"/>
      <c r="C151" s="11"/>
      <c r="D151" s="11"/>
      <c r="F151" s="12" t="str">
        <f>IF($A151="","",MAX(0,((B151*C151)-D151)))</f>
        <v/>
      </c>
      <c r="G151" s="12" t="str">
        <f>IF($A151="","",ROUNDUP(((F151*(1+'Quote'!$B$4))/'Quote'!$B$3),0))</f>
        <v/>
      </c>
      <c r="H151" s="13" t="str">
        <f>IF($A151="","",((G151*'Quote'!$B$5)+IF((E151="Yes"),(F151*'Quote'!$B$6),0)))</f>
        <v/>
      </c>
    </row>
    <row r="152" spans="1:8" x14ac:dyDescent="0.25">
      <c r="B152" s="11"/>
      <c r="C152" s="11"/>
      <c r="D152" s="11"/>
      <c r="F152" s="12" t="str">
        <f>IF($A152="","",MAX(0,((B152*C152)-D152)))</f>
        <v/>
      </c>
      <c r="G152" s="12" t="str">
        <f>IF($A152="","",ROUNDUP(((F152*(1+'Quote'!$B$4))/'Quote'!$B$3),0))</f>
        <v/>
      </c>
      <c r="H152" s="13" t="str">
        <f>IF($A152="","",((G152*'Quote'!$B$5)+IF((E152="Yes"),(F152*'Quote'!$B$6),0)))</f>
        <v/>
      </c>
    </row>
    <row r="153" spans="1:8" x14ac:dyDescent="0.25">
      <c r="B153" s="11"/>
      <c r="C153" s="11"/>
      <c r="D153" s="11"/>
      <c r="F153" s="12" t="str">
        <f>IF($A153="","",MAX(0,((B153*C153)-D153)))</f>
        <v/>
      </c>
      <c r="G153" s="12" t="str">
        <f>IF($A153="","",ROUNDUP(((F153*(1+'Quote'!$B$4))/'Quote'!$B$3),0))</f>
        <v/>
      </c>
      <c r="H153" s="13" t="str">
        <f>IF($A153="","",((G153*'Quote'!$B$5)+IF((E153="Yes"),(F153*'Quote'!$B$6),0)))</f>
        <v/>
      </c>
    </row>
    <row r="154" spans="1:8" x14ac:dyDescent="0.25">
      <c r="B154" s="11"/>
      <c r="C154" s="11"/>
      <c r="D154" s="11"/>
      <c r="F154" s="12" t="str">
        <f>IF($A154="","",MAX(0,((B154*C154)-D154)))</f>
        <v/>
      </c>
      <c r="G154" s="12" t="str">
        <f>IF($A154="","",ROUNDUP(((F154*(1+'Quote'!$B$4))/'Quote'!$B$3),0))</f>
        <v/>
      </c>
      <c r="H154" s="13" t="str">
        <f>IF($A154="","",((G154*'Quote'!$B$5)+IF((E154="Yes"),(F154*'Quote'!$B$6),0)))</f>
        <v/>
      </c>
    </row>
    <row r="155" spans="1:8" x14ac:dyDescent="0.25">
      <c r="B155" s="11"/>
      <c r="C155" s="11"/>
      <c r="D155" s="11"/>
      <c r="F155" s="12" t="str">
        <f>IF($A155="","",MAX(0,((B155*C155)-D155)))</f>
        <v/>
      </c>
      <c r="G155" s="12" t="str">
        <f>IF($A155="","",ROUNDUP(((F155*(1+'Quote'!$B$4))/'Quote'!$B$3),0))</f>
        <v/>
      </c>
      <c r="H155" s="13" t="str">
        <f>IF($A155="","",((G155*'Quote'!$B$5)+IF((E155="Yes"),(F155*'Quote'!$B$6),0)))</f>
        <v/>
      </c>
    </row>
    <row r="156" spans="1:8" x14ac:dyDescent="0.25">
      <c r="B156" s="11"/>
      <c r="C156" s="11"/>
      <c r="D156" s="11"/>
      <c r="F156" s="12" t="str">
        <f>IF($A156="","",MAX(0,((B156*C156)-D156)))</f>
        <v/>
      </c>
      <c r="G156" s="12" t="str">
        <f>IF($A156="","",ROUNDUP(((F156*(1+'Quote'!$B$4))/'Quote'!$B$3),0))</f>
        <v/>
      </c>
      <c r="H156" s="13" t="str">
        <f>IF($A156="","",((G156*'Quote'!$B$5)+IF((E156="Yes"),(F156*'Quote'!$B$6),0)))</f>
        <v/>
      </c>
    </row>
    <row r="157" spans="1:8" x14ac:dyDescent="0.25">
      <c r="B157" s="11"/>
      <c r="C157" s="11"/>
      <c r="D157" s="11"/>
      <c r="F157" s="12" t="str">
        <f>IF($A157="","",MAX(0,((B157*C157)-D157)))</f>
        <v/>
      </c>
      <c r="G157" s="12" t="str">
        <f>IF($A157="","",ROUNDUP(((F157*(1+'Quote'!$B$4))/'Quote'!$B$3),0))</f>
        <v/>
      </c>
      <c r="H157" s="13" t="str">
        <f>IF($A157="","",((G157*'Quote'!$B$5)+IF((E157="Yes"),(F157*'Quote'!$B$6),0)))</f>
        <v/>
      </c>
    </row>
    <row r="158" spans="1:8" x14ac:dyDescent="0.25">
      <c r="B158" s="11"/>
      <c r="C158" s="11"/>
      <c r="D158" s="11"/>
      <c r="F158" s="12" t="str">
        <f>IF($A158="","",MAX(0,((B158*C158)-D158)))</f>
        <v/>
      </c>
      <c r="G158" s="12" t="str">
        <f>IF($A158="","",ROUNDUP(((F158*(1+'Quote'!$B$4))/'Quote'!$B$3),0))</f>
        <v/>
      </c>
      <c r="H158" s="13" t="str">
        <f>IF($A158="","",((G158*'Quote'!$B$5)+IF((E158="Yes"),(F158*'Quote'!$B$6),0)))</f>
        <v/>
      </c>
    </row>
    <row r="159" spans="1:8" x14ac:dyDescent="0.25">
      <c r="B159" s="11"/>
      <c r="C159" s="11"/>
      <c r="D159" s="11"/>
      <c r="F159" s="12" t="str">
        <f>IF($A159="","",MAX(0,((B159*C159)-D159)))</f>
        <v/>
      </c>
      <c r="G159" s="12" t="str">
        <f>IF($A159="","",ROUNDUP(((F159*(1+'Quote'!$B$4))/'Quote'!$B$3),0))</f>
        <v/>
      </c>
      <c r="H159" s="13" t="str">
        <f>IF($A159="","",((G159*'Quote'!$B$5)+IF((E159="Yes"),(F159*'Quote'!$B$6),0)))</f>
        <v/>
      </c>
    </row>
    <row r="160" spans="1:8" x14ac:dyDescent="0.25">
      <c r="B160" s="11"/>
      <c r="C160" s="11"/>
      <c r="D160" s="11"/>
      <c r="F160" s="12" t="str">
        <f>IF($A160="","",MAX(0,((B160*C160)-D160)))</f>
        <v/>
      </c>
      <c r="G160" s="12" t="str">
        <f>IF($A160="","",ROUNDUP(((F160*(1+'Quote'!$B$4))/'Quote'!$B$3),0))</f>
        <v/>
      </c>
      <c r="H160" s="13" t="str">
        <f>IF($A160="","",((G160*'Quote'!$B$5)+IF((E160="Yes"),(F160*'Quote'!$B$6),0)))</f>
        <v/>
      </c>
    </row>
    <row r="161" spans="1:8" x14ac:dyDescent="0.25">
      <c r="B161" s="11"/>
      <c r="C161" s="11"/>
      <c r="D161" s="11"/>
      <c r="F161" s="12" t="str">
        <f>IF($A161="","",MAX(0,((B161*C161)-D161)))</f>
        <v/>
      </c>
      <c r="G161" s="12" t="str">
        <f>IF($A161="","",ROUNDUP(((F161*(1+'Quote'!$B$4))/'Quote'!$B$3),0))</f>
        <v/>
      </c>
      <c r="H161" s="13" t="str">
        <f>IF($A161="","",((G161*'Quote'!$B$5)+IF((E161="Yes"),(F161*'Quote'!$B$6),0)))</f>
        <v/>
      </c>
    </row>
    <row r="162" spans="1:8" x14ac:dyDescent="0.25">
      <c r="B162" s="11"/>
      <c r="C162" s="11"/>
      <c r="D162" s="11"/>
      <c r="F162" s="12" t="str">
        <f>IF($A162="","",MAX(0,((B162*C162)-D162)))</f>
        <v/>
      </c>
      <c r="G162" s="12" t="str">
        <f>IF($A162="","",ROUNDUP(((F162*(1+'Quote'!$B$4))/'Quote'!$B$3),0))</f>
        <v/>
      </c>
      <c r="H162" s="13" t="str">
        <f>IF($A162="","",((G162*'Quote'!$B$5)+IF((E162="Yes"),(F162*'Quote'!$B$6),0)))</f>
        <v/>
      </c>
    </row>
    <row r="163" spans="1:8" x14ac:dyDescent="0.25">
      <c r="B163" s="11"/>
      <c r="C163" s="11"/>
      <c r="D163" s="11"/>
      <c r="F163" s="12" t="str">
        <f>IF($A163="","",MAX(0,((B163*C163)-D163)))</f>
        <v/>
      </c>
      <c r="G163" s="12" t="str">
        <f>IF($A163="","",ROUNDUP(((F163*(1+'Quote'!$B$4))/'Quote'!$B$3),0))</f>
        <v/>
      </c>
      <c r="H163" s="13" t="str">
        <f>IF($A163="","",((G163*'Quote'!$B$5)+IF((E163="Yes"),(F163*'Quote'!$B$6),0)))</f>
        <v/>
      </c>
    </row>
    <row r="164" spans="1:8" x14ac:dyDescent="0.25">
      <c r="B164" s="11"/>
      <c r="C164" s="11"/>
      <c r="D164" s="11"/>
      <c r="F164" s="12" t="str">
        <f>IF($A164="","",MAX(0,((B164*C164)-D164)))</f>
        <v/>
      </c>
      <c r="G164" s="12" t="str">
        <f>IF($A164="","",ROUNDUP(((F164*(1+'Quote'!$B$4))/'Quote'!$B$3),0))</f>
        <v/>
      </c>
      <c r="H164" s="13" t="str">
        <f>IF($A164="","",((G164*'Quote'!$B$5)+IF((E164="Yes"),(F164*'Quote'!$B$6),0)))</f>
        <v/>
      </c>
    </row>
    <row r="165" spans="1:8" x14ac:dyDescent="0.25">
      <c r="B165" s="11"/>
      <c r="C165" s="11"/>
      <c r="D165" s="11"/>
      <c r="F165" s="12" t="str">
        <f>IF($A165="","",MAX(0,((B165*C165)-D165)))</f>
        <v/>
      </c>
      <c r="G165" s="12" t="str">
        <f>IF($A165="","",ROUNDUP(((F165*(1+'Quote'!$B$4))/'Quote'!$B$3),0))</f>
        <v/>
      </c>
      <c r="H165" s="13" t="str">
        <f>IF($A165="","",((G165*'Quote'!$B$5)+IF((E165="Yes"),(F165*'Quote'!$B$6),0)))</f>
        <v/>
      </c>
    </row>
    <row r="166" spans="1:8" x14ac:dyDescent="0.25">
      <c r="B166" s="11"/>
      <c r="C166" s="11"/>
      <c r="D166" s="11"/>
      <c r="F166" s="12" t="str">
        <f>IF($A166="","",MAX(0,((B166*C166)-D166)))</f>
        <v/>
      </c>
      <c r="G166" s="12" t="str">
        <f>IF($A166="","",ROUNDUP(((F166*(1+'Quote'!$B$4))/'Quote'!$B$3),0))</f>
        <v/>
      </c>
      <c r="H166" s="13" t="str">
        <f>IF($A166="","",((G166*'Quote'!$B$5)+IF((E166="Yes"),(F166*'Quote'!$B$6),0)))</f>
        <v/>
      </c>
    </row>
    <row r="167" spans="1:8" x14ac:dyDescent="0.25">
      <c r="B167" s="11"/>
      <c r="C167" s="11"/>
      <c r="D167" s="11"/>
      <c r="F167" s="12" t="str">
        <f>IF($A167="","",MAX(0,((B167*C167)-D167)))</f>
        <v/>
      </c>
      <c r="G167" s="12" t="str">
        <f>IF($A167="","",ROUNDUP(((F167*(1+'Quote'!$B$4))/'Quote'!$B$3),0))</f>
        <v/>
      </c>
      <c r="H167" s="13" t="str">
        <f>IF($A167="","",((G167*'Quote'!$B$5)+IF((E167="Yes"),(F167*'Quote'!$B$6),0)))</f>
        <v/>
      </c>
    </row>
    <row r="168" spans="1:8" x14ac:dyDescent="0.25">
      <c r="B168" s="11"/>
      <c r="C168" s="11"/>
      <c r="D168" s="11"/>
      <c r="F168" s="12" t="str">
        <f>IF($A168="","",MAX(0,((B168*C168)-D168)))</f>
        <v/>
      </c>
      <c r="G168" s="12" t="str">
        <f>IF($A168="","",ROUNDUP(((F168*(1+'Quote'!$B$4))/'Quote'!$B$3),0))</f>
        <v/>
      </c>
      <c r="H168" s="13" t="str">
        <f>IF($A168="","",((G168*'Quote'!$B$5)+IF((E168="Yes"),(F168*'Quote'!$B$6),0)))</f>
        <v/>
      </c>
    </row>
    <row r="169" spans="1:8" x14ac:dyDescent="0.25">
      <c r="B169" s="11"/>
      <c r="C169" s="11"/>
      <c r="D169" s="11"/>
      <c r="F169" s="12" t="str">
        <f>IF($A169="","",MAX(0,((B169*C169)-D169)))</f>
        <v/>
      </c>
      <c r="G169" s="12" t="str">
        <f>IF($A169="","",ROUNDUP(((F169*(1+'Quote'!$B$4))/'Quote'!$B$3),0))</f>
        <v/>
      </c>
      <c r="H169" s="13" t="str">
        <f>IF($A169="","",((G169*'Quote'!$B$5)+IF((E169="Yes"),(F169*'Quote'!$B$6),0)))</f>
        <v/>
      </c>
    </row>
    <row r="170" spans="1:8" x14ac:dyDescent="0.25">
      <c r="B170" s="11"/>
      <c r="C170" s="11"/>
      <c r="D170" s="11"/>
      <c r="F170" s="12" t="str">
        <f>IF($A170="","",MAX(0,((B170*C170)-D170)))</f>
        <v/>
      </c>
      <c r="G170" s="12" t="str">
        <f>IF($A170="","",ROUNDUP(((F170*(1+'Quote'!$B$4))/'Quote'!$B$3),0))</f>
        <v/>
      </c>
      <c r="H170" s="13" t="str">
        <f>IF($A170="","",((G170*'Quote'!$B$5)+IF((E170="Yes"),(F170*'Quote'!$B$6),0)))</f>
        <v/>
      </c>
    </row>
    <row r="171" spans="1:8" x14ac:dyDescent="0.25">
      <c r="B171" s="11"/>
      <c r="C171" s="11"/>
      <c r="D171" s="11"/>
      <c r="F171" s="12" t="str">
        <f>IF($A171="","",MAX(0,((B171*C171)-D171)))</f>
        <v/>
      </c>
      <c r="G171" s="12" t="str">
        <f>IF($A171="","",ROUNDUP(((F171*(1+'Quote'!$B$4))/'Quote'!$B$3),0))</f>
        <v/>
      </c>
      <c r="H171" s="13" t="str">
        <f>IF($A171="","",((G171*'Quote'!$B$5)+IF((E171="Yes"),(F171*'Quote'!$B$6),0)))</f>
        <v/>
      </c>
    </row>
    <row r="172" spans="1:8" x14ac:dyDescent="0.25">
      <c r="B172" s="11"/>
      <c r="C172" s="11"/>
      <c r="D172" s="11"/>
      <c r="F172" s="12" t="str">
        <f>IF($A172="","",MAX(0,((B172*C172)-D172)))</f>
        <v/>
      </c>
      <c r="G172" s="12" t="str">
        <f>IF($A172="","",ROUNDUP(((F172*(1+'Quote'!$B$4))/'Quote'!$B$3),0))</f>
        <v/>
      </c>
      <c r="H172" s="13" t="str">
        <f>IF($A172="","",((G172*'Quote'!$B$5)+IF((E172="Yes"),(F172*'Quote'!$B$6),0)))</f>
        <v/>
      </c>
    </row>
    <row r="173" spans="1:8" x14ac:dyDescent="0.25">
      <c r="B173" s="11"/>
      <c r="C173" s="11"/>
      <c r="D173" s="11"/>
      <c r="F173" s="12" t="str">
        <f>IF($A173="","",MAX(0,((B173*C173)-D173)))</f>
        <v/>
      </c>
      <c r="G173" s="12" t="str">
        <f>IF($A173="","",ROUNDUP(((F173*(1+'Quote'!$B$4))/'Quote'!$B$3),0))</f>
        <v/>
      </c>
      <c r="H173" s="13" t="str">
        <f>IF($A173="","",((G173*'Quote'!$B$5)+IF((E173="Yes"),(F173*'Quote'!$B$6),0)))</f>
        <v/>
      </c>
    </row>
    <row r="174" spans="1:8" x14ac:dyDescent="0.25">
      <c r="B174" s="11"/>
      <c r="C174" s="11"/>
      <c r="D174" s="11"/>
      <c r="F174" s="12" t="str">
        <f>IF($A174="","",MAX(0,((B174*C174)-D174)))</f>
        <v/>
      </c>
      <c r="G174" s="12" t="str">
        <f>IF($A174="","",ROUNDUP(((F174*(1+'Quote'!$B$4))/'Quote'!$B$3),0))</f>
        <v/>
      </c>
      <c r="H174" s="13" t="str">
        <f>IF($A174="","",((G174*'Quote'!$B$5)+IF((E174="Yes"),(F174*'Quote'!$B$6),0)))</f>
        <v/>
      </c>
    </row>
    <row r="175" spans="1:8" x14ac:dyDescent="0.25">
      <c r="B175" s="11"/>
      <c r="C175" s="11"/>
      <c r="D175" s="11"/>
      <c r="F175" s="12" t="str">
        <f>IF($A175="","",MAX(0,((B175*C175)-D175)))</f>
        <v/>
      </c>
      <c r="G175" s="12" t="str">
        <f>IF($A175="","",ROUNDUP(((F175*(1+'Quote'!$B$4))/'Quote'!$B$3),0))</f>
        <v/>
      </c>
      <c r="H175" s="13" t="str">
        <f>IF($A175="","",((G175*'Quote'!$B$5)+IF((E175="Yes"),(F175*'Quote'!$B$6),0)))</f>
        <v/>
      </c>
    </row>
    <row r="176" spans="1:8" x14ac:dyDescent="0.25">
      <c r="B176" s="11"/>
      <c r="C176" s="11"/>
      <c r="D176" s="11"/>
      <c r="F176" s="12" t="str">
        <f>IF($A176="","",MAX(0,((B176*C176)-D176)))</f>
        <v/>
      </c>
      <c r="G176" s="12" t="str">
        <f>IF($A176="","",ROUNDUP(((F176*(1+'Quote'!$B$4))/'Quote'!$B$3),0))</f>
        <v/>
      </c>
      <c r="H176" s="13" t="str">
        <f>IF($A176="","",((G176*'Quote'!$B$5)+IF((E176="Yes"),(F176*'Quote'!$B$6),0)))</f>
        <v/>
      </c>
    </row>
    <row r="177" spans="1:8" x14ac:dyDescent="0.25">
      <c r="B177" s="11"/>
      <c r="C177" s="11"/>
      <c r="D177" s="11"/>
      <c r="F177" s="12" t="str">
        <f>IF($A177="","",MAX(0,((B177*C177)-D177)))</f>
        <v/>
      </c>
      <c r="G177" s="12" t="str">
        <f>IF($A177="","",ROUNDUP(((F177*(1+'Quote'!$B$4))/'Quote'!$B$3),0))</f>
        <v/>
      </c>
      <c r="H177" s="13" t="str">
        <f>IF($A177="","",((G177*'Quote'!$B$5)+IF((E177="Yes"),(F177*'Quote'!$B$6),0)))</f>
        <v/>
      </c>
    </row>
    <row r="178" spans="1:8" x14ac:dyDescent="0.25">
      <c r="B178" s="11"/>
      <c r="C178" s="11"/>
      <c r="D178" s="11"/>
      <c r="F178" s="12" t="str">
        <f>IF($A178="","",MAX(0,((B178*C178)-D178)))</f>
        <v/>
      </c>
      <c r="G178" s="12" t="str">
        <f>IF($A178="","",ROUNDUP(((F178*(1+'Quote'!$B$4))/'Quote'!$B$3),0))</f>
        <v/>
      </c>
      <c r="H178" s="13" t="str">
        <f>IF($A178="","",((G178*'Quote'!$B$5)+IF((E178="Yes"),(F178*'Quote'!$B$6),0)))</f>
        <v/>
      </c>
    </row>
    <row r="179" spans="1:8" x14ac:dyDescent="0.25">
      <c r="B179" s="11"/>
      <c r="C179" s="11"/>
      <c r="D179" s="11"/>
      <c r="F179" s="12" t="str">
        <f>IF($A179="","",MAX(0,((B179*C179)-D179)))</f>
        <v/>
      </c>
      <c r="G179" s="12" t="str">
        <f>IF($A179="","",ROUNDUP(((F179*(1+'Quote'!$B$4))/'Quote'!$B$3),0))</f>
        <v/>
      </c>
      <c r="H179" s="13" t="str">
        <f>IF($A179="","",((G179*'Quote'!$B$5)+IF((E179="Yes"),(F179*'Quote'!$B$6),0)))</f>
        <v/>
      </c>
    </row>
    <row r="180" spans="1:8" x14ac:dyDescent="0.25">
      <c r="B180" s="11"/>
      <c r="C180" s="11"/>
      <c r="D180" s="11"/>
      <c r="F180" s="12" t="str">
        <f>IF($A180="","",MAX(0,((B180*C180)-D180)))</f>
        <v/>
      </c>
      <c r="G180" s="12" t="str">
        <f>IF($A180="","",ROUNDUP(((F180*(1+'Quote'!$B$4))/'Quote'!$B$3),0))</f>
        <v/>
      </c>
      <c r="H180" s="13" t="str">
        <f>IF($A180="","",((G180*'Quote'!$B$5)+IF((E180="Yes"),(F180*'Quote'!$B$6),0)))</f>
        <v/>
      </c>
    </row>
    <row r="181" spans="1:8" x14ac:dyDescent="0.25">
      <c r="B181" s="11"/>
      <c r="C181" s="11"/>
      <c r="D181" s="11"/>
      <c r="F181" s="12" t="str">
        <f>IF($A181="","",MAX(0,((B181*C181)-D181)))</f>
        <v/>
      </c>
      <c r="G181" s="12" t="str">
        <f>IF($A181="","",ROUNDUP(((F181*(1+'Quote'!$B$4))/'Quote'!$B$3),0))</f>
        <v/>
      </c>
      <c r="H181" s="13" t="str">
        <f>IF($A181="","",((G181*'Quote'!$B$5)+IF((E181="Yes"),(F181*'Quote'!$B$6),0)))</f>
        <v/>
      </c>
    </row>
    <row r="182" spans="1:8" x14ac:dyDescent="0.25">
      <c r="B182" s="11"/>
      <c r="C182" s="11"/>
      <c r="D182" s="11"/>
      <c r="F182" s="12" t="str">
        <f>IF($A182="","",MAX(0,((B182*C182)-D182)))</f>
        <v/>
      </c>
      <c r="G182" s="12" t="str">
        <f>IF($A182="","",ROUNDUP(((F182*(1+'Quote'!$B$4))/'Quote'!$B$3),0))</f>
        <v/>
      </c>
      <c r="H182" s="13" t="str">
        <f>IF($A182="","",((G182*'Quote'!$B$5)+IF((E182="Yes"),(F182*'Quote'!$B$6),0)))</f>
        <v/>
      </c>
    </row>
    <row r="183" spans="1:8" x14ac:dyDescent="0.25">
      <c r="B183" s="11"/>
      <c r="C183" s="11"/>
      <c r="D183" s="11"/>
      <c r="F183" s="12" t="str">
        <f>IF($A183="","",MAX(0,((B183*C183)-D183)))</f>
        <v/>
      </c>
      <c r="G183" s="12" t="str">
        <f>IF($A183="","",ROUNDUP(((F183*(1+'Quote'!$B$4))/'Quote'!$B$3),0))</f>
        <v/>
      </c>
      <c r="H183" s="13" t="str">
        <f>IF($A183="","",((G183*'Quote'!$B$5)+IF((E183="Yes"),(F183*'Quote'!$B$6),0)))</f>
        <v/>
      </c>
    </row>
    <row r="184" spans="1:8" x14ac:dyDescent="0.25">
      <c r="B184" s="11"/>
      <c r="C184" s="11"/>
      <c r="D184" s="11"/>
      <c r="F184" s="12" t="str">
        <f>IF($A184="","",MAX(0,((B184*C184)-D184)))</f>
        <v/>
      </c>
      <c r="G184" s="12" t="str">
        <f>IF($A184="","",ROUNDUP(((F184*(1+'Quote'!$B$4))/'Quote'!$B$3),0))</f>
        <v/>
      </c>
      <c r="H184" s="13" t="str">
        <f>IF($A184="","",((G184*'Quote'!$B$5)+IF((E184="Yes"),(F184*'Quote'!$B$6),0)))</f>
        <v/>
      </c>
    </row>
    <row r="185" spans="1:8" x14ac:dyDescent="0.25">
      <c r="B185" s="11"/>
      <c r="C185" s="11"/>
      <c r="D185" s="11"/>
      <c r="F185" s="12" t="str">
        <f>IF($A185="","",MAX(0,((B185*C185)-D185)))</f>
        <v/>
      </c>
      <c r="G185" s="12" t="str">
        <f>IF($A185="","",ROUNDUP(((F185*(1+'Quote'!$B$4))/'Quote'!$B$3),0))</f>
        <v/>
      </c>
      <c r="H185" s="13" t="str">
        <f>IF($A185="","",((G185*'Quote'!$B$5)+IF((E185="Yes"),(F185*'Quote'!$B$6),0)))</f>
        <v/>
      </c>
    </row>
    <row r="186" spans="1:8" x14ac:dyDescent="0.25">
      <c r="B186" s="11"/>
      <c r="C186" s="11"/>
      <c r="D186" s="11"/>
      <c r="F186" s="12" t="str">
        <f>IF($A186="","",MAX(0,((B186*C186)-D186)))</f>
        <v/>
      </c>
      <c r="G186" s="12" t="str">
        <f>IF($A186="","",ROUNDUP(((F186*(1+'Quote'!$B$4))/'Quote'!$B$3),0))</f>
        <v/>
      </c>
      <c r="H186" s="13" t="str">
        <f>IF($A186="","",((G186*'Quote'!$B$5)+IF((E186="Yes"),(F186*'Quote'!$B$6),0)))</f>
        <v/>
      </c>
    </row>
    <row r="187" spans="1:8" x14ac:dyDescent="0.25">
      <c r="B187" s="11"/>
      <c r="C187" s="11"/>
      <c r="D187" s="11"/>
      <c r="F187" s="12" t="str">
        <f>IF($A187="","",MAX(0,((B187*C187)-D187)))</f>
        <v/>
      </c>
      <c r="G187" s="12" t="str">
        <f>IF($A187="","",ROUNDUP(((F187*(1+'Quote'!$B$4))/'Quote'!$B$3),0))</f>
        <v/>
      </c>
      <c r="H187" s="13" t="str">
        <f>IF($A187="","",((G187*'Quote'!$B$5)+IF((E187="Yes"),(F187*'Quote'!$B$6),0)))</f>
        <v/>
      </c>
    </row>
    <row r="188" spans="1:8" x14ac:dyDescent="0.25">
      <c r="B188" s="11"/>
      <c r="C188" s="11"/>
      <c r="D188" s="11"/>
      <c r="F188" s="12" t="str">
        <f>IF($A188="","",MAX(0,((B188*C188)-D188)))</f>
        <v/>
      </c>
      <c r="G188" s="12" t="str">
        <f>IF($A188="","",ROUNDUP(((F188*(1+'Quote'!$B$4))/'Quote'!$B$3),0))</f>
        <v/>
      </c>
      <c r="H188" s="13" t="str">
        <f>IF($A188="","",((G188*'Quote'!$B$5)+IF((E188="Yes"),(F188*'Quote'!$B$6),0)))</f>
        <v/>
      </c>
    </row>
    <row r="189" spans="1:8" x14ac:dyDescent="0.25">
      <c r="B189" s="11"/>
      <c r="C189" s="11"/>
      <c r="D189" s="11"/>
      <c r="F189" s="12" t="str">
        <f>IF($A189="","",MAX(0,((B189*C189)-D189)))</f>
        <v/>
      </c>
      <c r="G189" s="12" t="str">
        <f>IF($A189="","",ROUNDUP(((F189*(1+'Quote'!$B$4))/'Quote'!$B$3),0))</f>
        <v/>
      </c>
      <c r="H189" s="13" t="str">
        <f>IF($A189="","",((G189*'Quote'!$B$5)+IF((E189="Yes"),(F189*'Quote'!$B$6),0)))</f>
        <v/>
      </c>
    </row>
    <row r="190" spans="1:8" x14ac:dyDescent="0.25">
      <c r="B190" s="11"/>
      <c r="C190" s="11"/>
      <c r="D190" s="11"/>
      <c r="F190" s="12" t="str">
        <f>IF($A190="","",MAX(0,((B190*C190)-D190)))</f>
        <v/>
      </c>
      <c r="G190" s="12" t="str">
        <f>IF($A190="","",ROUNDUP(((F190*(1+'Quote'!$B$4))/'Quote'!$B$3),0))</f>
        <v/>
      </c>
      <c r="H190" s="13" t="str">
        <f>IF($A190="","",((G190*'Quote'!$B$5)+IF((E190="Yes"),(F190*'Quote'!$B$6),0)))</f>
        <v/>
      </c>
    </row>
    <row r="191" spans="1:8" x14ac:dyDescent="0.25">
      <c r="B191" s="11"/>
      <c r="C191" s="11"/>
      <c r="D191" s="11"/>
      <c r="F191" s="12" t="str">
        <f>IF($A191="","",MAX(0,((B191*C191)-D191)))</f>
        <v/>
      </c>
      <c r="G191" s="12" t="str">
        <f>IF($A191="","",ROUNDUP(((F191*(1+'Quote'!$B$4))/'Quote'!$B$3),0))</f>
        <v/>
      </c>
      <c r="H191" s="13" t="str">
        <f>IF($A191="","",((G191*'Quote'!$B$5)+IF((E191="Yes"),(F191*'Quote'!$B$6),0)))</f>
        <v/>
      </c>
    </row>
    <row r="192" spans="1:8" x14ac:dyDescent="0.25">
      <c r="B192" s="11"/>
      <c r="C192" s="11"/>
      <c r="D192" s="11"/>
      <c r="F192" s="12" t="str">
        <f>IF($A192="","",MAX(0,((B192*C192)-D192)))</f>
        <v/>
      </c>
      <c r="G192" s="12" t="str">
        <f>IF($A192="","",ROUNDUP(((F192*(1+'Quote'!$B$4))/'Quote'!$B$3),0))</f>
        <v/>
      </c>
      <c r="H192" s="13" t="str">
        <f>IF($A192="","",((G192*'Quote'!$B$5)+IF((E192="Yes"),(F192*'Quote'!$B$6),0)))</f>
        <v/>
      </c>
    </row>
    <row r="193" spans="1:8" x14ac:dyDescent="0.25">
      <c r="B193" s="11"/>
      <c r="C193" s="11"/>
      <c r="D193" s="11"/>
      <c r="F193" s="12" t="str">
        <f>IF($A193="","",MAX(0,((B193*C193)-D193)))</f>
        <v/>
      </c>
      <c r="G193" s="12" t="str">
        <f>IF($A193="","",ROUNDUP(((F193*(1+'Quote'!$B$4))/'Quote'!$B$3),0))</f>
        <v/>
      </c>
      <c r="H193" s="13" t="str">
        <f>IF($A193="","",((G193*'Quote'!$B$5)+IF((E193="Yes"),(F193*'Quote'!$B$6),0)))</f>
        <v/>
      </c>
    </row>
    <row r="194" spans="1:8" x14ac:dyDescent="0.25">
      <c r="B194" s="11"/>
      <c r="C194" s="11"/>
      <c r="D194" s="11"/>
      <c r="F194" s="12" t="str">
        <f>IF($A194="","",MAX(0,((B194*C194)-D194)))</f>
        <v/>
      </c>
      <c r="G194" s="12" t="str">
        <f>IF($A194="","",ROUNDUP(((F194*(1+'Quote'!$B$4))/'Quote'!$B$3),0))</f>
        <v/>
      </c>
      <c r="H194" s="13" t="str">
        <f>IF($A194="","",((G194*'Quote'!$B$5)+IF((E194="Yes"),(F194*'Quote'!$B$6),0)))</f>
        <v/>
      </c>
    </row>
    <row r="195" spans="1:8" x14ac:dyDescent="0.25">
      <c r="B195" s="11"/>
      <c r="C195" s="11"/>
      <c r="D195" s="11"/>
      <c r="F195" s="12" t="str">
        <f>IF($A195="","",MAX(0,((B195*C195)-D195)))</f>
        <v/>
      </c>
      <c r="G195" s="12" t="str">
        <f>IF($A195="","",ROUNDUP(((F195*(1+'Quote'!$B$4))/'Quote'!$B$3),0))</f>
        <v/>
      </c>
      <c r="H195" s="13" t="str">
        <f>IF($A195="","",((G195*'Quote'!$B$5)+IF((E195="Yes"),(F195*'Quote'!$B$6),0)))</f>
        <v/>
      </c>
    </row>
    <row r="196" spans="1:8" x14ac:dyDescent="0.25">
      <c r="B196" s="11"/>
      <c r="C196" s="11"/>
      <c r="D196" s="11"/>
      <c r="F196" s="12" t="str">
        <f>IF($A196="","",MAX(0,((B196*C196)-D196)))</f>
        <v/>
      </c>
      <c r="G196" s="12" t="str">
        <f>IF($A196="","",ROUNDUP(((F196*(1+'Quote'!$B$4))/'Quote'!$B$3),0))</f>
        <v/>
      </c>
      <c r="H196" s="13" t="str">
        <f>IF($A196="","",((G196*'Quote'!$B$5)+IF((E196="Yes"),(F196*'Quote'!$B$6),0)))</f>
        <v/>
      </c>
    </row>
    <row r="197" spans="1:8" x14ac:dyDescent="0.25">
      <c r="B197" s="11"/>
      <c r="C197" s="11"/>
      <c r="D197" s="11"/>
      <c r="F197" s="12" t="str">
        <f>IF($A197="","",MAX(0,((B197*C197)-D197)))</f>
        <v/>
      </c>
      <c r="G197" s="12" t="str">
        <f>IF($A197="","",ROUNDUP(((F197*(1+'Quote'!$B$4))/'Quote'!$B$3),0))</f>
        <v/>
      </c>
      <c r="H197" s="13" t="str">
        <f>IF($A197="","",((G197*'Quote'!$B$5)+IF((E197="Yes"),(F197*'Quote'!$B$6),0)))</f>
        <v/>
      </c>
    </row>
    <row r="198" spans="1:8" x14ac:dyDescent="0.25">
      <c r="B198" s="11"/>
      <c r="C198" s="11"/>
      <c r="D198" s="11"/>
      <c r="F198" s="12" t="str">
        <f>IF($A198="","",MAX(0,((B198*C198)-D198)))</f>
        <v/>
      </c>
      <c r="G198" s="12" t="str">
        <f>IF($A198="","",ROUNDUP(((F198*(1+'Quote'!$B$4))/'Quote'!$B$3),0))</f>
        <v/>
      </c>
      <c r="H198" s="13" t="str">
        <f>IF($A198="","",((G198*'Quote'!$B$5)+IF((E198="Yes"),(F198*'Quote'!$B$6),0)))</f>
        <v/>
      </c>
    </row>
    <row r="199" spans="1:8" x14ac:dyDescent="0.25">
      <c r="B199" s="11"/>
      <c r="C199" s="11"/>
      <c r="D199" s="11"/>
      <c r="F199" s="12" t="str">
        <f>IF($A199="","",MAX(0,((B199*C199)-D199)))</f>
        <v/>
      </c>
      <c r="G199" s="12" t="str">
        <f>IF($A199="","",ROUNDUP(((F199*(1+'Quote'!$B$4))/'Quote'!$B$3),0))</f>
        <v/>
      </c>
      <c r="H199" s="13" t="str">
        <f>IF($A199="","",((G199*'Quote'!$B$5)+IF((E199="Yes"),(F199*'Quote'!$B$6),0)))</f>
        <v/>
      </c>
    </row>
    <row r="200" spans="1:8" x14ac:dyDescent="0.25">
      <c r="B200" s="11"/>
      <c r="C200" s="11"/>
      <c r="D200" s="11"/>
      <c r="F200" s="12" t="str">
        <f>IF($A200="","",MAX(0,((B200*C200)-D200)))</f>
        <v/>
      </c>
      <c r="G200" s="12" t="str">
        <f>IF($A200="","",ROUNDUP(((F200*(1+'Quote'!$B$4))/'Quote'!$B$3),0))</f>
        <v/>
      </c>
      <c r="H200" s="13" t="str">
        <f>IF($A200="","",((G200*'Quote'!$B$5)+IF((E200="Yes"),(F200*'Quote'!$B$6),0)))</f>
        <v/>
      </c>
    </row>
    <row r="201" spans="1:8" x14ac:dyDescent="0.25">
      <c r="B201" s="11"/>
      <c r="C201" s="11"/>
      <c r="D201" s="11"/>
      <c r="F201" s="12" t="str">
        <f>IF($A201="","",MAX(0,((B201*C201)-D201)))</f>
        <v/>
      </c>
      <c r="G201" s="12" t="str">
        <f>IF($A201="","",ROUNDUP(((F201*(1+'Quote'!$B$4))/'Quote'!$B$3),0))</f>
        <v/>
      </c>
      <c r="H201" s="13" t="str">
        <f>IF($A201="","",((G201*'Quote'!$B$5)+IF((E201="Yes"),(F201*'Quote'!$B$6),0)))</f>
        <v/>
      </c>
    </row>
  </sheetData>
  <autoFilter ref="A1:H1"/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No, Yes" sqref="E2:E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26</v>
      </c>
      <c r="B1" s="14" t="s">
        <v>27</v>
      </c>
      <c r="C1" s="14" t="s">
        <v>28</v>
      </c>
    </row>
    <row r="2" spans="1:3" x14ac:dyDescent="0.25">
      <c r="A2" s="15" t="s">
        <v>29</v>
      </c>
      <c r="B2" s="16"/>
      <c r="C2" s="16"/>
    </row>
    <row r="3" spans="1:3" x14ac:dyDescent="0.25">
      <c r="A3" t="s">
        <v>30</v>
      </c>
      <c r="B3" s="17">
        <v>25</v>
      </c>
      <c r="C3" s="18" t="s">
        <v>31</v>
      </c>
    </row>
    <row r="4" spans="1:3" x14ac:dyDescent="0.25">
      <c r="A4" t="s">
        <v>32</v>
      </c>
      <c r="B4" s="19">
        <v>0.15</v>
      </c>
      <c r="C4" s="18" t="s">
        <v>33</v>
      </c>
    </row>
    <row r="5" spans="1:2" x14ac:dyDescent="0.25">
      <c r="A5" t="s">
        <v>34</v>
      </c>
      <c r="B5" s="20">
        <v>65</v>
      </c>
    </row>
    <row r="6" spans="1:2" x14ac:dyDescent="0.25">
      <c r="A6" t="s">
        <v>35</v>
      </c>
      <c r="B6" s="20">
        <v>1.25</v>
      </c>
    </row>
    <row r="7" spans="1:2" x14ac:dyDescent="0.25">
      <c r="A7" t="s">
        <v>36</v>
      </c>
      <c r="B7" s="20">
        <v>89</v>
      </c>
    </row>
    <row r="8" spans="1:2" x14ac:dyDescent="0.25">
      <c r="A8" t="s">
        <v>37</v>
      </c>
      <c r="B8" s="20">
        <v>60</v>
      </c>
    </row>
    <row r="9" spans="1:3" x14ac:dyDescent="0.25">
      <c r="A9" s="15" t="s">
        <v>38</v>
      </c>
      <c r="B9" s="16"/>
      <c r="C9" s="16"/>
    </row>
    <row r="10" spans="1:2" x14ac:dyDescent="0.25">
      <c r="A10" t="s">
        <v>19</v>
      </c>
      <c r="B10" s="21">
        <f>SUM('Walls'!$G$2:$G$201)</f>
        <v>18</v>
      </c>
    </row>
    <row r="11" spans="1:2" x14ac:dyDescent="0.25">
      <c r="A11" t="s">
        <v>20</v>
      </c>
      <c r="B11" s="22">
        <f>SUM('Walls'!$H$2:$H$201)</f>
        <v>1365</v>
      </c>
    </row>
    <row r="12" spans="1:2" x14ac:dyDescent="0.25">
      <c r="A12" t="s">
        <v>39</v>
      </c>
      <c r="B12" s="22">
        <f>('Quote'!$B$10*'Quote'!$B$7)</f>
        <v>1602</v>
      </c>
    </row>
    <row r="13" spans="1:2" x14ac:dyDescent="0.25">
      <c r="A13" t="s">
        <v>40</v>
      </c>
      <c r="B13" s="22">
        <f>(('Quote'!$B$11+'Quote'!$B$12)+'Quote'!$B$8)</f>
        <v>3027</v>
      </c>
    </row>
  </sheetData>
  <dataValidations count="1">
    <dataValidation type="decimal" operator="greaterThanOrEqual" allowBlank="1" showErrorMessage="1" errorTitle="Number expected" error="Enter a number." sqref="B3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Walls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