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<sst xmlns="http://schemas.openxmlformats.org/spreadsheetml/2006/main" count="38" uniqueCount="37">
  <si>
    <t>Engraving Pricing Calculator</t>
  </si>
  <si>
    <t>A free pricing calculator for engraving shops: price by blank, engraving time, and setup with quantity breaks in Sheets or Excel.</t>
  </si>
  <si>
    <t>Quick start</t>
  </si>
  <si>
    <t>Open the Items tab and replace the sample rows with your own — one row per entry. Formulas fill in automatically for new rows.</t>
  </si>
  <si>
    <t>Price each = blank and plate with markup + engraving time, less the quantity discount (5% at 10, 10% at 25, 15% at 50).</t>
  </si>
  <si>
    <t>Proof every name list with the customer before engraving; spelling fixes cost a new plate.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</si>
  <si>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</si>
  <si>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</si>
  <si>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</si>
  <si>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</si>
  <si>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</si>
  <si>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</si>
  <si>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</si>
  <si>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</si>
  <si>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Qty</t>
  </si>
  <si>
    <t>Blank cost</t>
  </si>
  <si>
    <t>Plate or insert cost</t>
  </si>
  <si>
    <t>Engraving minutes each</t>
  </si>
  <si>
    <t>Qty discount</t>
  </si>
  <si>
    <t>Price each</t>
  </si>
  <si>
    <t>Line total</t>
  </si>
  <si>
    <t>Resin trophy 10 in, sports figure</t>
  </si>
  <si>
    <t>Acrylic award, laser engraved</t>
  </si>
  <si>
    <t>Medal with ribbon</t>
  </si>
  <si>
    <t>Walnut plaque 8 x 10</t>
  </si>
  <si>
    <t>Value</t>
  </si>
  <si>
    <t>Notes</t>
  </si>
  <si>
    <t>Order</t>
  </si>
  <si>
    <t>Customer</t>
  </si>
  <si>
    <t>Valley Youth Soccer</t>
  </si>
  <si>
    <t>Markup on blanks</t>
  </si>
  <si>
    <t>Engraving rate per hour</t>
  </si>
  <si>
    <t>Setup / artwork</t>
  </si>
  <si>
    <t>Logo cleanup or layout, once per order.</t>
  </si>
  <si>
    <t>Quote</t>
  </si>
  <si>
    <t>Items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</si>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</sst>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4" customWidth="1"/>
    <col min="4" max="4" width="23" customWidth="1"/>
    <col min="5" max="5" width="25" customWidth="1"/>
    <col min="6" max="6" width="15" customWidth="1"/>
    <col min="7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24</v>
      </c>
      <c r="C2" s="12">
        <v>9.5</v>
      </c>
      <c r="D2" s="12">
        <v>1.2</v>
      </c>
      <c r="E2" s="13">
        <v>4</v>
      </c>
      <c r="F2" s="14">
        <f>IF($A2="","",IF((B2&gt;=50),0.15,IF((B2&gt;=25),0.1,IF((B2&gt;=10),0.05,0))))</f>
        <v>0.05</v>
      </c>
      <c r="G2" s="15">
        <f>IF($A2="","",ROUND(((((C2+D2)*(1+'Quote'!$B$4))+((E2/60)*'Quote'!$B$5))*(1-F2)),2))</f>
        <v>22.1</v>
      </c>
      <c r="H2" s="15">
        <f>IF($A2="","",(B2*G2))</f>
        <v>530.4000000000001</v>
      </c>
    </row>
    <row r="3" spans="1:8" x14ac:dyDescent="0.25">
      <c r="A3" t="s">
        <v>22</v>
      </c>
      <c r="B3" s="11">
        <v>6</v>
      </c>
      <c r="C3" s="12">
        <v>18</v>
      </c>
      <c r="D3" s="12">
        <v>0</v>
      </c>
      <c r="E3" s="13">
        <v>10</v>
      </c>
      <c r="F3" s="14">
        <f>IF($A3="","",IF((B3&gt;=50),0.15,IF((B3&gt;=25),0.1,IF((B3&gt;=10),0.05,0))))</f>
        <v>0</v>
      </c>
      <c r="G3" s="15">
        <f>IF($A3="","",ROUND(((((C3+D3)*(1+'Quote'!$B$4))+((E3/60)*'Quote'!$B$5))*(1-F3)),2))</f>
        <v>42.4</v>
      </c>
      <c r="H3" s="15">
        <f>IF($A3="","",(B3*G3))</f>
        <v>254.39999999999998</v>
      </c>
    </row>
    <row r="4" spans="1:8" x14ac:dyDescent="0.25">
      <c r="A4" t="s">
        <v>23</v>
      </c>
      <c r="B4" s="11">
        <v>60</v>
      </c>
      <c r="C4" s="12">
        <v>2.1</v>
      </c>
      <c r="D4" s="12">
        <v>0</v>
      </c>
      <c r="E4" s="13">
        <v>0.5</v>
      </c>
      <c r="F4" s="14">
        <f>IF($A4="","",IF((B4&gt;=50),0.15,IF((B4&gt;=25),0.1,IF((B4&gt;=10),0.05,0))))</f>
        <v>0.15</v>
      </c>
      <c r="G4" s="15">
        <f>IF($A4="","",ROUND(((((C4+D4)*(1+'Quote'!$B$4))+((E4/60)*'Quote'!$B$5))*(1-F4)),2))</f>
        <v>3.64</v>
      </c>
      <c r="H4" s="15">
        <f>IF($A4="","",(B4*G4))</f>
        <v>218.4</v>
      </c>
    </row>
    <row r="5" spans="1:8" x14ac:dyDescent="0.25">
      <c r="A5" t="s">
        <v>24</v>
      </c>
      <c r="B5" s="11">
        <v>3</v>
      </c>
      <c r="C5" s="12">
        <v>14</v>
      </c>
      <c r="D5" s="12">
        <v>6.5</v>
      </c>
      <c r="E5" s="13">
        <v>12</v>
      </c>
      <c r="F5" s="14">
        <f>IF($A5="","",IF((B5&gt;=50),0.15,IF((B5&gt;=25),0.1,IF((B5&gt;=10),0.05,0))))</f>
        <v>0</v>
      </c>
      <c r="G5" s="15">
        <f>IF($A5="","",ROUND(((((C5+D5)*(1+'Quote'!$B$4))+((E5/60)*'Quote'!$B$5))*(1-F5)),2))</f>
        <v>48.9</v>
      </c>
      <c r="H5" s="15">
        <f>IF($A5="","",(B5*G5))</f>
        <v>146.7</v>
      </c>
    </row>
    <row r="6" spans="1:8" x14ac:dyDescent="0.25">
      <c r="B6" s="11"/>
      <c r="C6" s="12"/>
      <c r="D6" s="12"/>
      <c r="E6" s="13"/>
      <c r="F6" s="14" t="str">
        <f>IF($A6="","",IF((B6&gt;=50),0.15,IF((B6&gt;=25),0.1,IF((B6&gt;=10),0.05,0))))</f>
        <v/>
      </c>
      <c r="G6" s="15" t="str">
        <f>IF($A6="","",ROUND(((((C6+D6)*(1+'Quote'!$B$4))+((E6/60)*'Quote'!$B$5))*(1-F6)),2))</f>
        <v/>
      </c>
      <c r="H6" s="15" t="str">
        <f>IF($A6="","",(B6*G6))</f>
        <v/>
      </c>
    </row>
    <row r="7" spans="1:8" x14ac:dyDescent="0.25">
      <c r="B7" s="11"/>
      <c r="C7" s="12"/>
      <c r="D7" s="12"/>
      <c r="E7" s="13"/>
      <c r="F7" s="14" t="str">
        <f>IF($A7="","",IF((B7&gt;=50),0.15,IF((B7&gt;=25),0.1,IF((B7&gt;=10),0.05,0))))</f>
        <v/>
      </c>
      <c r="G7" s="15" t="str">
        <f>IF($A7="","",ROUND(((((C7+D7)*(1+'Quote'!$B$4))+((E7/60)*'Quote'!$B$5))*(1-F7)),2))</f>
        <v/>
      </c>
      <c r="H7" s="15" t="str">
        <f>IF($A7="","",(B7*G7))</f>
        <v/>
      </c>
    </row>
    <row r="8" spans="1:8" x14ac:dyDescent="0.25">
      <c r="B8" s="11"/>
      <c r="C8" s="12"/>
      <c r="D8" s="12"/>
      <c r="E8" s="13"/>
      <c r="F8" s="14" t="str">
        <f>IF($A8="","",IF((B8&gt;=50),0.15,IF((B8&gt;=25),0.1,IF((B8&gt;=10),0.05,0))))</f>
        <v/>
      </c>
      <c r="G8" s="15" t="str">
        <f>IF($A8="","",ROUND(((((C8+D8)*(1+'Quote'!$B$4))+((E8/60)*'Quote'!$B$5))*(1-F8)),2))</f>
        <v/>
      </c>
      <c r="H8" s="15" t="str">
        <f>IF($A8="","",(B8*G8))</f>
        <v/>
      </c>
    </row>
    <row r="9" spans="1:8" x14ac:dyDescent="0.25">
      <c r="B9" s="11"/>
      <c r="C9" s="12"/>
      <c r="D9" s="12"/>
      <c r="E9" s="13"/>
      <c r="F9" s="14" t="str">
        <f>IF($A9="","",IF((B9&gt;=50),0.15,IF((B9&gt;=25),0.1,IF((B9&gt;=10),0.05,0))))</f>
        <v/>
      </c>
      <c r="G9" s="15" t="str">
        <f>IF($A9="","",ROUND(((((C9+D9)*(1+'Quote'!$B$4))+((E9/60)*'Quote'!$B$5))*(1-F9)),2))</f>
        <v/>
      </c>
      <c r="H9" s="15" t="str">
        <f>IF($A9="","",(B9*G9))</f>
        <v/>
      </c>
    </row>
    <row r="10" spans="1:8" x14ac:dyDescent="0.25">
      <c r="B10" s="11"/>
      <c r="C10" s="12"/>
      <c r="D10" s="12"/>
      <c r="E10" s="13"/>
      <c r="F10" s="14" t="str">
        <f>IF($A10="","",IF((B10&gt;=50),0.15,IF((B10&gt;=25),0.1,IF((B10&gt;=10),0.05,0))))</f>
        <v/>
      </c>
      <c r="G10" s="15" t="str">
        <f>IF($A10="","",ROUND(((((C10+D10)*(1+'Quote'!$B$4))+((E10/60)*'Quote'!$B$5))*(1-F10)),2))</f>
        <v/>
      </c>
      <c r="H10" s="15" t="str">
        <f>IF($A10="","",(B10*G10))</f>
        <v/>
      </c>
    </row>
    <row r="11" spans="1:8" x14ac:dyDescent="0.25">
      <c r="B11" s="11"/>
      <c r="C11" s="12"/>
      <c r="D11" s="12"/>
      <c r="E11" s="13"/>
      <c r="F11" s="14" t="str">
        <f>IF($A11="","",IF((B11&gt;=50),0.15,IF((B11&gt;=25),0.1,IF((B11&gt;=10),0.05,0))))</f>
        <v/>
      </c>
      <c r="G11" s="15" t="str">
        <f>IF($A11="","",ROUND(((((C11+D11)*(1+'Quote'!$B$4))+((E11/60)*'Quote'!$B$5))*(1-F11)),2))</f>
        <v/>
      </c>
      <c r="H11" s="15" t="str">
        <f>IF($A11="","",(B11*G11))</f>
        <v/>
      </c>
    </row>
    <row r="12" spans="1:8" x14ac:dyDescent="0.25">
      <c r="B12" s="11"/>
      <c r="C12" s="12"/>
      <c r="D12" s="12"/>
      <c r="E12" s="13"/>
      <c r="F12" s="14" t="str">
        <f>IF($A12="","",IF((B12&gt;=50),0.15,IF((B12&gt;=25),0.1,IF((B12&gt;=10),0.05,0))))</f>
        <v/>
      </c>
      <c r="G12" s="15" t="str">
        <f>IF($A12="","",ROUND(((((C12+D12)*(1+'Quote'!$B$4))+((E12/60)*'Quote'!$B$5))*(1-F12)),2))</f>
        <v/>
      </c>
      <c r="H12" s="15" t="str">
        <f>IF($A12="","",(B12*G12))</f>
        <v/>
      </c>
    </row>
    <row r="13" spans="1:8" x14ac:dyDescent="0.25">
      <c r="B13" s="11"/>
      <c r="C13" s="12"/>
      <c r="D13" s="12"/>
      <c r="E13" s="13"/>
      <c r="F13" s="14" t="str">
        <f>IF($A13="","",IF((B13&gt;=50),0.15,IF((B13&gt;=25),0.1,IF((B13&gt;=10),0.05,0))))</f>
        <v/>
      </c>
      <c r="G13" s="15" t="str">
        <f>IF($A13="","",ROUND(((((C13+D13)*(1+'Quote'!$B$4))+((E13/60)*'Quote'!$B$5))*(1-F13)),2))</f>
        <v/>
      </c>
      <c r="H13" s="15" t="str">
        <f>IF($A13="","",(B13*G13))</f>
        <v/>
      </c>
    </row>
    <row r="14" spans="1:8" x14ac:dyDescent="0.25">
      <c r="B14" s="11"/>
      <c r="C14" s="12"/>
      <c r="D14" s="12"/>
      <c r="E14" s="13"/>
      <c r="F14" s="14" t="str">
        <f>IF($A14="","",IF((B14&gt;=50),0.15,IF((B14&gt;=25),0.1,IF((B14&gt;=10),0.05,0))))</f>
        <v/>
      </c>
      <c r="G14" s="15" t="str">
        <f>IF($A14="","",ROUND(((((C14+D14)*(1+'Quote'!$B$4))+((E14/60)*'Quote'!$B$5))*(1-F14)),2))</f>
        <v/>
      </c>
      <c r="H14" s="15" t="str">
        <f>IF($A14="","",(B14*G14))</f>
        <v/>
      </c>
    </row>
    <row r="15" spans="1:8" x14ac:dyDescent="0.25">
      <c r="B15" s="11"/>
      <c r="C15" s="12"/>
      <c r="D15" s="12"/>
      <c r="E15" s="13"/>
      <c r="F15" s="14" t="str">
        <f>IF($A15="","",IF((B15&gt;=50),0.15,IF((B15&gt;=25),0.1,IF((B15&gt;=10),0.05,0))))</f>
        <v/>
      </c>
      <c r="G15" s="15" t="str">
        <f>IF($A15="","",ROUND(((((C15+D15)*(1+'Quote'!$B$4))+((E15/60)*'Quote'!$B$5))*(1-F15)),2))</f>
        <v/>
      </c>
      <c r="H15" s="15" t="str">
        <f>IF($A15="","",(B15*G15))</f>
        <v/>
      </c>
    </row>
    <row r="16" spans="1:8" x14ac:dyDescent="0.25">
      <c r="B16" s="11"/>
      <c r="C16" s="12"/>
      <c r="D16" s="12"/>
      <c r="E16" s="13"/>
      <c r="F16" s="14" t="str">
        <f>IF($A16="","",IF((B16&gt;=50),0.15,IF((B16&gt;=25),0.1,IF((B16&gt;=10),0.05,0))))</f>
        <v/>
      </c>
      <c r="G16" s="15" t="str">
        <f>IF($A16="","",ROUND(((((C16+D16)*(1+'Quote'!$B$4))+((E16/60)*'Quote'!$B$5))*(1-F16)),2))</f>
        <v/>
      </c>
      <c r="H16" s="15" t="str">
        <f>IF($A16="","",(B16*G16))</f>
        <v/>
      </c>
    </row>
    <row r="17" spans="1:8" x14ac:dyDescent="0.25">
      <c r="B17" s="11"/>
      <c r="C17" s="12"/>
      <c r="D17" s="12"/>
      <c r="E17" s="13"/>
      <c r="F17" s="14" t="str">
        <f>IF($A17="","",IF((B17&gt;=50),0.15,IF((B17&gt;=25),0.1,IF((B17&gt;=10),0.05,0))))</f>
        <v/>
      </c>
      <c r="G17" s="15" t="str">
        <f>IF($A17="","",ROUND(((((C17+D17)*(1+'Quote'!$B$4))+((E17/60)*'Quote'!$B$5))*(1-F17)),2))</f>
        <v/>
      </c>
      <c r="H17" s="15" t="str">
        <f>IF($A17="","",(B17*G17))</f>
        <v/>
      </c>
    </row>
    <row r="18" spans="1:8" x14ac:dyDescent="0.25">
      <c r="B18" s="11"/>
      <c r="C18" s="12"/>
      <c r="D18" s="12"/>
      <c r="E18" s="13"/>
      <c r="F18" s="14" t="str">
        <f>IF($A18="","",IF((B18&gt;=50),0.15,IF((B18&gt;=25),0.1,IF((B18&gt;=10),0.05,0))))</f>
        <v/>
      </c>
      <c r="G18" s="15" t="str">
        <f>IF($A18="","",ROUND(((((C18+D18)*(1+'Quote'!$B$4))+((E18/60)*'Quote'!$B$5))*(1-F18)),2))</f>
        <v/>
      </c>
      <c r="H18" s="15" t="str">
        <f>IF($A18="","",(B18*G18))</f>
        <v/>
      </c>
    </row>
    <row r="19" spans="1:8" x14ac:dyDescent="0.25">
      <c r="B19" s="11"/>
      <c r="C19" s="12"/>
      <c r="D19" s="12"/>
      <c r="E19" s="13"/>
      <c r="F19" s="14" t="str">
        <f>IF($A19="","",IF((B19&gt;=50),0.15,IF((B19&gt;=25),0.1,IF((B19&gt;=10),0.05,0))))</f>
        <v/>
      </c>
      <c r="G19" s="15" t="str">
        <f>IF($A19="","",ROUND(((((C19+D19)*(1+'Quote'!$B$4))+((E19/60)*'Quote'!$B$5))*(1-F19)),2))</f>
        <v/>
      </c>
      <c r="H19" s="15" t="str">
        <f>IF($A19="","",(B19*G19))</f>
        <v/>
      </c>
    </row>
    <row r="20" spans="1:8" x14ac:dyDescent="0.25">
      <c r="B20" s="11"/>
      <c r="C20" s="12"/>
      <c r="D20" s="12"/>
      <c r="E20" s="13"/>
      <c r="F20" s="14" t="str">
        <f>IF($A20="","",IF((B20&gt;=50),0.15,IF((B20&gt;=25),0.1,IF((B20&gt;=10),0.05,0))))</f>
        <v/>
      </c>
      <c r="G20" s="15" t="str">
        <f>IF($A20="","",ROUND(((((C20+D20)*(1+'Quote'!$B$4))+((E20/60)*'Quote'!$B$5))*(1-F20)),2))</f>
        <v/>
      </c>
      <c r="H20" s="15" t="str">
        <f>IF($A20="","",(B20*G20))</f>
        <v/>
      </c>
    </row>
    <row r="21" spans="1:8" x14ac:dyDescent="0.25">
      <c r="B21" s="11"/>
      <c r="C21" s="12"/>
      <c r="D21" s="12"/>
      <c r="E21" s="13"/>
      <c r="F21" s="14" t="str">
        <f>IF($A21="","",IF((B21&gt;=50),0.15,IF((B21&gt;=25),0.1,IF((B21&gt;=10),0.05,0))))</f>
        <v/>
      </c>
      <c r="G21" s="15" t="str">
        <f>IF($A21="","",ROUND(((((C21+D21)*(1+'Quote'!$B$4))+((E21/60)*'Quote'!$B$5))*(1-F21)),2))</f>
        <v/>
      </c>
      <c r="H21" s="15" t="str">
        <f>IF($A21="","",(B21*G21))</f>
        <v/>
      </c>
    </row>
    <row r="22" spans="1:8" x14ac:dyDescent="0.25">
      <c r="B22" s="11"/>
      <c r="C22" s="12"/>
      <c r="D22" s="12"/>
      <c r="E22" s="13"/>
      <c r="F22" s="14" t="str">
        <f>IF($A22="","",IF((B22&gt;=50),0.15,IF((B22&gt;=25),0.1,IF((B22&gt;=10),0.05,0))))</f>
        <v/>
      </c>
      <c r="G22" s="15" t="str">
        <f>IF($A22="","",ROUND(((((C22+D22)*(1+'Quote'!$B$4))+((E22/60)*'Quote'!$B$5))*(1-F22)),2))</f>
        <v/>
      </c>
      <c r="H22" s="15" t="str">
        <f>IF($A22="","",(B22*G22))</f>
        <v/>
      </c>
    </row>
    <row r="23" spans="1:8" x14ac:dyDescent="0.25">
      <c r="B23" s="11"/>
      <c r="C23" s="12"/>
      <c r="D23" s="12"/>
      <c r="E23" s="13"/>
      <c r="F23" s="14" t="str">
        <f>IF($A23="","",IF((B23&gt;=50),0.15,IF((B23&gt;=25),0.1,IF((B23&gt;=10),0.05,0))))</f>
        <v/>
      </c>
      <c r="G23" s="15" t="str">
        <f>IF($A23="","",ROUND(((((C23+D23)*(1+'Quote'!$B$4))+((E23/60)*'Quote'!$B$5))*(1-F23)),2))</f>
        <v/>
      </c>
      <c r="H23" s="15" t="str">
        <f>IF($A23="","",(B23*G23))</f>
        <v/>
      </c>
    </row>
    <row r="24" spans="1:8" x14ac:dyDescent="0.25">
      <c r="B24" s="11"/>
      <c r="C24" s="12"/>
      <c r="D24" s="12"/>
      <c r="E24" s="13"/>
      <c r="F24" s="14" t="str">
        <f>IF($A24="","",IF((B24&gt;=50),0.15,IF((B24&gt;=25),0.1,IF((B24&gt;=10),0.05,0))))</f>
        <v/>
      </c>
      <c r="G24" s="15" t="str">
        <f>IF($A24="","",ROUND(((((C24+D24)*(1+'Quote'!$B$4))+((E24/60)*'Quote'!$B$5))*(1-F24)),2))</f>
        <v/>
      </c>
      <c r="H24" s="15" t="str">
        <f>IF($A24="","",(B24*G24))</f>
        <v/>
      </c>
    </row>
    <row r="25" spans="1:8" x14ac:dyDescent="0.25">
      <c r="B25" s="11"/>
      <c r="C25" s="12"/>
      <c r="D25" s="12"/>
      <c r="E25" s="13"/>
      <c r="F25" s="14" t="str">
        <f>IF($A25="","",IF((B25&gt;=50),0.15,IF((B25&gt;=25),0.1,IF((B25&gt;=10),0.05,0))))</f>
        <v/>
      </c>
      <c r="G25" s="15" t="str">
        <f>IF($A25="","",ROUND(((((C25+D25)*(1+'Quote'!$B$4))+((E25/60)*'Quote'!$B$5))*(1-F25)),2))</f>
        <v/>
      </c>
      <c r="H25" s="15" t="str">
        <f>IF($A25="","",(B25*G25))</f>
        <v/>
      </c>
    </row>
    <row r="26" spans="1:8" x14ac:dyDescent="0.25">
      <c r="B26" s="11"/>
      <c r="C26" s="12"/>
      <c r="D26" s="12"/>
      <c r="E26" s="13"/>
      <c r="F26" s="14" t="str">
        <f>IF($A26="","",IF((B26&gt;=50),0.15,IF((B26&gt;=25),0.1,IF((B26&gt;=10),0.05,0))))</f>
        <v/>
      </c>
      <c r="G26" s="15" t="str">
        <f>IF($A26="","",ROUND(((((C26+D26)*(1+'Quote'!$B$4))+((E26/60)*'Quote'!$B$5))*(1-F26)),2))</f>
        <v/>
      </c>
      <c r="H26" s="15" t="str">
        <f>IF($A26="","",(B26*G26))</f>
        <v/>
      </c>
    </row>
    <row r="27" spans="1:8" x14ac:dyDescent="0.25">
      <c r="B27" s="11"/>
      <c r="C27" s="12"/>
      <c r="D27" s="12"/>
      <c r="E27" s="13"/>
      <c r="F27" s="14" t="str">
        <f>IF($A27="","",IF((B27&gt;=50),0.15,IF((B27&gt;=25),0.1,IF((B27&gt;=10),0.05,0))))</f>
        <v/>
      </c>
      <c r="G27" s="15" t="str">
        <f>IF($A27="","",ROUND(((((C27+D27)*(1+'Quote'!$B$4))+((E27/60)*'Quote'!$B$5))*(1-F27)),2))</f>
        <v/>
      </c>
      <c r="H27" s="15" t="str">
        <f>IF($A27="","",(B27*G27))</f>
        <v/>
      </c>
    </row>
    <row r="28" spans="1:8" x14ac:dyDescent="0.25">
      <c r="B28" s="11"/>
      <c r="C28" s="12"/>
      <c r="D28" s="12"/>
      <c r="E28" s="13"/>
      <c r="F28" s="14" t="str">
        <f>IF($A28="","",IF((B28&gt;=50),0.15,IF((B28&gt;=25),0.1,IF((B28&gt;=10),0.05,0))))</f>
        <v/>
      </c>
      <c r="G28" s="15" t="str">
        <f>IF($A28="","",ROUND(((((C28+D28)*(1+'Quote'!$B$4))+((E28/60)*'Quote'!$B$5))*(1-F28)),2))</f>
        <v/>
      </c>
      <c r="H28" s="15" t="str">
        <f>IF($A28="","",(B28*G28))</f>
        <v/>
      </c>
    </row>
    <row r="29" spans="1:8" x14ac:dyDescent="0.25">
      <c r="B29" s="11"/>
      <c r="C29" s="12"/>
      <c r="D29" s="12"/>
      <c r="E29" s="13"/>
      <c r="F29" s="14" t="str">
        <f>IF($A29="","",IF((B29&gt;=50),0.15,IF((B29&gt;=25),0.1,IF((B29&gt;=10),0.05,0))))</f>
        <v/>
      </c>
      <c r="G29" s="15" t="str">
        <f>IF($A29="","",ROUND(((((C29+D29)*(1+'Quote'!$B$4))+((E29/60)*'Quote'!$B$5))*(1-F29)),2))</f>
        <v/>
      </c>
      <c r="H29" s="15" t="str">
        <f>IF($A29="","",(B29*G29))</f>
        <v/>
      </c>
    </row>
    <row r="30" spans="1:8" x14ac:dyDescent="0.25">
      <c r="B30" s="11"/>
      <c r="C30" s="12"/>
      <c r="D30" s="12"/>
      <c r="E30" s="13"/>
      <c r="F30" s="14" t="str">
        <f>IF($A30="","",IF((B30&gt;=50),0.15,IF((B30&gt;=25),0.1,IF((B30&gt;=10),0.05,0))))</f>
        <v/>
      </c>
      <c r="G30" s="15" t="str">
        <f>IF($A30="","",ROUND(((((C30+D30)*(1+'Quote'!$B$4))+((E30/60)*'Quote'!$B$5))*(1-F30)),2))</f>
        <v/>
      </c>
      <c r="H30" s="15" t="str">
        <f>IF($A30="","",(B30*G30))</f>
        <v/>
      </c>
    </row>
    <row r="31" spans="1:8" x14ac:dyDescent="0.25">
      <c r="B31" s="11"/>
      <c r="C31" s="12"/>
      <c r="D31" s="12"/>
      <c r="E31" s="13"/>
      <c r="F31" s="14" t="str">
        <f>IF($A31="","",IF((B31&gt;=50),0.15,IF((B31&gt;=25),0.1,IF((B31&gt;=10),0.05,0))))</f>
        <v/>
      </c>
      <c r="G31" s="15" t="str">
        <f>IF($A31="","",ROUND(((((C31+D31)*(1+'Quote'!$B$4))+((E31/60)*'Quote'!$B$5))*(1-F31)),2))</f>
        <v/>
      </c>
      <c r="H31" s="15" t="str">
        <f>IF($A31="","",(B31*G31))</f>
        <v/>
      </c>
    </row>
    <row r="32" spans="1:8" x14ac:dyDescent="0.25">
      <c r="B32" s="11"/>
      <c r="C32" s="12"/>
      <c r="D32" s="12"/>
      <c r="E32" s="13"/>
      <c r="F32" s="14" t="str">
        <f>IF($A32="","",IF((B32&gt;=50),0.15,IF((B32&gt;=25),0.1,IF((B32&gt;=10),0.05,0))))</f>
        <v/>
      </c>
      <c r="G32" s="15" t="str">
        <f>IF($A32="","",ROUND(((((C32+D32)*(1+'Quote'!$B$4))+((E32/60)*'Quote'!$B$5))*(1-F32)),2))</f>
        <v/>
      </c>
      <c r="H32" s="15" t="str">
        <f>IF($A32="","",(B32*G32))</f>
        <v/>
      </c>
    </row>
    <row r="33" spans="1:8" x14ac:dyDescent="0.25">
      <c r="B33" s="11"/>
      <c r="C33" s="12"/>
      <c r="D33" s="12"/>
      <c r="E33" s="13"/>
      <c r="F33" s="14" t="str">
        <f>IF($A33="","",IF((B33&gt;=50),0.15,IF((B33&gt;=25),0.1,IF((B33&gt;=10),0.05,0))))</f>
        <v/>
      </c>
      <c r="G33" s="15" t="str">
        <f>IF($A33="","",ROUND(((((C33+D33)*(1+'Quote'!$B$4))+((E33/60)*'Quote'!$B$5))*(1-F33)),2))</f>
        <v/>
      </c>
      <c r="H33" s="15" t="str">
        <f>IF($A33="","",(B33*G33))</f>
        <v/>
      </c>
    </row>
    <row r="34" spans="1:8" x14ac:dyDescent="0.25">
      <c r="B34" s="11"/>
      <c r="C34" s="12"/>
      <c r="D34" s="12"/>
      <c r="E34" s="13"/>
      <c r="F34" s="14" t="str">
        <f>IF($A34="","",IF((B34&gt;=50),0.15,IF((B34&gt;=25),0.1,IF((B34&gt;=10),0.05,0))))</f>
        <v/>
      </c>
      <c r="G34" s="15" t="str">
        <f>IF($A34="","",ROUND(((((C34+D34)*(1+'Quote'!$B$4))+((E34/60)*'Quote'!$B$5))*(1-F34)),2))</f>
        <v/>
      </c>
      <c r="H34" s="15" t="str">
        <f>IF($A34="","",(B34*G34))</f>
        <v/>
      </c>
    </row>
    <row r="35" spans="1:8" x14ac:dyDescent="0.25">
      <c r="B35" s="11"/>
      <c r="C35" s="12"/>
      <c r="D35" s="12"/>
      <c r="E35" s="13"/>
      <c r="F35" s="14" t="str">
        <f>IF($A35="","",IF((B35&gt;=50),0.15,IF((B35&gt;=25),0.1,IF((B35&gt;=10),0.05,0))))</f>
        <v/>
      </c>
      <c r="G35" s="15" t="str">
        <f>IF($A35="","",ROUND(((((C35+D35)*(1+'Quote'!$B$4))+((E35/60)*'Quote'!$B$5))*(1-F35)),2))</f>
        <v/>
      </c>
      <c r="H35" s="15" t="str">
        <f>IF($A35="","",(B35*G35))</f>
        <v/>
      </c>
    </row>
    <row r="36" spans="1:8" x14ac:dyDescent="0.25">
      <c r="B36" s="11"/>
      <c r="C36" s="12"/>
      <c r="D36" s="12"/>
      <c r="E36" s="13"/>
      <c r="F36" s="14" t="str">
        <f>IF($A36="","",IF((B36&gt;=50),0.15,IF((B36&gt;=25),0.1,IF((B36&gt;=10),0.05,0))))</f>
        <v/>
      </c>
      <c r="G36" s="15" t="str">
        <f>IF($A36="","",ROUND(((((C36+D36)*(1+'Quote'!$B$4))+((E36/60)*'Quote'!$B$5))*(1-F36)),2))</f>
        <v/>
      </c>
      <c r="H36" s="15" t="str">
        <f>IF($A36="","",(B36*G36))</f>
        <v/>
      </c>
    </row>
    <row r="37" spans="1:8" x14ac:dyDescent="0.25">
      <c r="B37" s="11"/>
      <c r="C37" s="12"/>
      <c r="D37" s="12"/>
      <c r="E37" s="13"/>
      <c r="F37" s="14" t="str">
        <f>IF($A37="","",IF((B37&gt;=50),0.15,IF((B37&gt;=25),0.1,IF((B37&gt;=10),0.05,0))))</f>
        <v/>
      </c>
      <c r="G37" s="15" t="str">
        <f>IF($A37="","",ROUND(((((C37+D37)*(1+'Quote'!$B$4))+((E37/60)*'Quote'!$B$5))*(1-F37)),2))</f>
        <v/>
      </c>
      <c r="H37" s="15" t="str">
        <f>IF($A37="","",(B37*G37))</f>
        <v/>
      </c>
    </row>
    <row r="38" spans="1:8" x14ac:dyDescent="0.25">
      <c r="B38" s="11"/>
      <c r="C38" s="12"/>
      <c r="D38" s="12"/>
      <c r="E38" s="13"/>
      <c r="F38" s="14" t="str">
        <f>IF($A38="","",IF((B38&gt;=50),0.15,IF((B38&gt;=25),0.1,IF((B38&gt;=10),0.05,0))))</f>
        <v/>
      </c>
      <c r="G38" s="15" t="str">
        <f>IF($A38="","",ROUND(((((C38+D38)*(1+'Quote'!$B$4))+((E38/60)*'Quote'!$B$5))*(1-F38)),2))</f>
        <v/>
      </c>
      <c r="H38" s="15" t="str">
        <f>IF($A38="","",(B38*G38))</f>
        <v/>
      </c>
    </row>
    <row r="39" spans="1:8" x14ac:dyDescent="0.25">
      <c r="B39" s="11"/>
      <c r="C39" s="12"/>
      <c r="D39" s="12"/>
      <c r="E39" s="13"/>
      <c r="F39" s="14" t="str">
        <f>IF($A39="","",IF((B39&gt;=50),0.15,IF((B39&gt;=25),0.1,IF((B39&gt;=10),0.05,0))))</f>
        <v/>
      </c>
      <c r="G39" s="15" t="str">
        <f>IF($A39="","",ROUND(((((C39+D39)*(1+'Quote'!$B$4))+((E39/60)*'Quote'!$B$5))*(1-F39)),2))</f>
        <v/>
      </c>
      <c r="H39" s="15" t="str">
        <f>IF($A39="","",(B39*G39))</f>
        <v/>
      </c>
    </row>
    <row r="40" spans="1:8" x14ac:dyDescent="0.25">
      <c r="B40" s="11"/>
      <c r="C40" s="12"/>
      <c r="D40" s="12"/>
      <c r="E40" s="13"/>
      <c r="F40" s="14" t="str">
        <f>IF($A40="","",IF((B40&gt;=50),0.15,IF((B40&gt;=25),0.1,IF((B40&gt;=10),0.05,0))))</f>
        <v/>
      </c>
      <c r="G40" s="15" t="str">
        <f>IF($A40="","",ROUND(((((C40+D40)*(1+'Quote'!$B$4))+((E40/60)*'Quote'!$B$5))*(1-F40)),2))</f>
        <v/>
      </c>
      <c r="H40" s="15" t="str">
        <f>IF($A40="","",(B40*G40))</f>
        <v/>
      </c>
    </row>
    <row r="41" spans="1:8" x14ac:dyDescent="0.25">
      <c r="B41" s="11"/>
      <c r="C41" s="12"/>
      <c r="D41" s="12"/>
      <c r="E41" s="13"/>
      <c r="F41" s="14" t="str">
        <f>IF($A41="","",IF((B41&gt;=50),0.15,IF((B41&gt;=25),0.1,IF((B41&gt;=10),0.05,0))))</f>
        <v/>
      </c>
      <c r="G41" s="15" t="str">
        <f>IF($A41="","",ROUND(((((C41+D41)*(1+'Quote'!$B$4))+((E41/60)*'Quote'!$B$5))*(1-F41)),2))</f>
        <v/>
      </c>
      <c r="H41" s="15" t="str">
        <f>IF($A41="","",(B41*G41))</f>
        <v/>
      </c>
    </row>
    <row r="42" spans="1:8" x14ac:dyDescent="0.25">
      <c r="B42" s="11"/>
      <c r="C42" s="12"/>
      <c r="D42" s="12"/>
      <c r="E42" s="13"/>
      <c r="F42" s="14" t="str">
        <f>IF($A42="","",IF((B42&gt;=50),0.15,IF((B42&gt;=25),0.1,IF((B42&gt;=10),0.05,0))))</f>
        <v/>
      </c>
      <c r="G42" s="15" t="str">
        <f>IF($A42="","",ROUND(((((C42+D42)*(1+'Quote'!$B$4))+((E42/60)*'Quote'!$B$5))*(1-F42)),2))</f>
        <v/>
      </c>
      <c r="H42" s="15" t="str">
        <f>IF($A42="","",(B42*G42))</f>
        <v/>
      </c>
    </row>
    <row r="43" spans="1:8" x14ac:dyDescent="0.25">
      <c r="B43" s="11"/>
      <c r="C43" s="12"/>
      <c r="D43" s="12"/>
      <c r="E43" s="13"/>
      <c r="F43" s="14" t="str">
        <f>IF($A43="","",IF((B43&gt;=50),0.15,IF((B43&gt;=25),0.1,IF((B43&gt;=10),0.05,0))))</f>
        <v/>
      </c>
      <c r="G43" s="15" t="str">
        <f>IF($A43="","",ROUND(((((C43+D43)*(1+'Quote'!$B$4))+((E43/60)*'Quote'!$B$5))*(1-F43)),2))</f>
        <v/>
      </c>
      <c r="H43" s="15" t="str">
        <f>IF($A43="","",(B43*G43))</f>
        <v/>
      </c>
    </row>
    <row r="44" spans="1:8" x14ac:dyDescent="0.25">
      <c r="B44" s="11"/>
      <c r="C44" s="12"/>
      <c r="D44" s="12"/>
      <c r="E44" s="13"/>
      <c r="F44" s="14" t="str">
        <f>IF($A44="","",IF((B44&gt;=50),0.15,IF((B44&gt;=25),0.1,IF((B44&gt;=10),0.05,0))))</f>
        <v/>
      </c>
      <c r="G44" s="15" t="str">
        <f>IF($A44="","",ROUND(((((C44+D44)*(1+'Quote'!$B$4))+((E44/60)*'Quote'!$B$5))*(1-F44)),2))</f>
        <v/>
      </c>
      <c r="H44" s="15" t="str">
        <f>IF($A44="","",(B44*G44))</f>
        <v/>
      </c>
    </row>
    <row r="45" spans="1:8" x14ac:dyDescent="0.25">
      <c r="B45" s="11"/>
      <c r="C45" s="12"/>
      <c r="D45" s="12"/>
      <c r="E45" s="13"/>
      <c r="F45" s="14" t="str">
        <f>IF($A45="","",IF((B45&gt;=50),0.15,IF((B45&gt;=25),0.1,IF((B45&gt;=10),0.05,0))))</f>
        <v/>
      </c>
      <c r="G45" s="15" t="str">
        <f>IF($A45="","",ROUND(((((C45+D45)*(1+'Quote'!$B$4))+((E45/60)*'Quote'!$B$5))*(1-F45)),2))</f>
        <v/>
      </c>
      <c r="H45" s="15" t="str">
        <f>IF($A45="","",(B45*G45))</f>
        <v/>
      </c>
    </row>
    <row r="46" spans="1:8" x14ac:dyDescent="0.25">
      <c r="B46" s="11"/>
      <c r="C46" s="12"/>
      <c r="D46" s="12"/>
      <c r="E46" s="13"/>
      <c r="F46" s="14" t="str">
        <f>IF($A46="","",IF((B46&gt;=50),0.15,IF((B46&gt;=25),0.1,IF((B46&gt;=10),0.05,0))))</f>
        <v/>
      </c>
      <c r="G46" s="15" t="str">
        <f>IF($A46="","",ROUND(((((C46+D46)*(1+'Quote'!$B$4))+((E46/60)*'Quote'!$B$5))*(1-F46)),2))</f>
        <v/>
      </c>
      <c r="H46" s="15" t="str">
        <f>IF($A46="","",(B46*G46))</f>
        <v/>
      </c>
    </row>
    <row r="47" spans="1:8" x14ac:dyDescent="0.25">
      <c r="B47" s="11"/>
      <c r="C47" s="12"/>
      <c r="D47" s="12"/>
      <c r="E47" s="13"/>
      <c r="F47" s="14" t="str">
        <f>IF($A47="","",IF((B47&gt;=50),0.15,IF((B47&gt;=25),0.1,IF((B47&gt;=10),0.05,0))))</f>
        <v/>
      </c>
      <c r="G47" s="15" t="str">
        <f>IF($A47="","",ROUND(((((C47+D47)*(1+'Quote'!$B$4))+((E47/60)*'Quote'!$B$5))*(1-F47)),2))</f>
        <v/>
      </c>
      <c r="H47" s="15" t="str">
        <f>IF($A47="","",(B47*G47))</f>
        <v/>
      </c>
    </row>
    <row r="48" spans="1:8" x14ac:dyDescent="0.25">
      <c r="B48" s="11"/>
      <c r="C48" s="12"/>
      <c r="D48" s="12"/>
      <c r="E48" s="13"/>
      <c r="F48" s="14" t="str">
        <f>IF($A48="","",IF((B48&gt;=50),0.15,IF((B48&gt;=25),0.1,IF((B48&gt;=10),0.05,0))))</f>
        <v/>
      </c>
      <c r="G48" s="15" t="str">
        <f>IF($A48="","",ROUND(((((C48+D48)*(1+'Quote'!$B$4))+((E48/60)*'Quote'!$B$5))*(1-F48)),2))</f>
        <v/>
      </c>
      <c r="H48" s="15" t="str">
        <f>IF($A48="","",(B48*G48))</f>
        <v/>
      </c>
    </row>
    <row r="49" spans="1:8" x14ac:dyDescent="0.25">
      <c r="B49" s="11"/>
      <c r="C49" s="12"/>
      <c r="D49" s="12"/>
      <c r="E49" s="13"/>
      <c r="F49" s="14" t="str">
        <f>IF($A49="","",IF((B49&gt;=50),0.15,IF((B49&gt;=25),0.1,IF((B49&gt;=10),0.05,0))))</f>
        <v/>
      </c>
      <c r="G49" s="15" t="str">
        <f>IF($A49="","",ROUND(((((C49+D49)*(1+'Quote'!$B$4))+((E49/60)*'Quote'!$B$5))*(1-F49)),2))</f>
        <v/>
      </c>
      <c r="H49" s="15" t="str">
        <f>IF($A49="","",(B49*G49))</f>
        <v/>
      </c>
    </row>
    <row r="50" spans="1:8" x14ac:dyDescent="0.25">
      <c r="B50" s="11"/>
      <c r="C50" s="12"/>
      <c r="D50" s="12"/>
      <c r="E50" s="13"/>
      <c r="F50" s="14" t="str">
        <f>IF($A50="","",IF((B50&gt;=50),0.15,IF((B50&gt;=25),0.1,IF((B50&gt;=10),0.05,0))))</f>
        <v/>
      </c>
      <c r="G50" s="15" t="str">
        <f>IF($A50="","",ROUND(((((C50+D50)*(1+'Quote'!$B$4))+((E50/60)*'Quote'!$B$5))*(1-F50)),2))</f>
        <v/>
      </c>
      <c r="H50" s="15" t="str">
        <f>IF($A50="","",(B50*G50))</f>
        <v/>
      </c>
    </row>
    <row r="51" spans="1:8" x14ac:dyDescent="0.25">
      <c r="B51" s="11"/>
      <c r="C51" s="12"/>
      <c r="D51" s="12"/>
      <c r="E51" s="13"/>
      <c r="F51" s="14" t="str">
        <f>IF($A51="","",IF((B51&gt;=50),0.15,IF((B51&gt;=25),0.1,IF((B51&gt;=10),0.05,0))))</f>
        <v/>
      </c>
      <c r="G51" s="15" t="str">
        <f>IF($A51="","",ROUND(((((C51+D51)*(1+'Quote'!$B$4))+((E51/60)*'Quote'!$B$5))*(1-F51)),2))</f>
        <v/>
      </c>
      <c r="H51" s="15" t="str">
        <f>IF($A51="","",(B51*G51))</f>
        <v/>
      </c>
    </row>
    <row r="52" spans="1:8" x14ac:dyDescent="0.25">
      <c r="B52" s="11"/>
      <c r="C52" s="12"/>
      <c r="D52" s="12"/>
      <c r="E52" s="13"/>
      <c r="F52" s="14" t="str">
        <f>IF($A52="","",IF((B52&gt;=50),0.15,IF((B52&gt;=25),0.1,IF((B52&gt;=10),0.05,0))))</f>
        <v/>
      </c>
      <c r="G52" s="15" t="str">
        <f>IF($A52="","",ROUND(((((C52+D52)*(1+'Quote'!$B$4))+((E52/60)*'Quote'!$B$5))*(1-F52)),2))</f>
        <v/>
      </c>
      <c r="H52" s="15" t="str">
        <f>IF($A52="","",(B52*G52))</f>
        <v/>
      </c>
    </row>
    <row r="53" spans="1:8" x14ac:dyDescent="0.25">
      <c r="B53" s="11"/>
      <c r="C53" s="12"/>
      <c r="D53" s="12"/>
      <c r="E53" s="13"/>
      <c r="F53" s="14" t="str">
        <f>IF($A53="","",IF((B53&gt;=50),0.15,IF((B53&gt;=25),0.1,IF((B53&gt;=10),0.05,0))))</f>
        <v/>
      </c>
      <c r="G53" s="15" t="str">
        <f>IF($A53="","",ROUND(((((C53+D53)*(1+'Quote'!$B$4))+((E53/60)*'Quote'!$B$5))*(1-F53)),2))</f>
        <v/>
      </c>
      <c r="H53" s="15" t="str">
        <f>IF($A53="","",(B53*G53))</f>
        <v/>
      </c>
    </row>
    <row r="54" spans="1:8" x14ac:dyDescent="0.25">
      <c r="B54" s="11"/>
      <c r="C54" s="12"/>
      <c r="D54" s="12"/>
      <c r="E54" s="13"/>
      <c r="F54" s="14" t="str">
        <f>IF($A54="","",IF((B54&gt;=50),0.15,IF((B54&gt;=25),0.1,IF((B54&gt;=10),0.05,0))))</f>
        <v/>
      </c>
      <c r="G54" s="15" t="str">
        <f>IF($A54="","",ROUND(((((C54+D54)*(1+'Quote'!$B$4))+((E54/60)*'Quote'!$B$5))*(1-F54)),2))</f>
        <v/>
      </c>
      <c r="H54" s="15" t="str">
        <f>IF($A54="","",(B54*G54))</f>
        <v/>
      </c>
    </row>
    <row r="55" spans="1:8" x14ac:dyDescent="0.25">
      <c r="B55" s="11"/>
      <c r="C55" s="12"/>
      <c r="D55" s="12"/>
      <c r="E55" s="13"/>
      <c r="F55" s="14" t="str">
        <f>IF($A55="","",IF((B55&gt;=50),0.15,IF((B55&gt;=25),0.1,IF((B55&gt;=10),0.05,0))))</f>
        <v/>
      </c>
      <c r="G55" s="15" t="str">
        <f>IF($A55="","",ROUND(((((C55+D55)*(1+'Quote'!$B$4))+((E55/60)*'Quote'!$B$5))*(1-F55)),2))</f>
        <v/>
      </c>
      <c r="H55" s="15" t="str">
        <f>IF($A55="","",(B55*G55))</f>
        <v/>
      </c>
    </row>
    <row r="56" spans="1:8" x14ac:dyDescent="0.25">
      <c r="B56" s="11"/>
      <c r="C56" s="12"/>
      <c r="D56" s="12"/>
      <c r="E56" s="13"/>
      <c r="F56" s="14" t="str">
        <f>IF($A56="","",IF((B56&gt;=50),0.15,IF((B56&gt;=25),0.1,IF((B56&gt;=10),0.05,0))))</f>
        <v/>
      </c>
      <c r="G56" s="15" t="str">
        <f>IF($A56="","",ROUND(((((C56+D56)*(1+'Quote'!$B$4))+((E56/60)*'Quote'!$B$5))*(1-F56)),2))</f>
        <v/>
      </c>
      <c r="H56" s="15" t="str">
        <f>IF($A56="","",(B56*G56))</f>
        <v/>
      </c>
    </row>
    <row r="57" spans="1:8" x14ac:dyDescent="0.25">
      <c r="B57" s="11"/>
      <c r="C57" s="12"/>
      <c r="D57" s="12"/>
      <c r="E57" s="13"/>
      <c r="F57" s="14" t="str">
        <f>IF($A57="","",IF((B57&gt;=50),0.15,IF((B57&gt;=25),0.1,IF((B57&gt;=10),0.05,0))))</f>
        <v/>
      </c>
      <c r="G57" s="15" t="str">
        <f>IF($A57="","",ROUND(((((C57+D57)*(1+'Quote'!$B$4))+((E57/60)*'Quote'!$B$5))*(1-F57)),2))</f>
        <v/>
      </c>
      <c r="H57" s="15" t="str">
        <f>IF($A57="","",(B57*G57))</f>
        <v/>
      </c>
    </row>
    <row r="58" spans="1:8" x14ac:dyDescent="0.25">
      <c r="B58" s="11"/>
      <c r="C58" s="12"/>
      <c r="D58" s="12"/>
      <c r="E58" s="13"/>
      <c r="F58" s="14" t="str">
        <f>IF($A58="","",IF((B58&gt;=50),0.15,IF((B58&gt;=25),0.1,IF((B58&gt;=10),0.05,0))))</f>
        <v/>
      </c>
      <c r="G58" s="15" t="str">
        <f>IF($A58="","",ROUND(((((C58+D58)*(1+'Quote'!$B$4))+((E58/60)*'Quote'!$B$5))*(1-F58)),2))</f>
        <v/>
      </c>
      <c r="H58" s="15" t="str">
        <f>IF($A58="","",(B58*G58))</f>
        <v/>
      </c>
    </row>
    <row r="59" spans="1:8" x14ac:dyDescent="0.25">
      <c r="B59" s="11"/>
      <c r="C59" s="12"/>
      <c r="D59" s="12"/>
      <c r="E59" s="13"/>
      <c r="F59" s="14" t="str">
        <f>IF($A59="","",IF((B59&gt;=50),0.15,IF((B59&gt;=25),0.1,IF((B59&gt;=10),0.05,0))))</f>
        <v/>
      </c>
      <c r="G59" s="15" t="str">
        <f>IF($A59="","",ROUND(((((C59+D59)*(1+'Quote'!$B$4))+((E59/60)*'Quote'!$B$5))*(1-F59)),2))</f>
        <v/>
      </c>
      <c r="H59" s="15" t="str">
        <f>IF($A59="","",(B59*G59))</f>
        <v/>
      </c>
    </row>
    <row r="60" spans="1:8" x14ac:dyDescent="0.25">
      <c r="B60" s="11"/>
      <c r="C60" s="12"/>
      <c r="D60" s="12"/>
      <c r="E60" s="13"/>
      <c r="F60" s="14" t="str">
        <f>IF($A60="","",IF((B60&gt;=50),0.15,IF((B60&gt;=25),0.1,IF((B60&gt;=10),0.05,0))))</f>
        <v/>
      </c>
      <c r="G60" s="15" t="str">
        <f>IF($A60="","",ROUND(((((C60+D60)*(1+'Quote'!$B$4))+((E60/60)*'Quote'!$B$5))*(1-F60)),2))</f>
        <v/>
      </c>
      <c r="H60" s="15" t="str">
        <f>IF($A60="","",(B60*G60))</f>
        <v/>
      </c>
    </row>
    <row r="61" spans="1:8" x14ac:dyDescent="0.25">
      <c r="B61" s="11"/>
      <c r="C61" s="12"/>
      <c r="D61" s="12"/>
      <c r="E61" s="13"/>
      <c r="F61" s="14" t="str">
        <f>IF($A61="","",IF((B61&gt;=50),0.15,IF((B61&gt;=25),0.1,IF((B61&gt;=10),0.05,0))))</f>
        <v/>
      </c>
      <c r="G61" s="15" t="str">
        <f>IF($A61="","",ROUND(((((C61+D61)*(1+'Quote'!$B$4))+((E61/60)*'Quote'!$B$5))*(1-F61)),2))</f>
        <v/>
      </c>
      <c r="H61" s="15" t="str">
        <f>IF($A61="","",(B61*G61))</f>
        <v/>
      </c>
    </row>
    <row r="62" spans="1:8" x14ac:dyDescent="0.25">
      <c r="B62" s="11"/>
      <c r="C62" s="12"/>
      <c r="D62" s="12"/>
      <c r="E62" s="13"/>
      <c r="F62" s="14" t="str">
        <f>IF($A62="","",IF((B62&gt;=50),0.15,IF((B62&gt;=25),0.1,IF((B62&gt;=10),0.05,0))))</f>
        <v/>
      </c>
      <c r="G62" s="15" t="str">
        <f>IF($A62="","",ROUND(((((C62+D62)*(1+'Quote'!$B$4))+((E62/60)*'Quote'!$B$5))*(1-F62)),2))</f>
        <v/>
      </c>
      <c r="H62" s="15" t="str">
        <f>IF($A62="","",(B62*G62))</f>
        <v/>
      </c>
    </row>
    <row r="63" spans="1:8" x14ac:dyDescent="0.25">
      <c r="B63" s="11"/>
      <c r="C63" s="12"/>
      <c r="D63" s="12"/>
      <c r="E63" s="13"/>
      <c r="F63" s="14" t="str">
        <f>IF($A63="","",IF((B63&gt;=50),0.15,IF((B63&gt;=25),0.1,IF((B63&gt;=10),0.05,0))))</f>
        <v/>
      </c>
      <c r="G63" s="15" t="str">
        <f>IF($A63="","",ROUND(((((C63+D63)*(1+'Quote'!$B$4))+((E63/60)*'Quote'!$B$5))*(1-F63)),2))</f>
        <v/>
      </c>
      <c r="H63" s="15" t="str">
        <f>IF($A63="","",(B63*G63))</f>
        <v/>
      </c>
    </row>
    <row r="64" spans="1:8" x14ac:dyDescent="0.25">
      <c r="B64" s="11"/>
      <c r="C64" s="12"/>
      <c r="D64" s="12"/>
      <c r="E64" s="13"/>
      <c r="F64" s="14" t="str">
        <f>IF($A64="","",IF((B64&gt;=50),0.15,IF((B64&gt;=25),0.1,IF((B64&gt;=10),0.05,0))))</f>
        <v/>
      </c>
      <c r="G64" s="15" t="str">
        <f>IF($A64="","",ROUND(((((C64+D64)*(1+'Quote'!$B$4))+((E64/60)*'Quote'!$B$5))*(1-F64)),2))</f>
        <v/>
      </c>
      <c r="H64" s="15" t="str">
        <f>IF($A64="","",(B64*G64))</f>
        <v/>
      </c>
    </row>
    <row r="65" spans="1:8" x14ac:dyDescent="0.25">
      <c r="B65" s="11"/>
      <c r="C65" s="12"/>
      <c r="D65" s="12"/>
      <c r="E65" s="13"/>
      <c r="F65" s="14" t="str">
        <f>IF($A65="","",IF((B65&gt;=50),0.15,IF((B65&gt;=25),0.1,IF((B65&gt;=10),0.05,0))))</f>
        <v/>
      </c>
      <c r="G65" s="15" t="str">
        <f>IF($A65="","",ROUND(((((C65+D65)*(1+'Quote'!$B$4))+((E65/60)*'Quote'!$B$5))*(1-F65)),2))</f>
        <v/>
      </c>
      <c r="H65" s="15" t="str">
        <f>IF($A65="","",(B65*G65))</f>
        <v/>
      </c>
    </row>
    <row r="66" spans="1:8" x14ac:dyDescent="0.25">
      <c r="B66" s="11"/>
      <c r="C66" s="12"/>
      <c r="D66" s="12"/>
      <c r="E66" s="13"/>
      <c r="F66" s="14" t="str">
        <f>IF($A66="","",IF((B66&gt;=50),0.15,IF((B66&gt;=25),0.1,IF((B66&gt;=10),0.05,0))))</f>
        <v/>
      </c>
      <c r="G66" s="15" t="str">
        <f>IF($A66="","",ROUND(((((C66+D66)*(1+'Quote'!$B$4))+((E66/60)*'Quote'!$B$5))*(1-F66)),2))</f>
        <v/>
      </c>
      <c r="H66" s="15" t="str">
        <f>IF($A66="","",(B66*G66))</f>
        <v/>
      </c>
    </row>
    <row r="67" spans="1:8" x14ac:dyDescent="0.25">
      <c r="B67" s="11"/>
      <c r="C67" s="12"/>
      <c r="D67" s="12"/>
      <c r="E67" s="13"/>
      <c r="F67" s="14" t="str">
        <f>IF($A67="","",IF((B67&gt;=50),0.15,IF((B67&gt;=25),0.1,IF((B67&gt;=10),0.05,0))))</f>
        <v/>
      </c>
      <c r="G67" s="15" t="str">
        <f>IF($A67="","",ROUND(((((C67+D67)*(1+'Quote'!$B$4))+((E67/60)*'Quote'!$B$5))*(1-F67)),2))</f>
        <v/>
      </c>
      <c r="H67" s="15" t="str">
        <f>IF($A67="","",(B67*G67))</f>
        <v/>
      </c>
    </row>
    <row r="68" spans="1:8" x14ac:dyDescent="0.25">
      <c r="B68" s="11"/>
      <c r="C68" s="12"/>
      <c r="D68" s="12"/>
      <c r="E68" s="13"/>
      <c r="F68" s="14" t="str">
        <f>IF($A68="","",IF((B68&gt;=50),0.15,IF((B68&gt;=25),0.1,IF((B68&gt;=10),0.05,0))))</f>
        <v/>
      </c>
      <c r="G68" s="15" t="str">
        <f>IF($A68="","",ROUND(((((C68+D68)*(1+'Quote'!$B$4))+((E68/60)*'Quote'!$B$5))*(1-F68)),2))</f>
        <v/>
      </c>
      <c r="H68" s="15" t="str">
        <f>IF($A68="","",(B68*G68))</f>
        <v/>
      </c>
    </row>
    <row r="69" spans="1:8" x14ac:dyDescent="0.25">
      <c r="B69" s="11"/>
      <c r="C69" s="12"/>
      <c r="D69" s="12"/>
      <c r="E69" s="13"/>
      <c r="F69" s="14" t="str">
        <f>IF($A69="","",IF((B69&gt;=50),0.15,IF((B69&gt;=25),0.1,IF((B69&gt;=10),0.05,0))))</f>
        <v/>
      </c>
      <c r="G69" s="15" t="str">
        <f>IF($A69="","",ROUND(((((C69+D69)*(1+'Quote'!$B$4))+((E69/60)*'Quote'!$B$5))*(1-F69)),2))</f>
        <v/>
      </c>
      <c r="H69" s="15" t="str">
        <f>IF($A69="","",(B69*G69))</f>
        <v/>
      </c>
    </row>
    <row r="70" spans="1:8" x14ac:dyDescent="0.25">
      <c r="B70" s="11"/>
      <c r="C70" s="12"/>
      <c r="D70" s="12"/>
      <c r="E70" s="13"/>
      <c r="F70" s="14" t="str">
        <f>IF($A70="","",IF((B70&gt;=50),0.15,IF((B70&gt;=25),0.1,IF((B70&gt;=10),0.05,0))))</f>
        <v/>
      </c>
      <c r="G70" s="15" t="str">
        <f>IF($A70="","",ROUND(((((C70+D70)*(1+'Quote'!$B$4))+((E70/60)*'Quote'!$B$5))*(1-F70)),2))</f>
        <v/>
      </c>
      <c r="H70" s="15" t="str">
        <f>IF($A70="","",(B70*G70))</f>
        <v/>
      </c>
    </row>
    <row r="71" spans="1:8" x14ac:dyDescent="0.25">
      <c r="B71" s="11"/>
      <c r="C71" s="12"/>
      <c r="D71" s="12"/>
      <c r="E71" s="13"/>
      <c r="F71" s="14" t="str">
        <f>IF($A71="","",IF((B71&gt;=50),0.15,IF((B71&gt;=25),0.1,IF((B71&gt;=10),0.05,0))))</f>
        <v/>
      </c>
      <c r="G71" s="15" t="str">
        <f>IF($A71="","",ROUND(((((C71+D71)*(1+'Quote'!$B$4))+((E71/60)*'Quote'!$B$5))*(1-F71)),2))</f>
        <v/>
      </c>
      <c r="H71" s="15" t="str">
        <f>IF($A71="","",(B71*G71))</f>
        <v/>
      </c>
    </row>
    <row r="72" spans="1:8" x14ac:dyDescent="0.25">
      <c r="B72" s="11"/>
      <c r="C72" s="12"/>
      <c r="D72" s="12"/>
      <c r="E72" s="13"/>
      <c r="F72" s="14" t="str">
        <f>IF($A72="","",IF((B72&gt;=50),0.15,IF((B72&gt;=25),0.1,IF((B72&gt;=10),0.05,0))))</f>
        <v/>
      </c>
      <c r="G72" s="15" t="str">
        <f>IF($A72="","",ROUND(((((C72+D72)*(1+'Quote'!$B$4))+((E72/60)*'Quote'!$B$5))*(1-F72)),2))</f>
        <v/>
      </c>
      <c r="H72" s="15" t="str">
        <f>IF($A72="","",(B72*G72))</f>
        <v/>
      </c>
    </row>
    <row r="73" spans="1:8" x14ac:dyDescent="0.25">
      <c r="B73" s="11"/>
      <c r="C73" s="12"/>
      <c r="D73" s="12"/>
      <c r="E73" s="13"/>
      <c r="F73" s="14" t="str">
        <f>IF($A73="","",IF((B73&gt;=50),0.15,IF((B73&gt;=25),0.1,IF((B73&gt;=10),0.05,0))))</f>
        <v/>
      </c>
      <c r="G73" s="15" t="str">
        <f>IF($A73="","",ROUND(((((C73+D73)*(1+'Quote'!$B$4))+((E73/60)*'Quote'!$B$5))*(1-F73)),2))</f>
        <v/>
      </c>
      <c r="H73" s="15" t="str">
        <f>IF($A73="","",(B73*G73))</f>
        <v/>
      </c>
    </row>
    <row r="74" spans="1:8" x14ac:dyDescent="0.25">
      <c r="B74" s="11"/>
      <c r="C74" s="12"/>
      <c r="D74" s="12"/>
      <c r="E74" s="13"/>
      <c r="F74" s="14" t="str">
        <f>IF($A74="","",IF((B74&gt;=50),0.15,IF((B74&gt;=25),0.1,IF((B74&gt;=10),0.05,0))))</f>
        <v/>
      </c>
      <c r="G74" s="15" t="str">
        <f>IF($A74="","",ROUND(((((C74+D74)*(1+'Quote'!$B$4))+((E74/60)*'Quote'!$B$5))*(1-F74)),2))</f>
        <v/>
      </c>
      <c r="H74" s="15" t="str">
        <f>IF($A74="","",(B74*G74))</f>
        <v/>
      </c>
    </row>
    <row r="75" spans="1:8" x14ac:dyDescent="0.25">
      <c r="B75" s="11"/>
      <c r="C75" s="12"/>
      <c r="D75" s="12"/>
      <c r="E75" s="13"/>
      <c r="F75" s="14" t="str">
        <f>IF($A75="","",IF((B75&gt;=50),0.15,IF((B75&gt;=25),0.1,IF((B75&gt;=10),0.05,0))))</f>
        <v/>
      </c>
      <c r="G75" s="15" t="str">
        <f>IF($A75="","",ROUND(((((C75+D75)*(1+'Quote'!$B$4))+((E75/60)*'Quote'!$B$5))*(1-F75)),2))</f>
        <v/>
      </c>
      <c r="H75" s="15" t="str">
        <f>IF($A75="","",(B75*G75))</f>
        <v/>
      </c>
    </row>
    <row r="76" spans="1:8" x14ac:dyDescent="0.25">
      <c r="B76" s="11"/>
      <c r="C76" s="12"/>
      <c r="D76" s="12"/>
      <c r="E76" s="13"/>
      <c r="F76" s="14" t="str">
        <f>IF($A76="","",IF((B76&gt;=50),0.15,IF((B76&gt;=25),0.1,IF((B76&gt;=10),0.05,0))))</f>
        <v/>
      </c>
      <c r="G76" s="15" t="str">
        <f>IF($A76="","",ROUND(((((C76+D76)*(1+'Quote'!$B$4))+((E76/60)*'Quote'!$B$5))*(1-F76)),2))</f>
        <v/>
      </c>
      <c r="H76" s="15" t="str">
        <f>IF($A76="","",(B76*G76))</f>
        <v/>
      </c>
    </row>
    <row r="77" spans="1:8" x14ac:dyDescent="0.25">
      <c r="B77" s="11"/>
      <c r="C77" s="12"/>
      <c r="D77" s="12"/>
      <c r="E77" s="13"/>
      <c r="F77" s="14" t="str">
        <f>IF($A77="","",IF((B77&gt;=50),0.15,IF((B77&gt;=25),0.1,IF((B77&gt;=10),0.05,0))))</f>
        <v/>
      </c>
      <c r="G77" s="15" t="str">
        <f>IF($A77="","",ROUND(((((C77+D77)*(1+'Quote'!$B$4))+((E77/60)*'Quote'!$B$5))*(1-F77)),2))</f>
        <v/>
      </c>
      <c r="H77" s="15" t="str">
        <f>IF($A77="","",(B77*G77))</f>
        <v/>
      </c>
    </row>
    <row r="78" spans="1:8" x14ac:dyDescent="0.25">
      <c r="B78" s="11"/>
      <c r="C78" s="12"/>
      <c r="D78" s="12"/>
      <c r="E78" s="13"/>
      <c r="F78" s="14" t="str">
        <f>IF($A78="","",IF((B78&gt;=50),0.15,IF((B78&gt;=25),0.1,IF((B78&gt;=10),0.05,0))))</f>
        <v/>
      </c>
      <c r="G78" s="15" t="str">
        <f>IF($A78="","",ROUND(((((C78+D78)*(1+'Quote'!$B$4))+((E78/60)*'Quote'!$B$5))*(1-F78)),2))</f>
        <v/>
      </c>
      <c r="H78" s="15" t="str">
        <f>IF($A78="","",(B78*G78))</f>
        <v/>
      </c>
    </row>
    <row r="79" spans="1:8" x14ac:dyDescent="0.25">
      <c r="B79" s="11"/>
      <c r="C79" s="12"/>
      <c r="D79" s="12"/>
      <c r="E79" s="13"/>
      <c r="F79" s="14" t="str">
        <f>IF($A79="","",IF((B79&gt;=50),0.15,IF((B79&gt;=25),0.1,IF((B79&gt;=10),0.05,0))))</f>
        <v/>
      </c>
      <c r="G79" s="15" t="str">
        <f>IF($A79="","",ROUND(((((C79+D79)*(1+'Quote'!$B$4))+((E79/60)*'Quote'!$B$5))*(1-F79)),2))</f>
        <v/>
      </c>
      <c r="H79" s="15" t="str">
        <f>IF($A79="","",(B79*G79))</f>
        <v/>
      </c>
    </row>
    <row r="80" spans="1:8" x14ac:dyDescent="0.25">
      <c r="B80" s="11"/>
      <c r="C80" s="12"/>
      <c r="D80" s="12"/>
      <c r="E80" s="13"/>
      <c r="F80" s="14" t="str">
        <f>IF($A80="","",IF((B80&gt;=50),0.15,IF((B80&gt;=25),0.1,IF((B80&gt;=10),0.05,0))))</f>
        <v/>
      </c>
      <c r="G80" s="15" t="str">
        <f>IF($A80="","",ROUND(((((C80+D80)*(1+'Quote'!$B$4))+((E80/60)*'Quote'!$B$5))*(1-F80)),2))</f>
        <v/>
      </c>
      <c r="H80" s="15" t="str">
        <f>IF($A80="","",(B80*G80))</f>
        <v/>
      </c>
    </row>
    <row r="81" spans="1:8" x14ac:dyDescent="0.25">
      <c r="B81" s="11"/>
      <c r="C81" s="12"/>
      <c r="D81" s="12"/>
      <c r="E81" s="13"/>
      <c r="F81" s="14" t="str">
        <f>IF($A81="","",IF((B81&gt;=50),0.15,IF((B81&gt;=25),0.1,IF((B81&gt;=10),0.05,0))))</f>
        <v/>
      </c>
      <c r="G81" s="15" t="str">
        <f>IF($A81="","",ROUND(((((C81+D81)*(1+'Quote'!$B$4))+((E81/60)*'Quote'!$B$5))*(1-F81)),2))</f>
        <v/>
      </c>
      <c r="H81" s="15" t="str">
        <f>IF($A81="","",(B81*G81))</f>
        <v/>
      </c>
    </row>
    <row r="82" spans="1:8" x14ac:dyDescent="0.25">
      <c r="B82" s="11"/>
      <c r="C82" s="12"/>
      <c r="D82" s="12"/>
      <c r="E82" s="13"/>
      <c r="F82" s="14" t="str">
        <f>IF($A82="","",IF((B82&gt;=50),0.15,IF((B82&gt;=25),0.1,IF((B82&gt;=10),0.05,0))))</f>
        <v/>
      </c>
      <c r="G82" s="15" t="str">
        <f>IF($A82="","",ROUND(((((C82+D82)*(1+'Quote'!$B$4))+((E82/60)*'Quote'!$B$5))*(1-F82)),2))</f>
        <v/>
      </c>
      <c r="H82" s="15" t="str">
        <f>IF($A82="","",(B82*G82))</f>
        <v/>
      </c>
    </row>
    <row r="83" spans="1:8" x14ac:dyDescent="0.25">
      <c r="B83" s="11"/>
      <c r="C83" s="12"/>
      <c r="D83" s="12"/>
      <c r="E83" s="13"/>
      <c r="F83" s="14" t="str">
        <f>IF($A83="","",IF((B83&gt;=50),0.15,IF((B83&gt;=25),0.1,IF((B83&gt;=10),0.05,0))))</f>
        <v/>
      </c>
      <c r="G83" s="15" t="str">
        <f>IF($A83="","",ROUND(((((C83+D83)*(1+'Quote'!$B$4))+((E83/60)*'Quote'!$B$5))*(1-F83)),2))</f>
        <v/>
      </c>
      <c r="H83" s="15" t="str">
        <f>IF($A83="","",(B83*G83))</f>
        <v/>
      </c>
    </row>
    <row r="84" spans="1:8" x14ac:dyDescent="0.25">
      <c r="B84" s="11"/>
      <c r="C84" s="12"/>
      <c r="D84" s="12"/>
      <c r="E84" s="13"/>
      <c r="F84" s="14" t="str">
        <f>IF($A84="","",IF((B84&gt;=50),0.15,IF((B84&gt;=25),0.1,IF((B84&gt;=10),0.05,0))))</f>
        <v/>
      </c>
      <c r="G84" s="15" t="str">
        <f>IF($A84="","",ROUND(((((C84+D84)*(1+'Quote'!$B$4))+((E84/60)*'Quote'!$B$5))*(1-F84)),2))</f>
        <v/>
      </c>
      <c r="H84" s="15" t="str">
        <f>IF($A84="","",(B84*G84))</f>
        <v/>
      </c>
    </row>
    <row r="85" spans="1:8" x14ac:dyDescent="0.25">
      <c r="B85" s="11"/>
      <c r="C85" s="12"/>
      <c r="D85" s="12"/>
      <c r="E85" s="13"/>
      <c r="F85" s="14" t="str">
        <f>IF($A85="","",IF((B85&gt;=50),0.15,IF((B85&gt;=25),0.1,IF((B85&gt;=10),0.05,0))))</f>
        <v/>
      </c>
      <c r="G85" s="15" t="str">
        <f>IF($A85="","",ROUND(((((C85+D85)*(1+'Quote'!$B$4))+((E85/60)*'Quote'!$B$5))*(1-F85)),2))</f>
        <v/>
      </c>
      <c r="H85" s="15" t="str">
        <f>IF($A85="","",(B85*G85))</f>
        <v/>
      </c>
    </row>
    <row r="86" spans="1:8" x14ac:dyDescent="0.25">
      <c r="B86" s="11"/>
      <c r="C86" s="12"/>
      <c r="D86" s="12"/>
      <c r="E86" s="13"/>
      <c r="F86" s="14" t="str">
        <f>IF($A86="","",IF((B86&gt;=50),0.15,IF((B86&gt;=25),0.1,IF((B86&gt;=10),0.05,0))))</f>
        <v/>
      </c>
      <c r="G86" s="15" t="str">
        <f>IF($A86="","",ROUND(((((C86+D86)*(1+'Quote'!$B$4))+((E86/60)*'Quote'!$B$5))*(1-F86)),2))</f>
        <v/>
      </c>
      <c r="H86" s="15" t="str">
        <f>IF($A86="","",(B86*G86))</f>
        <v/>
      </c>
    </row>
    <row r="87" spans="1:8" x14ac:dyDescent="0.25">
      <c r="B87" s="11"/>
      <c r="C87" s="12"/>
      <c r="D87" s="12"/>
      <c r="E87" s="13"/>
      <c r="F87" s="14" t="str">
        <f>IF($A87="","",IF((B87&gt;=50),0.15,IF((B87&gt;=25),0.1,IF((B87&gt;=10),0.05,0))))</f>
        <v/>
      </c>
      <c r="G87" s="15" t="str">
        <f>IF($A87="","",ROUND(((((C87+D87)*(1+'Quote'!$B$4))+((E87/60)*'Quote'!$B$5))*(1-F87)),2))</f>
        <v/>
      </c>
      <c r="H87" s="15" t="str">
        <f>IF($A87="","",(B87*G87))</f>
        <v/>
      </c>
    </row>
    <row r="88" spans="1:8" x14ac:dyDescent="0.25">
      <c r="B88" s="11"/>
      <c r="C88" s="12"/>
      <c r="D88" s="12"/>
      <c r="E88" s="13"/>
      <c r="F88" s="14" t="str">
        <f>IF($A88="","",IF((B88&gt;=50),0.15,IF((B88&gt;=25),0.1,IF((B88&gt;=10),0.05,0))))</f>
        <v/>
      </c>
      <c r="G88" s="15" t="str">
        <f>IF($A88="","",ROUND(((((C88+D88)*(1+'Quote'!$B$4))+((E88/60)*'Quote'!$B$5))*(1-F88)),2))</f>
        <v/>
      </c>
      <c r="H88" s="15" t="str">
        <f>IF($A88="","",(B88*G88))</f>
        <v/>
      </c>
    </row>
    <row r="89" spans="1:8" x14ac:dyDescent="0.25">
      <c r="B89" s="11"/>
      <c r="C89" s="12"/>
      <c r="D89" s="12"/>
      <c r="E89" s="13"/>
      <c r="F89" s="14" t="str">
        <f>IF($A89="","",IF((B89&gt;=50),0.15,IF((B89&gt;=25),0.1,IF((B89&gt;=10),0.05,0))))</f>
        <v/>
      </c>
      <c r="G89" s="15" t="str">
        <f>IF($A89="","",ROUND(((((C89+D89)*(1+'Quote'!$B$4))+((E89/60)*'Quote'!$B$5))*(1-F89)),2))</f>
        <v/>
      </c>
      <c r="H89" s="15" t="str">
        <f>IF($A89="","",(B89*G89))</f>
        <v/>
      </c>
    </row>
    <row r="90" spans="1:8" x14ac:dyDescent="0.25">
      <c r="B90" s="11"/>
      <c r="C90" s="12"/>
      <c r="D90" s="12"/>
      <c r="E90" s="13"/>
      <c r="F90" s="14" t="str">
        <f>IF($A90="","",IF((B90&gt;=50),0.15,IF((B90&gt;=25),0.1,IF((B90&gt;=10),0.05,0))))</f>
        <v/>
      </c>
      <c r="G90" s="15" t="str">
        <f>IF($A90="","",ROUND(((((C90+D90)*(1+'Quote'!$B$4))+((E90/60)*'Quote'!$B$5))*(1-F90)),2))</f>
        <v/>
      </c>
      <c r="H90" s="15" t="str">
        <f>IF($A90="","",(B90*G90))</f>
        <v/>
      </c>
    </row>
    <row r="91" spans="1:8" x14ac:dyDescent="0.25">
      <c r="B91" s="11"/>
      <c r="C91" s="12"/>
      <c r="D91" s="12"/>
      <c r="E91" s="13"/>
      <c r="F91" s="14" t="str">
        <f>IF($A91="","",IF((B91&gt;=50),0.15,IF((B91&gt;=25),0.1,IF((B91&gt;=10),0.05,0))))</f>
        <v/>
      </c>
      <c r="G91" s="15" t="str">
        <f>IF($A91="","",ROUND(((((C91+D91)*(1+'Quote'!$B$4))+((E91/60)*'Quote'!$B$5))*(1-F91)),2))</f>
        <v/>
      </c>
      <c r="H91" s="15" t="str">
        <f>IF($A91="","",(B91*G91))</f>
        <v/>
      </c>
    </row>
    <row r="92" spans="1:8" x14ac:dyDescent="0.25">
      <c r="B92" s="11"/>
      <c r="C92" s="12"/>
      <c r="D92" s="12"/>
      <c r="E92" s="13"/>
      <c r="F92" s="14" t="str">
        <f>IF($A92="","",IF((B92&gt;=50),0.15,IF((B92&gt;=25),0.1,IF((B92&gt;=10),0.05,0))))</f>
        <v/>
      </c>
      <c r="G92" s="15" t="str">
        <f>IF($A92="","",ROUND(((((C92+D92)*(1+'Quote'!$B$4))+((E92/60)*'Quote'!$B$5))*(1-F92)),2))</f>
        <v/>
      </c>
      <c r="H92" s="15" t="str">
        <f>IF($A92="","",(B92*G92))</f>
        <v/>
      </c>
    </row>
    <row r="93" spans="1:8" x14ac:dyDescent="0.25">
      <c r="B93" s="11"/>
      <c r="C93" s="12"/>
      <c r="D93" s="12"/>
      <c r="E93" s="13"/>
      <c r="F93" s="14" t="str">
        <f>IF($A93="","",IF((B93&gt;=50),0.15,IF((B93&gt;=25),0.1,IF((B93&gt;=10),0.05,0))))</f>
        <v/>
      </c>
      <c r="G93" s="15" t="str">
        <f>IF($A93="","",ROUND(((((C93+D93)*(1+'Quote'!$B$4))+((E93/60)*'Quote'!$B$5))*(1-F93)),2))</f>
        <v/>
      </c>
      <c r="H93" s="15" t="str">
        <f>IF($A93="","",(B93*G93))</f>
        <v/>
      </c>
    </row>
    <row r="94" spans="1:8" x14ac:dyDescent="0.25">
      <c r="B94" s="11"/>
      <c r="C94" s="12"/>
      <c r="D94" s="12"/>
      <c r="E94" s="13"/>
      <c r="F94" s="14" t="str">
        <f>IF($A94="","",IF((B94&gt;=50),0.15,IF((B94&gt;=25),0.1,IF((B94&gt;=10),0.05,0))))</f>
        <v/>
      </c>
      <c r="G94" s="15" t="str">
        <f>IF($A94="","",ROUND(((((C94+D94)*(1+'Quote'!$B$4))+((E94/60)*'Quote'!$B$5))*(1-F94)),2))</f>
        <v/>
      </c>
      <c r="H94" s="15" t="str">
        <f>IF($A94="","",(B94*G94))</f>
        <v/>
      </c>
    </row>
    <row r="95" spans="1:8" x14ac:dyDescent="0.25">
      <c r="B95" s="11"/>
      <c r="C95" s="12"/>
      <c r="D95" s="12"/>
      <c r="E95" s="13"/>
      <c r="F95" s="14" t="str">
        <f>IF($A95="","",IF((B95&gt;=50),0.15,IF((B95&gt;=25),0.1,IF((B95&gt;=10),0.05,0))))</f>
        <v/>
      </c>
      <c r="G95" s="15" t="str">
        <f>IF($A95="","",ROUND(((((C95+D95)*(1+'Quote'!$B$4))+((E95/60)*'Quote'!$B$5))*(1-F95)),2))</f>
        <v/>
      </c>
      <c r="H95" s="15" t="str">
        <f>IF($A95="","",(B95*G95))</f>
        <v/>
      </c>
    </row>
    <row r="96" spans="1:8" x14ac:dyDescent="0.25">
      <c r="B96" s="11"/>
      <c r="C96" s="12"/>
      <c r="D96" s="12"/>
      <c r="E96" s="13"/>
      <c r="F96" s="14" t="str">
        <f>IF($A96="","",IF((B96&gt;=50),0.15,IF((B96&gt;=25),0.1,IF((B96&gt;=10),0.05,0))))</f>
        <v/>
      </c>
      <c r="G96" s="15" t="str">
        <f>IF($A96="","",ROUND(((((C96+D96)*(1+'Quote'!$B$4))+((E96/60)*'Quote'!$B$5))*(1-F96)),2))</f>
        <v/>
      </c>
      <c r="H96" s="15" t="str">
        <f>IF($A96="","",(B96*G96))</f>
        <v/>
      </c>
    </row>
    <row r="97" spans="1:8" x14ac:dyDescent="0.25">
      <c r="B97" s="11"/>
      <c r="C97" s="12"/>
      <c r="D97" s="12"/>
      <c r="E97" s="13"/>
      <c r="F97" s="14" t="str">
        <f>IF($A97="","",IF((B97&gt;=50),0.15,IF((B97&gt;=25),0.1,IF((B97&gt;=10),0.05,0))))</f>
        <v/>
      </c>
      <c r="G97" s="15" t="str">
        <f>IF($A97="","",ROUND(((((C97+D97)*(1+'Quote'!$B$4))+((E97/60)*'Quote'!$B$5))*(1-F97)),2))</f>
        <v/>
      </c>
      <c r="H97" s="15" t="str">
        <f>IF($A97="","",(B97*G97))</f>
        <v/>
      </c>
    </row>
    <row r="98" spans="1:8" x14ac:dyDescent="0.25">
      <c r="B98" s="11"/>
      <c r="C98" s="12"/>
      <c r="D98" s="12"/>
      <c r="E98" s="13"/>
      <c r="F98" s="14" t="str">
        <f>IF($A98="","",IF((B98&gt;=50),0.15,IF((B98&gt;=25),0.1,IF((B98&gt;=10),0.05,0))))</f>
        <v/>
      </c>
      <c r="G98" s="15" t="str">
        <f>IF($A98="","",ROUND(((((C98+D98)*(1+'Quote'!$B$4))+((E98/60)*'Quote'!$B$5))*(1-F98)),2))</f>
        <v/>
      </c>
      <c r="H98" s="15" t="str">
        <f>IF($A98="","",(B98*G98))</f>
        <v/>
      </c>
    </row>
    <row r="99" spans="1:8" x14ac:dyDescent="0.25">
      <c r="B99" s="11"/>
      <c r="C99" s="12"/>
      <c r="D99" s="12"/>
      <c r="E99" s="13"/>
      <c r="F99" s="14" t="str">
        <f>IF($A99="","",IF((B99&gt;=50),0.15,IF((B99&gt;=25),0.1,IF((B99&gt;=10),0.05,0))))</f>
        <v/>
      </c>
      <c r="G99" s="15" t="str">
        <f>IF($A99="","",ROUND(((((C99+D99)*(1+'Quote'!$B$4))+((E99/60)*'Quote'!$B$5))*(1-F99)),2))</f>
        <v/>
      </c>
      <c r="H99" s="15" t="str">
        <f>IF($A99="","",(B99*G99))</f>
        <v/>
      </c>
    </row>
    <row r="100" spans="1:8" x14ac:dyDescent="0.25">
      <c r="B100" s="11"/>
      <c r="C100" s="12"/>
      <c r="D100" s="12"/>
      <c r="E100" s="13"/>
      <c r="F100" s="14" t="str">
        <f>IF($A100="","",IF((B100&gt;=50),0.15,IF((B100&gt;=25),0.1,IF((B100&gt;=10),0.05,0))))</f>
        <v/>
      </c>
      <c r="G100" s="15" t="str">
        <f>IF($A100="","",ROUND(((((C100+D100)*(1+'Quote'!$B$4))+((E100/60)*'Quote'!$B$5))*(1-F100)),2))</f>
        <v/>
      </c>
      <c r="H100" s="15" t="str">
        <f>IF($A100="","",(B100*G100))</f>
        <v/>
      </c>
    </row>
    <row r="101" spans="1:8" x14ac:dyDescent="0.25">
      <c r="B101" s="11"/>
      <c r="C101" s="12"/>
      <c r="D101" s="12"/>
      <c r="E101" s="13"/>
      <c r="F101" s="14" t="str">
        <f>IF($A101="","",IF((B101&gt;=50),0.15,IF((B101&gt;=25),0.1,IF((B101&gt;=10),0.05,0))))</f>
        <v/>
      </c>
      <c r="G101" s="15" t="str">
        <f>IF($A101="","",ROUND(((((C101+D101)*(1+'Quote'!$B$4))+((E101/60)*'Quote'!$B$5))*(1-F101)),2))</f>
        <v/>
      </c>
      <c r="H101" s="15" t="str">
        <f>IF($A101="","",(B101*G101))</f>
        <v/>
      </c>
    </row>
    <row r="102" spans="1:8" x14ac:dyDescent="0.25">
      <c r="B102" s="11"/>
      <c r="C102" s="12"/>
      <c r="D102" s="12"/>
      <c r="E102" s="13"/>
      <c r="F102" s="14" t="str">
        <f>IF($A102="","",IF((B102&gt;=50),0.15,IF((B102&gt;=25),0.1,IF((B102&gt;=10),0.05,0))))</f>
        <v/>
      </c>
      <c r="G102" s="15" t="str">
        <f>IF($A102="","",ROUND(((((C102+D102)*(1+'Quote'!$B$4))+((E102/60)*'Quote'!$B$5))*(1-F102)),2))</f>
        <v/>
      </c>
      <c r="H102" s="15" t="str">
        <f>IF($A102="","",(B102*G102))</f>
        <v/>
      </c>
    </row>
    <row r="103" spans="1:8" x14ac:dyDescent="0.25">
      <c r="B103" s="11"/>
      <c r="C103" s="12"/>
      <c r="D103" s="12"/>
      <c r="E103" s="13"/>
      <c r="F103" s="14" t="str">
        <f>IF($A103="","",IF((B103&gt;=50),0.15,IF((B103&gt;=25),0.1,IF((B103&gt;=10),0.05,0))))</f>
        <v/>
      </c>
      <c r="G103" s="15" t="str">
        <f>IF($A103="","",ROUND(((((C103+D103)*(1+'Quote'!$B$4))+((E103/60)*'Quote'!$B$5))*(1-F103)),2))</f>
        <v/>
      </c>
      <c r="H103" s="15" t="str">
        <f>IF($A103="","",(B103*G103))</f>
        <v/>
      </c>
    </row>
    <row r="104" spans="1:8" x14ac:dyDescent="0.25">
      <c r="B104" s="11"/>
      <c r="C104" s="12"/>
      <c r="D104" s="12"/>
      <c r="E104" s="13"/>
      <c r="F104" s="14" t="str">
        <f>IF($A104="","",IF((B104&gt;=50),0.15,IF((B104&gt;=25),0.1,IF((B104&gt;=10),0.05,0))))</f>
        <v/>
      </c>
      <c r="G104" s="15" t="str">
        <f>IF($A104="","",ROUND(((((C104+D104)*(1+'Quote'!$B$4))+((E104/60)*'Quote'!$B$5))*(1-F104)),2))</f>
        <v/>
      </c>
      <c r="H104" s="15" t="str">
        <f>IF($A104="","",(B104*G104))</f>
        <v/>
      </c>
    </row>
    <row r="105" spans="1:8" x14ac:dyDescent="0.25">
      <c r="B105" s="11"/>
      <c r="C105" s="12"/>
      <c r="D105" s="12"/>
      <c r="E105" s="13"/>
      <c r="F105" s="14" t="str">
        <f>IF($A105="","",IF((B105&gt;=50),0.15,IF((B105&gt;=25),0.1,IF((B105&gt;=10),0.05,0))))</f>
        <v/>
      </c>
      <c r="G105" s="15" t="str">
        <f>IF($A105="","",ROUND(((((C105+D105)*(1+'Quote'!$B$4))+((E105/60)*'Quote'!$B$5))*(1-F105)),2))</f>
        <v/>
      </c>
      <c r="H105" s="15" t="str">
        <f>IF($A105="","",(B105*G105))</f>
        <v/>
      </c>
    </row>
    <row r="106" spans="1:8" x14ac:dyDescent="0.25">
      <c r="B106" s="11"/>
      <c r="C106" s="12"/>
      <c r="D106" s="12"/>
      <c r="E106" s="13"/>
      <c r="F106" s="14" t="str">
        <f>IF($A106="","",IF((B106&gt;=50),0.15,IF((B106&gt;=25),0.1,IF((B106&gt;=10),0.05,0))))</f>
        <v/>
      </c>
      <c r="G106" s="15" t="str">
        <f>IF($A106="","",ROUND(((((C106+D106)*(1+'Quote'!$B$4))+((E106/60)*'Quote'!$B$5))*(1-F106)),2))</f>
        <v/>
      </c>
      <c r="H106" s="15" t="str">
        <f>IF($A106="","",(B106*G106))</f>
        <v/>
      </c>
    </row>
    <row r="107" spans="1:8" x14ac:dyDescent="0.25">
      <c r="B107" s="11"/>
      <c r="C107" s="12"/>
      <c r="D107" s="12"/>
      <c r="E107" s="13"/>
      <c r="F107" s="14" t="str">
        <f>IF($A107="","",IF((B107&gt;=50),0.15,IF((B107&gt;=25),0.1,IF((B107&gt;=10),0.05,0))))</f>
        <v/>
      </c>
      <c r="G107" s="15" t="str">
        <f>IF($A107="","",ROUND(((((C107+D107)*(1+'Quote'!$B$4))+((E107/60)*'Quote'!$B$5))*(1-F107)),2))</f>
        <v/>
      </c>
      <c r="H107" s="15" t="str">
        <f>IF($A107="","",(B107*G107))</f>
        <v/>
      </c>
    </row>
    <row r="108" spans="1:8" x14ac:dyDescent="0.25">
      <c r="B108" s="11"/>
      <c r="C108" s="12"/>
      <c r="D108" s="12"/>
      <c r="E108" s="13"/>
      <c r="F108" s="14" t="str">
        <f>IF($A108="","",IF((B108&gt;=50),0.15,IF((B108&gt;=25),0.1,IF((B108&gt;=10),0.05,0))))</f>
        <v/>
      </c>
      <c r="G108" s="15" t="str">
        <f>IF($A108="","",ROUND(((((C108+D108)*(1+'Quote'!$B$4))+((E108/60)*'Quote'!$B$5))*(1-F108)),2))</f>
        <v/>
      </c>
      <c r="H108" s="15" t="str">
        <f>IF($A108="","",(B108*G108))</f>
        <v/>
      </c>
    </row>
    <row r="109" spans="1:8" x14ac:dyDescent="0.25">
      <c r="B109" s="11"/>
      <c r="C109" s="12"/>
      <c r="D109" s="12"/>
      <c r="E109" s="13"/>
      <c r="F109" s="14" t="str">
        <f>IF($A109="","",IF((B109&gt;=50),0.15,IF((B109&gt;=25),0.1,IF((B109&gt;=10),0.05,0))))</f>
        <v/>
      </c>
      <c r="G109" s="15" t="str">
        <f>IF($A109="","",ROUND(((((C109+D109)*(1+'Quote'!$B$4))+((E109/60)*'Quote'!$B$5))*(1-F109)),2))</f>
        <v/>
      </c>
      <c r="H109" s="15" t="str">
        <f>IF($A109="","",(B109*G109))</f>
        <v/>
      </c>
    </row>
    <row r="110" spans="1:8" x14ac:dyDescent="0.25">
      <c r="B110" s="11"/>
      <c r="C110" s="12"/>
      <c r="D110" s="12"/>
      <c r="E110" s="13"/>
      <c r="F110" s="14" t="str">
        <f>IF($A110="","",IF((B110&gt;=50),0.15,IF((B110&gt;=25),0.1,IF((B110&gt;=10),0.05,0))))</f>
        <v/>
      </c>
      <c r="G110" s="15" t="str">
        <f>IF($A110="","",ROUND(((((C110+D110)*(1+'Quote'!$B$4))+((E110/60)*'Quote'!$B$5))*(1-F110)),2))</f>
        <v/>
      </c>
      <c r="H110" s="15" t="str">
        <f>IF($A110="","",(B110*G110))</f>
        <v/>
      </c>
    </row>
    <row r="111" spans="1:8" x14ac:dyDescent="0.25">
      <c r="B111" s="11"/>
      <c r="C111" s="12"/>
      <c r="D111" s="12"/>
      <c r="E111" s="13"/>
      <c r="F111" s="14" t="str">
        <f>IF($A111="","",IF((B111&gt;=50),0.15,IF((B111&gt;=25),0.1,IF((B111&gt;=10),0.05,0))))</f>
        <v/>
      </c>
      <c r="G111" s="15" t="str">
        <f>IF($A111="","",ROUND(((((C111+D111)*(1+'Quote'!$B$4))+((E111/60)*'Quote'!$B$5))*(1-F111)),2))</f>
        <v/>
      </c>
      <c r="H111" s="15" t="str">
        <f>IF($A111="","",(B111*G111))</f>
        <v/>
      </c>
    </row>
    <row r="112" spans="1:8" x14ac:dyDescent="0.25">
      <c r="B112" s="11"/>
      <c r="C112" s="12"/>
      <c r="D112" s="12"/>
      <c r="E112" s="13"/>
      <c r="F112" s="14" t="str">
        <f>IF($A112="","",IF((B112&gt;=50),0.15,IF((B112&gt;=25),0.1,IF((B112&gt;=10),0.05,0))))</f>
        <v/>
      </c>
      <c r="G112" s="15" t="str">
        <f>IF($A112="","",ROUND(((((C112+D112)*(1+'Quote'!$B$4))+((E112/60)*'Quote'!$B$5))*(1-F112)),2))</f>
        <v/>
      </c>
      <c r="H112" s="15" t="str">
        <f>IF($A112="","",(B112*G112))</f>
        <v/>
      </c>
    </row>
    <row r="113" spans="1:8" x14ac:dyDescent="0.25">
      <c r="B113" s="11"/>
      <c r="C113" s="12"/>
      <c r="D113" s="12"/>
      <c r="E113" s="13"/>
      <c r="F113" s="14" t="str">
        <f>IF($A113="","",IF((B113&gt;=50),0.15,IF((B113&gt;=25),0.1,IF((B113&gt;=10),0.05,0))))</f>
        <v/>
      </c>
      <c r="G113" s="15" t="str">
        <f>IF($A113="","",ROUND(((((C113+D113)*(1+'Quote'!$B$4))+((E113/60)*'Quote'!$B$5))*(1-F113)),2))</f>
        <v/>
      </c>
      <c r="H113" s="15" t="str">
        <f>IF($A113="","",(B113*G113))</f>
        <v/>
      </c>
    </row>
    <row r="114" spans="1:8" x14ac:dyDescent="0.25">
      <c r="B114" s="11"/>
      <c r="C114" s="12"/>
      <c r="D114" s="12"/>
      <c r="E114" s="13"/>
      <c r="F114" s="14" t="str">
        <f>IF($A114="","",IF((B114&gt;=50),0.15,IF((B114&gt;=25),0.1,IF((B114&gt;=10),0.05,0))))</f>
        <v/>
      </c>
      <c r="G114" s="15" t="str">
        <f>IF($A114="","",ROUND(((((C114+D114)*(1+'Quote'!$B$4))+((E114/60)*'Quote'!$B$5))*(1-F114)),2))</f>
        <v/>
      </c>
      <c r="H114" s="15" t="str">
        <f>IF($A114="","",(B114*G114))</f>
        <v/>
      </c>
    </row>
    <row r="115" spans="1:8" x14ac:dyDescent="0.25">
      <c r="B115" s="11"/>
      <c r="C115" s="12"/>
      <c r="D115" s="12"/>
      <c r="E115" s="13"/>
      <c r="F115" s="14" t="str">
        <f>IF($A115="","",IF((B115&gt;=50),0.15,IF((B115&gt;=25),0.1,IF((B115&gt;=10),0.05,0))))</f>
        <v/>
      </c>
      <c r="G115" s="15" t="str">
        <f>IF($A115="","",ROUND(((((C115+D115)*(1+'Quote'!$B$4))+((E115/60)*'Quote'!$B$5))*(1-F115)),2))</f>
        <v/>
      </c>
      <c r="H115" s="15" t="str">
        <f>IF($A115="","",(B115*G115))</f>
        <v/>
      </c>
    </row>
    <row r="116" spans="1:8" x14ac:dyDescent="0.25">
      <c r="B116" s="11"/>
      <c r="C116" s="12"/>
      <c r="D116" s="12"/>
      <c r="E116" s="13"/>
      <c r="F116" s="14" t="str">
        <f>IF($A116="","",IF((B116&gt;=50),0.15,IF((B116&gt;=25),0.1,IF((B116&gt;=10),0.05,0))))</f>
        <v/>
      </c>
      <c r="G116" s="15" t="str">
        <f>IF($A116="","",ROUND(((((C116+D116)*(1+'Quote'!$B$4))+((E116/60)*'Quote'!$B$5))*(1-F116)),2))</f>
        <v/>
      </c>
      <c r="H116" s="15" t="str">
        <f>IF($A116="","",(B116*G116))</f>
        <v/>
      </c>
    </row>
    <row r="117" spans="1:8" x14ac:dyDescent="0.25">
      <c r="B117" s="11"/>
      <c r="C117" s="12"/>
      <c r="D117" s="12"/>
      <c r="E117" s="13"/>
      <c r="F117" s="14" t="str">
        <f>IF($A117="","",IF((B117&gt;=50),0.15,IF((B117&gt;=25),0.1,IF((B117&gt;=10),0.05,0))))</f>
        <v/>
      </c>
      <c r="G117" s="15" t="str">
        <f>IF($A117="","",ROUND(((((C117+D117)*(1+'Quote'!$B$4))+((E117/60)*'Quote'!$B$5))*(1-F117)),2))</f>
        <v/>
      </c>
      <c r="H117" s="15" t="str">
        <f>IF($A117="","",(B117*G117))</f>
        <v/>
      </c>
    </row>
    <row r="118" spans="1:8" x14ac:dyDescent="0.25">
      <c r="B118" s="11"/>
      <c r="C118" s="12"/>
      <c r="D118" s="12"/>
      <c r="E118" s="13"/>
      <c r="F118" s="14" t="str">
        <f>IF($A118="","",IF((B118&gt;=50),0.15,IF((B118&gt;=25),0.1,IF((B118&gt;=10),0.05,0))))</f>
        <v/>
      </c>
      <c r="G118" s="15" t="str">
        <f>IF($A118="","",ROUND(((((C118+D118)*(1+'Quote'!$B$4))+((E118/60)*'Quote'!$B$5))*(1-F118)),2))</f>
        <v/>
      </c>
      <c r="H118" s="15" t="str">
        <f>IF($A118="","",(B118*G118))</f>
        <v/>
      </c>
    </row>
    <row r="119" spans="1:8" x14ac:dyDescent="0.25">
      <c r="B119" s="11"/>
      <c r="C119" s="12"/>
      <c r="D119" s="12"/>
      <c r="E119" s="13"/>
      <c r="F119" s="14" t="str">
        <f>IF($A119="","",IF((B119&gt;=50),0.15,IF((B119&gt;=25),0.1,IF((B119&gt;=10),0.05,0))))</f>
        <v/>
      </c>
      <c r="G119" s="15" t="str">
        <f>IF($A119="","",ROUND(((((C119+D119)*(1+'Quote'!$B$4))+((E119/60)*'Quote'!$B$5))*(1-F119)),2))</f>
        <v/>
      </c>
      <c r="H119" s="15" t="str">
        <f>IF($A119="","",(B119*G119))</f>
        <v/>
      </c>
    </row>
    <row r="120" spans="1:8" x14ac:dyDescent="0.25">
      <c r="B120" s="11"/>
      <c r="C120" s="12"/>
      <c r="D120" s="12"/>
      <c r="E120" s="13"/>
      <c r="F120" s="14" t="str">
        <f>IF($A120="","",IF((B120&gt;=50),0.15,IF((B120&gt;=25),0.1,IF((B120&gt;=10),0.05,0))))</f>
        <v/>
      </c>
      <c r="G120" s="15" t="str">
        <f>IF($A120="","",ROUND(((((C120+D120)*(1+'Quote'!$B$4))+((E120/60)*'Quote'!$B$5))*(1-F120)),2))</f>
        <v/>
      </c>
      <c r="H120" s="15" t="str">
        <f>IF($A120="","",(B120*G120))</f>
        <v/>
      </c>
    </row>
    <row r="121" spans="1:8" x14ac:dyDescent="0.25">
      <c r="B121" s="11"/>
      <c r="C121" s="12"/>
      <c r="D121" s="12"/>
      <c r="E121" s="13"/>
      <c r="F121" s="14" t="str">
        <f>IF($A121="","",IF((B121&gt;=50),0.15,IF((B121&gt;=25),0.1,IF((B121&gt;=10),0.05,0))))</f>
        <v/>
      </c>
      <c r="G121" s="15" t="str">
        <f>IF($A121="","",ROUND(((((C121+D121)*(1+'Quote'!$B$4))+((E121/60)*'Quote'!$B$5))*(1-F121)),2))</f>
        <v/>
      </c>
      <c r="H121" s="15" t="str">
        <f>IF($A121="","",(B121*G121))</f>
        <v/>
      </c>
    </row>
    <row r="122" spans="1:8" x14ac:dyDescent="0.25">
      <c r="B122" s="11"/>
      <c r="C122" s="12"/>
      <c r="D122" s="12"/>
      <c r="E122" s="13"/>
      <c r="F122" s="14" t="str">
        <f>IF($A122="","",IF((B122&gt;=50),0.15,IF((B122&gt;=25),0.1,IF((B122&gt;=10),0.05,0))))</f>
        <v/>
      </c>
      <c r="G122" s="15" t="str">
        <f>IF($A122="","",ROUND(((((C122+D122)*(1+'Quote'!$B$4))+((E122/60)*'Quote'!$B$5))*(1-F122)),2))</f>
        <v/>
      </c>
      <c r="H122" s="15" t="str">
        <f>IF($A122="","",(B122*G122))</f>
        <v/>
      </c>
    </row>
    <row r="123" spans="1:8" x14ac:dyDescent="0.25">
      <c r="B123" s="11"/>
      <c r="C123" s="12"/>
      <c r="D123" s="12"/>
      <c r="E123" s="13"/>
      <c r="F123" s="14" t="str">
        <f>IF($A123="","",IF((B123&gt;=50),0.15,IF((B123&gt;=25),0.1,IF((B123&gt;=10),0.05,0))))</f>
        <v/>
      </c>
      <c r="G123" s="15" t="str">
        <f>IF($A123="","",ROUND(((((C123+D123)*(1+'Quote'!$B$4))+((E123/60)*'Quote'!$B$5))*(1-F123)),2))</f>
        <v/>
      </c>
      <c r="H123" s="15" t="str">
        <f>IF($A123="","",(B123*G123))</f>
        <v/>
      </c>
    </row>
    <row r="124" spans="1:8" x14ac:dyDescent="0.25">
      <c r="B124" s="11"/>
      <c r="C124" s="12"/>
      <c r="D124" s="12"/>
      <c r="E124" s="13"/>
      <c r="F124" s="14" t="str">
        <f>IF($A124="","",IF((B124&gt;=50),0.15,IF((B124&gt;=25),0.1,IF((B124&gt;=10),0.05,0))))</f>
        <v/>
      </c>
      <c r="G124" s="15" t="str">
        <f>IF($A124="","",ROUND(((((C124+D124)*(1+'Quote'!$B$4))+((E124/60)*'Quote'!$B$5))*(1-F124)),2))</f>
        <v/>
      </c>
      <c r="H124" s="15" t="str">
        <f>IF($A124="","",(B124*G124))</f>
        <v/>
      </c>
    </row>
    <row r="125" spans="1:8" x14ac:dyDescent="0.25">
      <c r="B125" s="11"/>
      <c r="C125" s="12"/>
      <c r="D125" s="12"/>
      <c r="E125" s="13"/>
      <c r="F125" s="14" t="str">
        <f>IF($A125="","",IF((B125&gt;=50),0.15,IF((B125&gt;=25),0.1,IF((B125&gt;=10),0.05,0))))</f>
        <v/>
      </c>
      <c r="G125" s="15" t="str">
        <f>IF($A125="","",ROUND(((((C125+D125)*(1+'Quote'!$B$4))+((E125/60)*'Quote'!$B$5))*(1-F125)),2))</f>
        <v/>
      </c>
      <c r="H125" s="15" t="str">
        <f>IF($A125="","",(B125*G125))</f>
        <v/>
      </c>
    </row>
    <row r="126" spans="1:8" x14ac:dyDescent="0.25">
      <c r="B126" s="11"/>
      <c r="C126" s="12"/>
      <c r="D126" s="12"/>
      <c r="E126" s="13"/>
      <c r="F126" s="14" t="str">
        <f>IF($A126="","",IF((B126&gt;=50),0.15,IF((B126&gt;=25),0.1,IF((B126&gt;=10),0.05,0))))</f>
        <v/>
      </c>
      <c r="G126" s="15" t="str">
        <f>IF($A126="","",ROUND(((((C126+D126)*(1+'Quote'!$B$4))+((E126/60)*'Quote'!$B$5))*(1-F126)),2))</f>
        <v/>
      </c>
      <c r="H126" s="15" t="str">
        <f>IF($A126="","",(B126*G126))</f>
        <v/>
      </c>
    </row>
    <row r="127" spans="1:8" x14ac:dyDescent="0.25">
      <c r="B127" s="11"/>
      <c r="C127" s="12"/>
      <c r="D127" s="12"/>
      <c r="E127" s="13"/>
      <c r="F127" s="14" t="str">
        <f>IF($A127="","",IF((B127&gt;=50),0.15,IF((B127&gt;=25),0.1,IF((B127&gt;=10),0.05,0))))</f>
        <v/>
      </c>
      <c r="G127" s="15" t="str">
        <f>IF($A127="","",ROUND(((((C127+D127)*(1+'Quote'!$B$4))+((E127/60)*'Quote'!$B$5))*(1-F127)),2))</f>
        <v/>
      </c>
      <c r="H127" s="15" t="str">
        <f>IF($A127="","",(B127*G127))</f>
        <v/>
      </c>
    </row>
    <row r="128" spans="1:8" x14ac:dyDescent="0.25">
      <c r="B128" s="11"/>
      <c r="C128" s="12"/>
      <c r="D128" s="12"/>
      <c r="E128" s="13"/>
      <c r="F128" s="14" t="str">
        <f>IF($A128="","",IF((B128&gt;=50),0.15,IF((B128&gt;=25),0.1,IF((B128&gt;=10),0.05,0))))</f>
        <v/>
      </c>
      <c r="G128" s="15" t="str">
        <f>IF($A128="","",ROUND(((((C128+D128)*(1+'Quote'!$B$4))+((E128/60)*'Quote'!$B$5))*(1-F128)),2))</f>
        <v/>
      </c>
      <c r="H128" s="15" t="str">
        <f>IF($A128="","",(B128*G128))</f>
        <v/>
      </c>
    </row>
    <row r="129" spans="1:8" x14ac:dyDescent="0.25">
      <c r="B129" s="11"/>
      <c r="C129" s="12"/>
      <c r="D129" s="12"/>
      <c r="E129" s="13"/>
      <c r="F129" s="14" t="str">
        <f>IF($A129="","",IF((B129&gt;=50),0.15,IF((B129&gt;=25),0.1,IF((B129&gt;=10),0.05,0))))</f>
        <v/>
      </c>
      <c r="G129" s="15" t="str">
        <f>IF($A129="","",ROUND(((((C129+D129)*(1+'Quote'!$B$4))+((E129/60)*'Quote'!$B$5))*(1-F129)),2))</f>
        <v/>
      </c>
      <c r="H129" s="15" t="str">
        <f>IF($A129="","",(B129*G129))</f>
        <v/>
      </c>
    </row>
    <row r="130" spans="1:8" x14ac:dyDescent="0.25">
      <c r="B130" s="11"/>
      <c r="C130" s="12"/>
      <c r="D130" s="12"/>
      <c r="E130" s="13"/>
      <c r="F130" s="14" t="str">
        <f>IF($A130="","",IF((B130&gt;=50),0.15,IF((B130&gt;=25),0.1,IF((B130&gt;=10),0.05,0))))</f>
        <v/>
      </c>
      <c r="G130" s="15" t="str">
        <f>IF($A130="","",ROUND(((((C130+D130)*(1+'Quote'!$B$4))+((E130/60)*'Quote'!$B$5))*(1-F130)),2))</f>
        <v/>
      </c>
      <c r="H130" s="15" t="str">
        <f>IF($A130="","",(B130*G130))</f>
        <v/>
      </c>
    </row>
    <row r="131" spans="1:8" x14ac:dyDescent="0.25">
      <c r="B131" s="11"/>
      <c r="C131" s="12"/>
      <c r="D131" s="12"/>
      <c r="E131" s="13"/>
      <c r="F131" s="14" t="str">
        <f>IF($A131="","",IF((B131&gt;=50),0.15,IF((B131&gt;=25),0.1,IF((B131&gt;=10),0.05,0))))</f>
        <v/>
      </c>
      <c r="G131" s="15" t="str">
        <f>IF($A131="","",ROUND(((((C131+D131)*(1+'Quote'!$B$4))+((E131/60)*'Quote'!$B$5))*(1-F131)),2))</f>
        <v/>
      </c>
      <c r="H131" s="15" t="str">
        <f>IF($A131="","",(B131*G131))</f>
        <v/>
      </c>
    </row>
    <row r="132" spans="1:8" x14ac:dyDescent="0.25">
      <c r="B132" s="11"/>
      <c r="C132" s="12"/>
      <c r="D132" s="12"/>
      <c r="E132" s="13"/>
      <c r="F132" s="14" t="str">
        <f>IF($A132="","",IF((B132&gt;=50),0.15,IF((B132&gt;=25),0.1,IF((B132&gt;=10),0.05,0))))</f>
        <v/>
      </c>
      <c r="G132" s="15" t="str">
        <f>IF($A132="","",ROUND(((((C132+D132)*(1+'Quote'!$B$4))+((E132/60)*'Quote'!$B$5))*(1-F132)),2))</f>
        <v/>
      </c>
      <c r="H132" s="15" t="str">
        <f>IF($A132="","",(B132*G132))</f>
        <v/>
      </c>
    </row>
    <row r="133" spans="1:8" x14ac:dyDescent="0.25">
      <c r="B133" s="11"/>
      <c r="C133" s="12"/>
      <c r="D133" s="12"/>
      <c r="E133" s="13"/>
      <c r="F133" s="14" t="str">
        <f>IF($A133="","",IF((B133&gt;=50),0.15,IF((B133&gt;=25),0.1,IF((B133&gt;=10),0.05,0))))</f>
        <v/>
      </c>
      <c r="G133" s="15" t="str">
        <f>IF($A133="","",ROUND(((((C133+D133)*(1+'Quote'!$B$4))+((E133/60)*'Quote'!$B$5))*(1-F133)),2))</f>
        <v/>
      </c>
      <c r="H133" s="15" t="str">
        <f>IF($A133="","",(B133*G133))</f>
        <v/>
      </c>
    </row>
    <row r="134" spans="1:8" x14ac:dyDescent="0.25">
      <c r="B134" s="11"/>
      <c r="C134" s="12"/>
      <c r="D134" s="12"/>
      <c r="E134" s="13"/>
      <c r="F134" s="14" t="str">
        <f>IF($A134="","",IF((B134&gt;=50),0.15,IF((B134&gt;=25),0.1,IF((B134&gt;=10),0.05,0))))</f>
        <v/>
      </c>
      <c r="G134" s="15" t="str">
        <f>IF($A134="","",ROUND(((((C134+D134)*(1+'Quote'!$B$4))+((E134/60)*'Quote'!$B$5))*(1-F134)),2))</f>
        <v/>
      </c>
      <c r="H134" s="15" t="str">
        <f>IF($A134="","",(B134*G134))</f>
        <v/>
      </c>
    </row>
    <row r="135" spans="1:8" x14ac:dyDescent="0.25">
      <c r="B135" s="11"/>
      <c r="C135" s="12"/>
      <c r="D135" s="12"/>
      <c r="E135" s="13"/>
      <c r="F135" s="14" t="str">
        <f>IF($A135="","",IF((B135&gt;=50),0.15,IF((B135&gt;=25),0.1,IF((B135&gt;=10),0.05,0))))</f>
        <v/>
      </c>
      <c r="G135" s="15" t="str">
        <f>IF($A135="","",ROUND(((((C135+D135)*(1+'Quote'!$B$4))+((E135/60)*'Quote'!$B$5))*(1-F135)),2))</f>
        <v/>
      </c>
      <c r="H135" s="15" t="str">
        <f>IF($A135="","",(B135*G135))</f>
        <v/>
      </c>
    </row>
    <row r="136" spans="1:8" x14ac:dyDescent="0.25">
      <c r="B136" s="11"/>
      <c r="C136" s="12"/>
      <c r="D136" s="12"/>
      <c r="E136" s="13"/>
      <c r="F136" s="14" t="str">
        <f>IF($A136="","",IF((B136&gt;=50),0.15,IF((B136&gt;=25),0.1,IF((B136&gt;=10),0.05,0))))</f>
        <v/>
      </c>
      <c r="G136" s="15" t="str">
        <f>IF($A136="","",ROUND(((((C136+D136)*(1+'Quote'!$B$4))+((E136/60)*'Quote'!$B$5))*(1-F136)),2))</f>
        <v/>
      </c>
      <c r="H136" s="15" t="str">
        <f>IF($A136="","",(B136*G136))</f>
        <v/>
      </c>
    </row>
    <row r="137" spans="1:8" x14ac:dyDescent="0.25">
      <c r="B137" s="11"/>
      <c r="C137" s="12"/>
      <c r="D137" s="12"/>
      <c r="E137" s="13"/>
      <c r="F137" s="14" t="str">
        <f>IF($A137="","",IF((B137&gt;=50),0.15,IF((B137&gt;=25),0.1,IF((B137&gt;=10),0.05,0))))</f>
        <v/>
      </c>
      <c r="G137" s="15" t="str">
        <f>IF($A137="","",ROUND(((((C137+D137)*(1+'Quote'!$B$4))+((E137/60)*'Quote'!$B$5))*(1-F137)),2))</f>
        <v/>
      </c>
      <c r="H137" s="15" t="str">
        <f>IF($A137="","",(B137*G137))</f>
        <v/>
      </c>
    </row>
    <row r="138" spans="1:8" x14ac:dyDescent="0.25">
      <c r="B138" s="11"/>
      <c r="C138" s="12"/>
      <c r="D138" s="12"/>
      <c r="E138" s="13"/>
      <c r="F138" s="14" t="str">
        <f>IF($A138="","",IF((B138&gt;=50),0.15,IF((B138&gt;=25),0.1,IF((B138&gt;=10),0.05,0))))</f>
        <v/>
      </c>
      <c r="G138" s="15" t="str">
        <f>IF($A138="","",ROUND(((((C138+D138)*(1+'Quote'!$B$4))+((E138/60)*'Quote'!$B$5))*(1-F138)),2))</f>
        <v/>
      </c>
      <c r="H138" s="15" t="str">
        <f>IF($A138="","",(B138*G138))</f>
        <v/>
      </c>
    </row>
    <row r="139" spans="1:8" x14ac:dyDescent="0.25">
      <c r="B139" s="11"/>
      <c r="C139" s="12"/>
      <c r="D139" s="12"/>
      <c r="E139" s="13"/>
      <c r="F139" s="14" t="str">
        <f>IF($A139="","",IF((B139&gt;=50),0.15,IF((B139&gt;=25),0.1,IF((B139&gt;=10),0.05,0))))</f>
        <v/>
      </c>
      <c r="G139" s="15" t="str">
        <f>IF($A139="","",ROUND(((((C139+D139)*(1+'Quote'!$B$4))+((E139/60)*'Quote'!$B$5))*(1-F139)),2))</f>
        <v/>
      </c>
      <c r="H139" s="15" t="str">
        <f>IF($A139="","",(B139*G139))</f>
        <v/>
      </c>
    </row>
    <row r="140" spans="1:8" x14ac:dyDescent="0.25">
      <c r="B140" s="11"/>
      <c r="C140" s="12"/>
      <c r="D140" s="12"/>
      <c r="E140" s="13"/>
      <c r="F140" s="14" t="str">
        <f>IF($A140="","",IF((B140&gt;=50),0.15,IF((B140&gt;=25),0.1,IF((B140&gt;=10),0.05,0))))</f>
        <v/>
      </c>
      <c r="G140" s="15" t="str">
        <f>IF($A140="","",ROUND(((((C140+D140)*(1+'Quote'!$B$4))+((E140/60)*'Quote'!$B$5))*(1-F140)),2))</f>
        <v/>
      </c>
      <c r="H140" s="15" t="str">
        <f>IF($A140="","",(B140*G140))</f>
        <v/>
      </c>
    </row>
    <row r="141" spans="1:8" x14ac:dyDescent="0.25">
      <c r="B141" s="11"/>
      <c r="C141" s="12"/>
      <c r="D141" s="12"/>
      <c r="E141" s="13"/>
      <c r="F141" s="14" t="str">
        <f>IF($A141="","",IF((B141&gt;=50),0.15,IF((B141&gt;=25),0.1,IF((B141&gt;=10),0.05,0))))</f>
        <v/>
      </c>
      <c r="G141" s="15" t="str">
        <f>IF($A141="","",ROUND(((((C141+D141)*(1+'Quote'!$B$4))+((E141/60)*'Quote'!$B$5))*(1-F141)),2))</f>
        <v/>
      </c>
      <c r="H141" s="15" t="str">
        <f>IF($A141="","",(B141*G141))</f>
        <v/>
      </c>
    </row>
    <row r="142" spans="1:8" x14ac:dyDescent="0.25">
      <c r="B142" s="11"/>
      <c r="C142" s="12"/>
      <c r="D142" s="12"/>
      <c r="E142" s="13"/>
      <c r="F142" s="14" t="str">
        <f>IF($A142="","",IF((B142&gt;=50),0.15,IF((B142&gt;=25),0.1,IF((B142&gt;=10),0.05,0))))</f>
        <v/>
      </c>
      <c r="G142" s="15" t="str">
        <f>IF($A142="","",ROUND(((((C142+D142)*(1+'Quote'!$B$4))+((E142/60)*'Quote'!$B$5))*(1-F142)),2))</f>
        <v/>
      </c>
      <c r="H142" s="15" t="str">
        <f>IF($A142="","",(B142*G142))</f>
        <v/>
      </c>
    </row>
    <row r="143" spans="1:8" x14ac:dyDescent="0.25">
      <c r="B143" s="11"/>
      <c r="C143" s="12"/>
      <c r="D143" s="12"/>
      <c r="E143" s="13"/>
      <c r="F143" s="14" t="str">
        <f>IF($A143="","",IF((B143&gt;=50),0.15,IF((B143&gt;=25),0.1,IF((B143&gt;=10),0.05,0))))</f>
        <v/>
      </c>
      <c r="G143" s="15" t="str">
        <f>IF($A143="","",ROUND(((((C143+D143)*(1+'Quote'!$B$4))+((E143/60)*'Quote'!$B$5))*(1-F143)),2))</f>
        <v/>
      </c>
      <c r="H143" s="15" t="str">
        <f>IF($A143="","",(B143*G143))</f>
        <v/>
      </c>
    </row>
    <row r="144" spans="1:8" x14ac:dyDescent="0.25">
      <c r="B144" s="11"/>
      <c r="C144" s="12"/>
      <c r="D144" s="12"/>
      <c r="E144" s="13"/>
      <c r="F144" s="14" t="str">
        <f>IF($A144="","",IF((B144&gt;=50),0.15,IF((B144&gt;=25),0.1,IF((B144&gt;=10),0.05,0))))</f>
        <v/>
      </c>
      <c r="G144" s="15" t="str">
        <f>IF($A144="","",ROUND(((((C144+D144)*(1+'Quote'!$B$4))+((E144/60)*'Quote'!$B$5))*(1-F144)),2))</f>
        <v/>
      </c>
      <c r="H144" s="15" t="str">
        <f>IF($A144="","",(B144*G144))</f>
        <v/>
      </c>
    </row>
    <row r="145" spans="1:8" x14ac:dyDescent="0.25">
      <c r="B145" s="11"/>
      <c r="C145" s="12"/>
      <c r="D145" s="12"/>
      <c r="E145" s="13"/>
      <c r="F145" s="14" t="str">
        <f>IF($A145="","",IF((B145&gt;=50),0.15,IF((B145&gt;=25),0.1,IF((B145&gt;=10),0.05,0))))</f>
        <v/>
      </c>
      <c r="G145" s="15" t="str">
        <f>IF($A145="","",ROUND(((((C145+D145)*(1+'Quote'!$B$4))+((E145/60)*'Quote'!$B$5))*(1-F145)),2))</f>
        <v/>
      </c>
      <c r="H145" s="15" t="str">
        <f>IF($A145="","",(B145*G145))</f>
        <v/>
      </c>
    </row>
    <row r="146" spans="1:8" x14ac:dyDescent="0.25">
      <c r="B146" s="11"/>
      <c r="C146" s="12"/>
      <c r="D146" s="12"/>
      <c r="E146" s="13"/>
      <c r="F146" s="14" t="str">
        <f>IF($A146="","",IF((B146&gt;=50),0.15,IF((B146&gt;=25),0.1,IF((B146&gt;=10),0.05,0))))</f>
        <v/>
      </c>
      <c r="G146" s="15" t="str">
        <f>IF($A146="","",ROUND(((((C146+D146)*(1+'Quote'!$B$4))+((E146/60)*'Quote'!$B$5))*(1-F146)),2))</f>
        <v/>
      </c>
      <c r="H146" s="15" t="str">
        <f>IF($A146="","",(B146*G146))</f>
        <v/>
      </c>
    </row>
    <row r="147" spans="1:8" x14ac:dyDescent="0.25">
      <c r="B147" s="11"/>
      <c r="C147" s="12"/>
      <c r="D147" s="12"/>
      <c r="E147" s="13"/>
      <c r="F147" s="14" t="str">
        <f>IF($A147="","",IF((B147&gt;=50),0.15,IF((B147&gt;=25),0.1,IF((B147&gt;=10),0.05,0))))</f>
        <v/>
      </c>
      <c r="G147" s="15" t="str">
        <f>IF($A147="","",ROUND(((((C147+D147)*(1+'Quote'!$B$4))+((E147/60)*'Quote'!$B$5))*(1-F147)),2))</f>
        <v/>
      </c>
      <c r="H147" s="15" t="str">
        <f>IF($A147="","",(B147*G147))</f>
        <v/>
      </c>
    </row>
    <row r="148" spans="1:8" x14ac:dyDescent="0.25">
      <c r="B148" s="11"/>
      <c r="C148" s="12"/>
      <c r="D148" s="12"/>
      <c r="E148" s="13"/>
      <c r="F148" s="14" t="str">
        <f>IF($A148="","",IF((B148&gt;=50),0.15,IF((B148&gt;=25),0.1,IF((B148&gt;=10),0.05,0))))</f>
        <v/>
      </c>
      <c r="G148" s="15" t="str">
        <f>IF($A148="","",ROUND(((((C148+D148)*(1+'Quote'!$B$4))+((E148/60)*'Quote'!$B$5))*(1-F148)),2))</f>
        <v/>
      </c>
      <c r="H148" s="15" t="str">
        <f>IF($A148="","",(B148*G148))</f>
        <v/>
      </c>
    </row>
    <row r="149" spans="1:8" x14ac:dyDescent="0.25">
      <c r="B149" s="11"/>
      <c r="C149" s="12"/>
      <c r="D149" s="12"/>
      <c r="E149" s="13"/>
      <c r="F149" s="14" t="str">
        <f>IF($A149="","",IF((B149&gt;=50),0.15,IF((B149&gt;=25),0.1,IF((B149&gt;=10),0.05,0))))</f>
        <v/>
      </c>
      <c r="G149" s="15" t="str">
        <f>IF($A149="","",ROUND(((((C149+D149)*(1+'Quote'!$B$4))+((E149/60)*'Quote'!$B$5))*(1-F149)),2))</f>
        <v/>
      </c>
      <c r="H149" s="15" t="str">
        <f>IF($A149="","",(B149*G149))</f>
        <v/>
      </c>
    </row>
    <row r="150" spans="1:8" x14ac:dyDescent="0.25">
      <c r="B150" s="11"/>
      <c r="C150" s="12"/>
      <c r="D150" s="12"/>
      <c r="E150" s="13"/>
      <c r="F150" s="14" t="str">
        <f>IF($A150="","",IF((B150&gt;=50),0.15,IF((B150&gt;=25),0.1,IF((B150&gt;=10),0.05,0))))</f>
        <v/>
      </c>
      <c r="G150" s="15" t="str">
        <f>IF($A150="","",ROUND(((((C150+D150)*(1+'Quote'!$B$4))+((E150/60)*'Quote'!$B$5))*(1-F150)),2))</f>
        <v/>
      </c>
      <c r="H150" s="15" t="str">
        <f>IF($A150="","",(B150*G150))</f>
        <v/>
      </c>
    </row>
    <row r="151" spans="1:8" x14ac:dyDescent="0.25">
      <c r="B151" s="11"/>
      <c r="C151" s="12"/>
      <c r="D151" s="12"/>
      <c r="E151" s="13"/>
      <c r="F151" s="14" t="str">
        <f>IF($A151="","",IF((B151&gt;=50),0.15,IF((B151&gt;=25),0.1,IF((B151&gt;=10),0.05,0))))</f>
        <v/>
      </c>
      <c r="G151" s="15" t="str">
        <f>IF($A151="","",ROUND(((((C151+D151)*(1+'Quote'!$B$4))+((E151/60)*'Quote'!$B$5))*(1-F151)),2))</f>
        <v/>
      </c>
      <c r="H151" s="15" t="str">
        <f>IF($A151="","",(B151*G151))</f>
        <v/>
      </c>
    </row>
    <row r="152" spans="1:8" x14ac:dyDescent="0.25">
      <c r="B152" s="11"/>
      <c r="C152" s="12"/>
      <c r="D152" s="12"/>
      <c r="E152" s="13"/>
      <c r="F152" s="14" t="str">
        <f>IF($A152="","",IF((B152&gt;=50),0.15,IF((B152&gt;=25),0.1,IF((B152&gt;=10),0.05,0))))</f>
        <v/>
      </c>
      <c r="G152" s="15" t="str">
        <f>IF($A152="","",ROUND(((((C152+D152)*(1+'Quote'!$B$4))+((E152/60)*'Quote'!$B$5))*(1-F152)),2))</f>
        <v/>
      </c>
      <c r="H152" s="15" t="str">
        <f>IF($A152="","",(B152*G152))</f>
        <v/>
      </c>
    </row>
    <row r="153" spans="1:8" x14ac:dyDescent="0.25">
      <c r="B153" s="11"/>
      <c r="C153" s="12"/>
      <c r="D153" s="12"/>
      <c r="E153" s="13"/>
      <c r="F153" s="14" t="str">
        <f>IF($A153="","",IF((B153&gt;=50),0.15,IF((B153&gt;=25),0.1,IF((B153&gt;=10),0.05,0))))</f>
        <v/>
      </c>
      <c r="G153" s="15" t="str">
        <f>IF($A153="","",ROUND(((((C153+D153)*(1+'Quote'!$B$4))+((E153/60)*'Quote'!$B$5))*(1-F153)),2))</f>
        <v/>
      </c>
      <c r="H153" s="15" t="str">
        <f>IF($A153="","",(B153*G153))</f>
        <v/>
      </c>
    </row>
    <row r="154" spans="1:8" x14ac:dyDescent="0.25">
      <c r="B154" s="11"/>
      <c r="C154" s="12"/>
      <c r="D154" s="12"/>
      <c r="E154" s="13"/>
      <c r="F154" s="14" t="str">
        <f>IF($A154="","",IF((B154&gt;=50),0.15,IF((B154&gt;=25),0.1,IF((B154&gt;=10),0.05,0))))</f>
        <v/>
      </c>
      <c r="G154" s="15" t="str">
        <f>IF($A154="","",ROUND(((((C154+D154)*(1+'Quote'!$B$4))+((E154/60)*'Quote'!$B$5))*(1-F154)),2))</f>
        <v/>
      </c>
      <c r="H154" s="15" t="str">
        <f>IF($A154="","",(B154*G154))</f>
        <v/>
      </c>
    </row>
    <row r="155" spans="1:8" x14ac:dyDescent="0.25">
      <c r="B155" s="11"/>
      <c r="C155" s="12"/>
      <c r="D155" s="12"/>
      <c r="E155" s="13"/>
      <c r="F155" s="14" t="str">
        <f>IF($A155="","",IF((B155&gt;=50),0.15,IF((B155&gt;=25),0.1,IF((B155&gt;=10),0.05,0))))</f>
        <v/>
      </c>
      <c r="G155" s="15" t="str">
        <f>IF($A155="","",ROUND(((((C155+D155)*(1+'Quote'!$B$4))+((E155/60)*'Quote'!$B$5))*(1-F155)),2))</f>
        <v/>
      </c>
      <c r="H155" s="15" t="str">
        <f>IF($A155="","",(B155*G155))</f>
        <v/>
      </c>
    </row>
    <row r="156" spans="1:8" x14ac:dyDescent="0.25">
      <c r="B156" s="11"/>
      <c r="C156" s="12"/>
      <c r="D156" s="12"/>
      <c r="E156" s="13"/>
      <c r="F156" s="14" t="str">
        <f>IF($A156="","",IF((B156&gt;=50),0.15,IF((B156&gt;=25),0.1,IF((B156&gt;=10),0.05,0))))</f>
        <v/>
      </c>
      <c r="G156" s="15" t="str">
        <f>IF($A156="","",ROUND(((((C156+D156)*(1+'Quote'!$B$4))+((E156/60)*'Quote'!$B$5))*(1-F156)),2))</f>
        <v/>
      </c>
      <c r="H156" s="15" t="str">
        <f>IF($A156="","",(B156*G156))</f>
        <v/>
      </c>
    </row>
    <row r="157" spans="1:8" x14ac:dyDescent="0.25">
      <c r="B157" s="11"/>
      <c r="C157" s="12"/>
      <c r="D157" s="12"/>
      <c r="E157" s="13"/>
      <c r="F157" s="14" t="str">
        <f>IF($A157="","",IF((B157&gt;=50),0.15,IF((B157&gt;=25),0.1,IF((B157&gt;=10),0.05,0))))</f>
        <v/>
      </c>
      <c r="G157" s="15" t="str">
        <f>IF($A157="","",ROUND(((((C157+D157)*(1+'Quote'!$B$4))+((E157/60)*'Quote'!$B$5))*(1-F157)),2))</f>
        <v/>
      </c>
      <c r="H157" s="15" t="str">
        <f>IF($A157="","",(B157*G157))</f>
        <v/>
      </c>
    </row>
    <row r="158" spans="1:8" x14ac:dyDescent="0.25">
      <c r="B158" s="11"/>
      <c r="C158" s="12"/>
      <c r="D158" s="12"/>
      <c r="E158" s="13"/>
      <c r="F158" s="14" t="str">
        <f>IF($A158="","",IF((B158&gt;=50),0.15,IF((B158&gt;=25),0.1,IF((B158&gt;=10),0.05,0))))</f>
        <v/>
      </c>
      <c r="G158" s="15" t="str">
        <f>IF($A158="","",ROUND(((((C158+D158)*(1+'Quote'!$B$4))+((E158/60)*'Quote'!$B$5))*(1-F158)),2))</f>
        <v/>
      </c>
      <c r="H158" s="15" t="str">
        <f>IF($A158="","",(B158*G158))</f>
        <v/>
      </c>
    </row>
    <row r="159" spans="1:8" x14ac:dyDescent="0.25">
      <c r="B159" s="11"/>
      <c r="C159" s="12"/>
      <c r="D159" s="12"/>
      <c r="E159" s="13"/>
      <c r="F159" s="14" t="str">
        <f>IF($A159="","",IF((B159&gt;=50),0.15,IF((B159&gt;=25),0.1,IF((B159&gt;=10),0.05,0))))</f>
        <v/>
      </c>
      <c r="G159" s="15" t="str">
        <f>IF($A159="","",ROUND(((((C159+D159)*(1+'Quote'!$B$4))+((E159/60)*'Quote'!$B$5))*(1-F159)),2))</f>
        <v/>
      </c>
      <c r="H159" s="15" t="str">
        <f>IF($A159="","",(B159*G159))</f>
        <v/>
      </c>
    </row>
    <row r="160" spans="1:8" x14ac:dyDescent="0.25">
      <c r="B160" s="11"/>
      <c r="C160" s="12"/>
      <c r="D160" s="12"/>
      <c r="E160" s="13"/>
      <c r="F160" s="14" t="str">
        <f>IF($A160="","",IF((B160&gt;=50),0.15,IF((B160&gt;=25),0.1,IF((B160&gt;=10),0.05,0))))</f>
        <v/>
      </c>
      <c r="G160" s="15" t="str">
        <f>IF($A160="","",ROUND(((((C160+D160)*(1+'Quote'!$B$4))+((E160/60)*'Quote'!$B$5))*(1-F160)),2))</f>
        <v/>
      </c>
      <c r="H160" s="15" t="str">
        <f>IF($A160="","",(B160*G160))</f>
        <v/>
      </c>
    </row>
    <row r="161" spans="1:8" x14ac:dyDescent="0.25">
      <c r="B161" s="11"/>
      <c r="C161" s="12"/>
      <c r="D161" s="12"/>
      <c r="E161" s="13"/>
      <c r="F161" s="14" t="str">
        <f>IF($A161="","",IF((B161&gt;=50),0.15,IF((B161&gt;=25),0.1,IF((B161&gt;=10),0.05,0))))</f>
        <v/>
      </c>
      <c r="G161" s="15" t="str">
        <f>IF($A161="","",ROUND(((((C161+D161)*(1+'Quote'!$B$4))+((E161/60)*'Quote'!$B$5))*(1-F161)),2))</f>
        <v/>
      </c>
      <c r="H161" s="15" t="str">
        <f>IF($A161="","",(B161*G161))</f>
        <v/>
      </c>
    </row>
    <row r="162" spans="1:8" x14ac:dyDescent="0.25">
      <c r="B162" s="11"/>
      <c r="C162" s="12"/>
      <c r="D162" s="12"/>
      <c r="E162" s="13"/>
      <c r="F162" s="14" t="str">
        <f>IF($A162="","",IF((B162&gt;=50),0.15,IF((B162&gt;=25),0.1,IF((B162&gt;=10),0.05,0))))</f>
        <v/>
      </c>
      <c r="G162" s="15" t="str">
        <f>IF($A162="","",ROUND(((((C162+D162)*(1+'Quote'!$B$4))+((E162/60)*'Quote'!$B$5))*(1-F162)),2))</f>
        <v/>
      </c>
      <c r="H162" s="15" t="str">
        <f>IF($A162="","",(B162*G162))</f>
        <v/>
      </c>
    </row>
    <row r="163" spans="1:8" x14ac:dyDescent="0.25">
      <c r="B163" s="11"/>
      <c r="C163" s="12"/>
      <c r="D163" s="12"/>
      <c r="E163" s="13"/>
      <c r="F163" s="14" t="str">
        <f>IF($A163="","",IF((B163&gt;=50),0.15,IF((B163&gt;=25),0.1,IF((B163&gt;=10),0.05,0))))</f>
        <v/>
      </c>
      <c r="G163" s="15" t="str">
        <f>IF($A163="","",ROUND(((((C163+D163)*(1+'Quote'!$B$4))+((E163/60)*'Quote'!$B$5))*(1-F163)),2))</f>
        <v/>
      </c>
      <c r="H163" s="15" t="str">
        <f>IF($A163="","",(B163*G163))</f>
        <v/>
      </c>
    </row>
    <row r="164" spans="1:8" x14ac:dyDescent="0.25">
      <c r="B164" s="11"/>
      <c r="C164" s="12"/>
      <c r="D164" s="12"/>
      <c r="E164" s="13"/>
      <c r="F164" s="14" t="str">
        <f>IF($A164="","",IF((B164&gt;=50),0.15,IF((B164&gt;=25),0.1,IF((B164&gt;=10),0.05,0))))</f>
        <v/>
      </c>
      <c r="G164" s="15" t="str">
        <f>IF($A164="","",ROUND(((((C164+D164)*(1+'Quote'!$B$4))+((E164/60)*'Quote'!$B$5))*(1-F164)),2))</f>
        <v/>
      </c>
      <c r="H164" s="15" t="str">
        <f>IF($A164="","",(B164*G164))</f>
        <v/>
      </c>
    </row>
    <row r="165" spans="1:8" x14ac:dyDescent="0.25">
      <c r="B165" s="11"/>
      <c r="C165" s="12"/>
      <c r="D165" s="12"/>
      <c r="E165" s="13"/>
      <c r="F165" s="14" t="str">
        <f>IF($A165="","",IF((B165&gt;=50),0.15,IF((B165&gt;=25),0.1,IF((B165&gt;=10),0.05,0))))</f>
        <v/>
      </c>
      <c r="G165" s="15" t="str">
        <f>IF($A165="","",ROUND(((((C165+D165)*(1+'Quote'!$B$4))+((E165/60)*'Quote'!$B$5))*(1-F165)),2))</f>
        <v/>
      </c>
      <c r="H165" s="15" t="str">
        <f>IF($A165="","",(B165*G165))</f>
        <v/>
      </c>
    </row>
    <row r="166" spans="1:8" x14ac:dyDescent="0.25">
      <c r="B166" s="11"/>
      <c r="C166" s="12"/>
      <c r="D166" s="12"/>
      <c r="E166" s="13"/>
      <c r="F166" s="14" t="str">
        <f>IF($A166="","",IF((B166&gt;=50),0.15,IF((B166&gt;=25),0.1,IF((B166&gt;=10),0.05,0))))</f>
        <v/>
      </c>
      <c r="G166" s="15" t="str">
        <f>IF($A166="","",ROUND(((((C166+D166)*(1+'Quote'!$B$4))+((E166/60)*'Quote'!$B$5))*(1-F166)),2))</f>
        <v/>
      </c>
      <c r="H166" s="15" t="str">
        <f>IF($A166="","",(B166*G166))</f>
        <v/>
      </c>
    </row>
    <row r="167" spans="1:8" x14ac:dyDescent="0.25">
      <c r="B167" s="11"/>
      <c r="C167" s="12"/>
      <c r="D167" s="12"/>
      <c r="E167" s="13"/>
      <c r="F167" s="14" t="str">
        <f>IF($A167="","",IF((B167&gt;=50),0.15,IF((B167&gt;=25),0.1,IF((B167&gt;=10),0.05,0))))</f>
        <v/>
      </c>
      <c r="G167" s="15" t="str">
        <f>IF($A167="","",ROUND(((((C167+D167)*(1+'Quote'!$B$4))+((E167/60)*'Quote'!$B$5))*(1-F167)),2))</f>
        <v/>
      </c>
      <c r="H167" s="15" t="str">
        <f>IF($A167="","",(B167*G167))</f>
        <v/>
      </c>
    </row>
    <row r="168" spans="1:8" x14ac:dyDescent="0.25">
      <c r="B168" s="11"/>
      <c r="C168" s="12"/>
      <c r="D168" s="12"/>
      <c r="E168" s="13"/>
      <c r="F168" s="14" t="str">
        <f>IF($A168="","",IF((B168&gt;=50),0.15,IF((B168&gt;=25),0.1,IF((B168&gt;=10),0.05,0))))</f>
        <v/>
      </c>
      <c r="G168" s="15" t="str">
        <f>IF($A168="","",ROUND(((((C168+D168)*(1+'Quote'!$B$4))+((E168/60)*'Quote'!$B$5))*(1-F168)),2))</f>
        <v/>
      </c>
      <c r="H168" s="15" t="str">
        <f>IF($A168="","",(B168*G168))</f>
        <v/>
      </c>
    </row>
    <row r="169" spans="1:8" x14ac:dyDescent="0.25">
      <c r="B169" s="11"/>
      <c r="C169" s="12"/>
      <c r="D169" s="12"/>
      <c r="E169" s="13"/>
      <c r="F169" s="14" t="str">
        <f>IF($A169="","",IF((B169&gt;=50),0.15,IF((B169&gt;=25),0.1,IF((B169&gt;=10),0.05,0))))</f>
        <v/>
      </c>
      <c r="G169" s="15" t="str">
        <f>IF($A169="","",ROUND(((((C169+D169)*(1+'Quote'!$B$4))+((E169/60)*'Quote'!$B$5))*(1-F169)),2))</f>
        <v/>
      </c>
      <c r="H169" s="15" t="str">
        <f>IF($A169="","",(B169*G169))</f>
        <v/>
      </c>
    </row>
    <row r="170" spans="1:8" x14ac:dyDescent="0.25">
      <c r="B170" s="11"/>
      <c r="C170" s="12"/>
      <c r="D170" s="12"/>
      <c r="E170" s="13"/>
      <c r="F170" s="14" t="str">
        <f>IF($A170="","",IF((B170&gt;=50),0.15,IF((B170&gt;=25),0.1,IF((B170&gt;=10),0.05,0))))</f>
        <v/>
      </c>
      <c r="G170" s="15" t="str">
        <f>IF($A170="","",ROUND(((((C170+D170)*(1+'Quote'!$B$4))+((E170/60)*'Quote'!$B$5))*(1-F170)),2))</f>
        <v/>
      </c>
      <c r="H170" s="15" t="str">
        <f>IF($A170="","",(B170*G170))</f>
        <v/>
      </c>
    </row>
    <row r="171" spans="1:8" x14ac:dyDescent="0.25">
      <c r="B171" s="11"/>
      <c r="C171" s="12"/>
      <c r="D171" s="12"/>
      <c r="E171" s="13"/>
      <c r="F171" s="14" t="str">
        <f>IF($A171="","",IF((B171&gt;=50),0.15,IF((B171&gt;=25),0.1,IF((B171&gt;=10),0.05,0))))</f>
        <v/>
      </c>
      <c r="G171" s="15" t="str">
        <f>IF($A171="","",ROUND(((((C171+D171)*(1+'Quote'!$B$4))+((E171/60)*'Quote'!$B$5))*(1-F171)),2))</f>
        <v/>
      </c>
      <c r="H171" s="15" t="str">
        <f>IF($A171="","",(B171*G171))</f>
        <v/>
      </c>
    </row>
    <row r="172" spans="1:8" x14ac:dyDescent="0.25">
      <c r="B172" s="11"/>
      <c r="C172" s="12"/>
      <c r="D172" s="12"/>
      <c r="E172" s="13"/>
      <c r="F172" s="14" t="str">
        <f>IF($A172="","",IF((B172&gt;=50),0.15,IF((B172&gt;=25),0.1,IF((B172&gt;=10),0.05,0))))</f>
        <v/>
      </c>
      <c r="G172" s="15" t="str">
        <f>IF($A172="","",ROUND(((((C172+D172)*(1+'Quote'!$B$4))+((E172/60)*'Quote'!$B$5))*(1-F172)),2))</f>
        <v/>
      </c>
      <c r="H172" s="15" t="str">
        <f>IF($A172="","",(B172*G172))</f>
        <v/>
      </c>
    </row>
    <row r="173" spans="1:8" x14ac:dyDescent="0.25">
      <c r="B173" s="11"/>
      <c r="C173" s="12"/>
      <c r="D173" s="12"/>
      <c r="E173" s="13"/>
      <c r="F173" s="14" t="str">
        <f>IF($A173="","",IF((B173&gt;=50),0.15,IF((B173&gt;=25),0.1,IF((B173&gt;=10),0.05,0))))</f>
        <v/>
      </c>
      <c r="G173" s="15" t="str">
        <f>IF($A173="","",ROUND(((((C173+D173)*(1+'Quote'!$B$4))+((E173/60)*'Quote'!$B$5))*(1-F173)),2))</f>
        <v/>
      </c>
      <c r="H173" s="15" t="str">
        <f>IF($A173="","",(B173*G173))</f>
        <v/>
      </c>
    </row>
    <row r="174" spans="1:8" x14ac:dyDescent="0.25">
      <c r="B174" s="11"/>
      <c r="C174" s="12"/>
      <c r="D174" s="12"/>
      <c r="E174" s="13"/>
      <c r="F174" s="14" t="str">
        <f>IF($A174="","",IF((B174&gt;=50),0.15,IF((B174&gt;=25),0.1,IF((B174&gt;=10),0.05,0))))</f>
        <v/>
      </c>
      <c r="G174" s="15" t="str">
        <f>IF($A174="","",ROUND(((((C174+D174)*(1+'Quote'!$B$4))+((E174/60)*'Quote'!$B$5))*(1-F174)),2))</f>
        <v/>
      </c>
      <c r="H174" s="15" t="str">
        <f>IF($A174="","",(B174*G174))</f>
        <v/>
      </c>
    </row>
    <row r="175" spans="1:8" x14ac:dyDescent="0.25">
      <c r="B175" s="11"/>
      <c r="C175" s="12"/>
      <c r="D175" s="12"/>
      <c r="E175" s="13"/>
      <c r="F175" s="14" t="str">
        <f>IF($A175="","",IF((B175&gt;=50),0.15,IF((B175&gt;=25),0.1,IF((B175&gt;=10),0.05,0))))</f>
        <v/>
      </c>
      <c r="G175" s="15" t="str">
        <f>IF($A175="","",ROUND(((((C175+D175)*(1+'Quote'!$B$4))+((E175/60)*'Quote'!$B$5))*(1-F175)),2))</f>
        <v/>
      </c>
      <c r="H175" s="15" t="str">
        <f>IF($A175="","",(B175*G175))</f>
        <v/>
      </c>
    </row>
    <row r="176" spans="1:8" x14ac:dyDescent="0.25">
      <c r="B176" s="11"/>
      <c r="C176" s="12"/>
      <c r="D176" s="12"/>
      <c r="E176" s="13"/>
      <c r="F176" s="14" t="str">
        <f>IF($A176="","",IF((B176&gt;=50),0.15,IF((B176&gt;=25),0.1,IF((B176&gt;=10),0.05,0))))</f>
        <v/>
      </c>
      <c r="G176" s="15" t="str">
        <f>IF($A176="","",ROUND(((((C176+D176)*(1+'Quote'!$B$4))+((E176/60)*'Quote'!$B$5))*(1-F176)),2))</f>
        <v/>
      </c>
      <c r="H176" s="15" t="str">
        <f>IF($A176="","",(B176*G176))</f>
        <v/>
      </c>
    </row>
    <row r="177" spans="1:8" x14ac:dyDescent="0.25">
      <c r="B177" s="11"/>
      <c r="C177" s="12"/>
      <c r="D177" s="12"/>
      <c r="E177" s="13"/>
      <c r="F177" s="14" t="str">
        <f>IF($A177="","",IF((B177&gt;=50),0.15,IF((B177&gt;=25),0.1,IF((B177&gt;=10),0.05,0))))</f>
        <v/>
      </c>
      <c r="G177" s="15" t="str">
        <f>IF($A177="","",ROUND(((((C177+D177)*(1+'Quote'!$B$4))+((E177/60)*'Quote'!$B$5))*(1-F177)),2))</f>
        <v/>
      </c>
      <c r="H177" s="15" t="str">
        <f>IF($A177="","",(B177*G177))</f>
        <v/>
      </c>
    </row>
    <row r="178" spans="1:8" x14ac:dyDescent="0.25">
      <c r="B178" s="11"/>
      <c r="C178" s="12"/>
      <c r="D178" s="12"/>
      <c r="E178" s="13"/>
      <c r="F178" s="14" t="str">
        <f>IF($A178="","",IF((B178&gt;=50),0.15,IF((B178&gt;=25),0.1,IF((B178&gt;=10),0.05,0))))</f>
        <v/>
      </c>
      <c r="G178" s="15" t="str">
        <f>IF($A178="","",ROUND(((((C178+D178)*(1+'Quote'!$B$4))+((E178/60)*'Quote'!$B$5))*(1-F178)),2))</f>
        <v/>
      </c>
      <c r="H178" s="15" t="str">
        <f>IF($A178="","",(B178*G178))</f>
        <v/>
      </c>
    </row>
    <row r="179" spans="1:8" x14ac:dyDescent="0.25">
      <c r="B179" s="11"/>
      <c r="C179" s="12"/>
      <c r="D179" s="12"/>
      <c r="E179" s="13"/>
      <c r="F179" s="14" t="str">
        <f>IF($A179="","",IF((B179&gt;=50),0.15,IF((B179&gt;=25),0.1,IF((B179&gt;=10),0.05,0))))</f>
        <v/>
      </c>
      <c r="G179" s="15" t="str">
        <f>IF($A179="","",ROUND(((((C179+D179)*(1+'Quote'!$B$4))+((E179/60)*'Quote'!$B$5))*(1-F179)),2))</f>
        <v/>
      </c>
      <c r="H179" s="15" t="str">
        <f>IF($A179="","",(B179*G179))</f>
        <v/>
      </c>
    </row>
    <row r="180" spans="1:8" x14ac:dyDescent="0.25">
      <c r="B180" s="11"/>
      <c r="C180" s="12"/>
      <c r="D180" s="12"/>
      <c r="E180" s="13"/>
      <c r="F180" s="14" t="str">
        <f>IF($A180="","",IF((B180&gt;=50),0.15,IF((B180&gt;=25),0.1,IF((B180&gt;=10),0.05,0))))</f>
        <v/>
      </c>
      <c r="G180" s="15" t="str">
        <f>IF($A180="","",ROUND(((((C180+D180)*(1+'Quote'!$B$4))+((E180/60)*'Quote'!$B$5))*(1-F180)),2))</f>
        <v/>
      </c>
      <c r="H180" s="15" t="str">
        <f>IF($A180="","",(B180*G180))</f>
        <v/>
      </c>
    </row>
    <row r="181" spans="1:8" x14ac:dyDescent="0.25">
      <c r="B181" s="11"/>
      <c r="C181" s="12"/>
      <c r="D181" s="12"/>
      <c r="E181" s="13"/>
      <c r="F181" s="14" t="str">
        <f>IF($A181="","",IF((B181&gt;=50),0.15,IF((B181&gt;=25),0.1,IF((B181&gt;=10),0.05,0))))</f>
        <v/>
      </c>
      <c r="G181" s="15" t="str">
        <f>IF($A181="","",ROUND(((((C181+D181)*(1+'Quote'!$B$4))+((E181/60)*'Quote'!$B$5))*(1-F181)),2))</f>
        <v/>
      </c>
      <c r="H181" s="15" t="str">
        <f>IF($A181="","",(B181*G181))</f>
        <v/>
      </c>
    </row>
    <row r="182" spans="1:8" x14ac:dyDescent="0.25">
      <c r="B182" s="11"/>
      <c r="C182" s="12"/>
      <c r="D182" s="12"/>
      <c r="E182" s="13"/>
      <c r="F182" s="14" t="str">
        <f>IF($A182="","",IF((B182&gt;=50),0.15,IF((B182&gt;=25),0.1,IF((B182&gt;=10),0.05,0))))</f>
        <v/>
      </c>
      <c r="G182" s="15" t="str">
        <f>IF($A182="","",ROUND(((((C182+D182)*(1+'Quote'!$B$4))+((E182/60)*'Quote'!$B$5))*(1-F182)),2))</f>
        <v/>
      </c>
      <c r="H182" s="15" t="str">
        <f>IF($A182="","",(B182*G182))</f>
        <v/>
      </c>
    </row>
    <row r="183" spans="1:8" x14ac:dyDescent="0.25">
      <c r="B183" s="11"/>
      <c r="C183" s="12"/>
      <c r="D183" s="12"/>
      <c r="E183" s="13"/>
      <c r="F183" s="14" t="str">
        <f>IF($A183="","",IF((B183&gt;=50),0.15,IF((B183&gt;=25),0.1,IF((B183&gt;=10),0.05,0))))</f>
        <v/>
      </c>
      <c r="G183" s="15" t="str">
        <f>IF($A183="","",ROUND(((((C183+D183)*(1+'Quote'!$B$4))+((E183/60)*'Quote'!$B$5))*(1-F183)),2))</f>
        <v/>
      </c>
      <c r="H183" s="15" t="str">
        <f>IF($A183="","",(B183*G183))</f>
        <v/>
      </c>
    </row>
    <row r="184" spans="1:8" x14ac:dyDescent="0.25">
      <c r="B184" s="11"/>
      <c r="C184" s="12"/>
      <c r="D184" s="12"/>
      <c r="E184" s="13"/>
      <c r="F184" s="14" t="str">
        <f>IF($A184="","",IF((B184&gt;=50),0.15,IF((B184&gt;=25),0.1,IF((B184&gt;=10),0.05,0))))</f>
        <v/>
      </c>
      <c r="G184" s="15" t="str">
        <f>IF($A184="","",ROUND(((((C184+D184)*(1+'Quote'!$B$4))+((E184/60)*'Quote'!$B$5))*(1-F184)),2))</f>
        <v/>
      </c>
      <c r="H184" s="15" t="str">
        <f>IF($A184="","",(B184*G184))</f>
        <v/>
      </c>
    </row>
    <row r="185" spans="1:8" x14ac:dyDescent="0.25">
      <c r="B185" s="11"/>
      <c r="C185" s="12"/>
      <c r="D185" s="12"/>
      <c r="E185" s="13"/>
      <c r="F185" s="14" t="str">
        <f>IF($A185="","",IF((B185&gt;=50),0.15,IF((B185&gt;=25),0.1,IF((B185&gt;=10),0.05,0))))</f>
        <v/>
      </c>
      <c r="G185" s="15" t="str">
        <f>IF($A185="","",ROUND(((((C185+D185)*(1+'Quote'!$B$4))+((E185/60)*'Quote'!$B$5))*(1-F185)),2))</f>
        <v/>
      </c>
      <c r="H185" s="15" t="str">
        <f>IF($A185="","",(B185*G185))</f>
        <v/>
      </c>
    </row>
    <row r="186" spans="1:8" x14ac:dyDescent="0.25">
      <c r="B186" s="11"/>
      <c r="C186" s="12"/>
      <c r="D186" s="12"/>
      <c r="E186" s="13"/>
      <c r="F186" s="14" t="str">
        <f>IF($A186="","",IF((B186&gt;=50),0.15,IF((B186&gt;=25),0.1,IF((B186&gt;=10),0.05,0))))</f>
        <v/>
      </c>
      <c r="G186" s="15" t="str">
        <f>IF($A186="","",ROUND(((((C186+D186)*(1+'Quote'!$B$4))+((E186/60)*'Quote'!$B$5))*(1-F186)),2))</f>
        <v/>
      </c>
      <c r="H186" s="15" t="str">
        <f>IF($A186="","",(B186*G186))</f>
        <v/>
      </c>
    </row>
    <row r="187" spans="1:8" x14ac:dyDescent="0.25">
      <c r="B187" s="11"/>
      <c r="C187" s="12"/>
      <c r="D187" s="12"/>
      <c r="E187" s="13"/>
      <c r="F187" s="14" t="str">
        <f>IF($A187="","",IF((B187&gt;=50),0.15,IF((B187&gt;=25),0.1,IF((B187&gt;=10),0.05,0))))</f>
        <v/>
      </c>
      <c r="G187" s="15" t="str">
        <f>IF($A187="","",ROUND(((((C187+D187)*(1+'Quote'!$B$4))+((E187/60)*'Quote'!$B$5))*(1-F187)),2))</f>
        <v/>
      </c>
      <c r="H187" s="15" t="str">
        <f>IF($A187="","",(B187*G187))</f>
        <v/>
      </c>
    </row>
    <row r="188" spans="1:8" x14ac:dyDescent="0.25">
      <c r="B188" s="11"/>
      <c r="C188" s="12"/>
      <c r="D188" s="12"/>
      <c r="E188" s="13"/>
      <c r="F188" s="14" t="str">
        <f>IF($A188="","",IF((B188&gt;=50),0.15,IF((B188&gt;=25),0.1,IF((B188&gt;=10),0.05,0))))</f>
        <v/>
      </c>
      <c r="G188" s="15" t="str">
        <f>IF($A188="","",ROUND(((((C188+D188)*(1+'Quote'!$B$4))+((E188/60)*'Quote'!$B$5))*(1-F188)),2))</f>
        <v/>
      </c>
      <c r="H188" s="15" t="str">
        <f>IF($A188="","",(B188*G188))</f>
        <v/>
      </c>
    </row>
    <row r="189" spans="1:8" x14ac:dyDescent="0.25">
      <c r="B189" s="11"/>
      <c r="C189" s="12"/>
      <c r="D189" s="12"/>
      <c r="E189" s="13"/>
      <c r="F189" s="14" t="str">
        <f>IF($A189="","",IF((B189&gt;=50),0.15,IF((B189&gt;=25),0.1,IF((B189&gt;=10),0.05,0))))</f>
        <v/>
      </c>
      <c r="G189" s="15" t="str">
        <f>IF($A189="","",ROUND(((((C189+D189)*(1+'Quote'!$B$4))+((E189/60)*'Quote'!$B$5))*(1-F189)),2))</f>
        <v/>
      </c>
      <c r="H189" s="15" t="str">
        <f>IF($A189="","",(B189*G189))</f>
        <v/>
      </c>
    </row>
    <row r="190" spans="1:8" x14ac:dyDescent="0.25">
      <c r="B190" s="11"/>
      <c r="C190" s="12"/>
      <c r="D190" s="12"/>
      <c r="E190" s="13"/>
      <c r="F190" s="14" t="str">
        <f>IF($A190="","",IF((B190&gt;=50),0.15,IF((B190&gt;=25),0.1,IF((B190&gt;=10),0.05,0))))</f>
        <v/>
      </c>
      <c r="G190" s="15" t="str">
        <f>IF($A190="","",ROUND(((((C190+D190)*(1+'Quote'!$B$4))+((E190/60)*'Quote'!$B$5))*(1-F190)),2))</f>
        <v/>
      </c>
      <c r="H190" s="15" t="str">
        <f>IF($A190="","",(B190*G190))</f>
        <v/>
      </c>
    </row>
    <row r="191" spans="1:8" x14ac:dyDescent="0.25">
      <c r="B191" s="11"/>
      <c r="C191" s="12"/>
      <c r="D191" s="12"/>
      <c r="E191" s="13"/>
      <c r="F191" s="14" t="str">
        <f>IF($A191="","",IF((B191&gt;=50),0.15,IF((B191&gt;=25),0.1,IF((B191&gt;=10),0.05,0))))</f>
        <v/>
      </c>
      <c r="G191" s="15" t="str">
        <f>IF($A191="","",ROUND(((((C191+D191)*(1+'Quote'!$B$4))+((E191/60)*'Quote'!$B$5))*(1-F191)),2))</f>
        <v/>
      </c>
      <c r="H191" s="15" t="str">
        <f>IF($A191="","",(B191*G191))</f>
        <v/>
      </c>
    </row>
    <row r="192" spans="1:8" x14ac:dyDescent="0.25">
      <c r="B192" s="11"/>
      <c r="C192" s="12"/>
      <c r="D192" s="12"/>
      <c r="E192" s="13"/>
      <c r="F192" s="14" t="str">
        <f>IF($A192="","",IF((B192&gt;=50),0.15,IF((B192&gt;=25),0.1,IF((B192&gt;=10),0.05,0))))</f>
        <v/>
      </c>
      <c r="G192" s="15" t="str">
        <f>IF($A192="","",ROUND(((((C192+D192)*(1+'Quote'!$B$4))+((E192/60)*'Quote'!$B$5))*(1-F192)),2))</f>
        <v/>
      </c>
      <c r="H192" s="15" t="str">
        <f>IF($A192="","",(B192*G192))</f>
        <v/>
      </c>
    </row>
    <row r="193" spans="1:8" x14ac:dyDescent="0.25">
      <c r="B193" s="11"/>
      <c r="C193" s="12"/>
      <c r="D193" s="12"/>
      <c r="E193" s="13"/>
      <c r="F193" s="14" t="str">
        <f>IF($A193="","",IF((B193&gt;=50),0.15,IF((B193&gt;=25),0.1,IF((B193&gt;=10),0.05,0))))</f>
        <v/>
      </c>
      <c r="G193" s="15" t="str">
        <f>IF($A193="","",ROUND(((((C193+D193)*(1+'Quote'!$B$4))+((E193/60)*'Quote'!$B$5))*(1-F193)),2))</f>
        <v/>
      </c>
      <c r="H193" s="15" t="str">
        <f>IF($A193="","",(B193*G193))</f>
        <v/>
      </c>
    </row>
    <row r="194" spans="1:8" x14ac:dyDescent="0.25">
      <c r="B194" s="11"/>
      <c r="C194" s="12"/>
      <c r="D194" s="12"/>
      <c r="E194" s="13"/>
      <c r="F194" s="14" t="str">
        <f>IF($A194="","",IF((B194&gt;=50),0.15,IF((B194&gt;=25),0.1,IF((B194&gt;=10),0.05,0))))</f>
        <v/>
      </c>
      <c r="G194" s="15" t="str">
        <f>IF($A194="","",ROUND(((((C194+D194)*(1+'Quote'!$B$4))+((E194/60)*'Quote'!$B$5))*(1-F194)),2))</f>
        <v/>
      </c>
      <c r="H194" s="15" t="str">
        <f>IF($A194="","",(B194*G194))</f>
        <v/>
      </c>
    </row>
    <row r="195" spans="1:8" x14ac:dyDescent="0.25">
      <c r="B195" s="11"/>
      <c r="C195" s="12"/>
      <c r="D195" s="12"/>
      <c r="E195" s="13"/>
      <c r="F195" s="14" t="str">
        <f>IF($A195="","",IF((B195&gt;=50),0.15,IF((B195&gt;=25),0.1,IF((B195&gt;=10),0.05,0))))</f>
        <v/>
      </c>
      <c r="G195" s="15" t="str">
        <f>IF($A195="","",ROUND(((((C195+D195)*(1+'Quote'!$B$4))+((E195/60)*'Quote'!$B$5))*(1-F195)),2))</f>
        <v/>
      </c>
      <c r="H195" s="15" t="str">
        <f>IF($A195="","",(B195*G195))</f>
        <v/>
      </c>
    </row>
    <row r="196" spans="1:8" x14ac:dyDescent="0.25">
      <c r="B196" s="11"/>
      <c r="C196" s="12"/>
      <c r="D196" s="12"/>
      <c r="E196" s="13"/>
      <c r="F196" s="14" t="str">
        <f>IF($A196="","",IF((B196&gt;=50),0.15,IF((B196&gt;=25),0.1,IF((B196&gt;=10),0.05,0))))</f>
        <v/>
      </c>
      <c r="G196" s="15" t="str">
        <f>IF($A196="","",ROUND(((((C196+D196)*(1+'Quote'!$B$4))+((E196/60)*'Quote'!$B$5))*(1-F196)),2))</f>
        <v/>
      </c>
      <c r="H196" s="15" t="str">
        <f>IF($A196="","",(B196*G196))</f>
        <v/>
      </c>
    </row>
    <row r="197" spans="1:8" x14ac:dyDescent="0.25">
      <c r="B197" s="11"/>
      <c r="C197" s="12"/>
      <c r="D197" s="12"/>
      <c r="E197" s="13"/>
      <c r="F197" s="14" t="str">
        <f>IF($A197="","",IF((B197&gt;=50),0.15,IF((B197&gt;=25),0.1,IF((B197&gt;=10),0.05,0))))</f>
        <v/>
      </c>
      <c r="G197" s="15" t="str">
        <f>IF($A197="","",ROUND(((((C197+D197)*(1+'Quote'!$B$4))+((E197/60)*'Quote'!$B$5))*(1-F197)),2))</f>
        <v/>
      </c>
      <c r="H197" s="15" t="str">
        <f>IF($A197="","",(B197*G197))</f>
        <v/>
      </c>
    </row>
    <row r="198" spans="1:8" x14ac:dyDescent="0.25">
      <c r="B198" s="11"/>
      <c r="C198" s="12"/>
      <c r="D198" s="12"/>
      <c r="E198" s="13"/>
      <c r="F198" s="14" t="str">
        <f>IF($A198="","",IF((B198&gt;=50),0.15,IF((B198&gt;=25),0.1,IF((B198&gt;=10),0.05,0))))</f>
        <v/>
      </c>
      <c r="G198" s="15" t="str">
        <f>IF($A198="","",ROUND(((((C198+D198)*(1+'Quote'!$B$4))+((E198/60)*'Quote'!$B$5))*(1-F198)),2))</f>
        <v/>
      </c>
      <c r="H198" s="15" t="str">
        <f>IF($A198="","",(B198*G198))</f>
        <v/>
      </c>
    </row>
    <row r="199" spans="1:8" x14ac:dyDescent="0.25">
      <c r="B199" s="11"/>
      <c r="C199" s="12"/>
      <c r="D199" s="12"/>
      <c r="E199" s="13"/>
      <c r="F199" s="14" t="str">
        <f>IF($A199="","",IF((B199&gt;=50),0.15,IF((B199&gt;=25),0.1,IF((B199&gt;=10),0.05,0))))</f>
        <v/>
      </c>
      <c r="G199" s="15" t="str">
        <f>IF($A199="","",ROUND(((((C199+D199)*(1+'Quote'!$B$4))+((E199/60)*'Quote'!$B$5))*(1-F199)),2))</f>
        <v/>
      </c>
      <c r="H199" s="15" t="str">
        <f>IF($A199="","",(B199*G199))</f>
        <v/>
      </c>
    </row>
    <row r="200" spans="1:8" x14ac:dyDescent="0.25">
      <c r="B200" s="11"/>
      <c r="C200" s="12"/>
      <c r="D200" s="12"/>
      <c r="E200" s="13"/>
      <c r="F200" s="14" t="str">
        <f>IF($A200="","",IF((B200&gt;=50),0.15,IF((B200&gt;=25),0.1,IF((B200&gt;=10),0.05,0))))</f>
        <v/>
      </c>
      <c r="G200" s="15" t="str">
        <f>IF($A200="","",ROUND(((((C200+D200)*(1+'Quote'!$B$4))+((E200/60)*'Quote'!$B$5))*(1-F200)),2))</f>
        <v/>
      </c>
      <c r="H200" s="15" t="str">
        <f>IF($A200="","",(B200*G200))</f>
        <v/>
      </c>
    </row>
    <row r="201" spans="1:8" x14ac:dyDescent="0.25">
      <c r="B201" s="11"/>
      <c r="C201" s="12"/>
      <c r="D201" s="12"/>
      <c r="E201" s="13"/>
      <c r="F201" s="14" t="str">
        <f>IF($A201="","",IF((B201&gt;=50),0.15,IF((B201&gt;=25),0.1,IF((B201&gt;=10),0.05,0))))</f>
        <v/>
      </c>
      <c r="G201" s="15" t="str">
        <f>IF($A201="","",ROUND(((((C201+D201)*(1+'Quote'!$B$4))+((E201/60)*'Quote'!$B$5))*(1-F201)),2))</f>
        <v/>
      </c>
      <c r="H201" s="15" t="str">
        <f>IF($A201="","",(B201*G201))</f>
        <v/>
      </c>
    </row>
  </sheetData>
  <autoFilter ref="A1:H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13</v>
      </c>
      <c r="B1" s="16" t="s">
        <v>25</v>
      </c>
      <c r="C1" s="16" t="s">
        <v>26</v>
      </c>
    </row>
    <row r="2" spans="1:3" x14ac:dyDescent="0.25">
      <c r="A2" s="17" t="s">
        <v>27</v>
      </c>
      <c r="B2" s="18"/>
      <c r="C2" s="18"/>
    </row>
    <row r="3" spans="1:2" x14ac:dyDescent="0.25">
      <c r="A3" t="s">
        <v>28</v>
      </c>
      <c r="B3" s="5" t="s">
        <v>29</v>
      </c>
    </row>
    <row r="4" spans="1:2" x14ac:dyDescent="0.25">
      <c r="A4" t="s">
        <v>30</v>
      </c>
      <c r="B4" s="19">
        <v>0.8</v>
      </c>
    </row>
    <row r="5" spans="1:2" x14ac:dyDescent="0.25">
      <c r="A5" t="s">
        <v>31</v>
      </c>
      <c r="B5" s="20">
        <v>60</v>
      </c>
    </row>
    <row r="6" spans="1:3" x14ac:dyDescent="0.25">
      <c r="A6" t="s">
        <v>32</v>
      </c>
      <c r="B6" s="20">
        <v>25</v>
      </c>
      <c r="C6" s="21" t="s">
        <v>33</v>
      </c>
    </row>
    <row r="7" spans="1:3" x14ac:dyDescent="0.25">
      <c r="A7" s="17" t="s">
        <v>34</v>
      </c>
      <c r="B7" s="18"/>
      <c r="C7" s="18"/>
    </row>
    <row r="8" spans="1:2" x14ac:dyDescent="0.25">
      <c r="A8" t="s">
        <v>35</v>
      </c>
      <c r="B8" s="22">
        <f>SUM('Items'!$H$2:$H$201)</f>
        <v>1149.9</v>
      </c>
    </row>
    <row r="9" spans="1:2" x14ac:dyDescent="0.25">
      <c r="A9" t="s">
        <v>36</v>
      </c>
      <c r="B9" s="22">
        <f>('Quote'!$B$8+'Quote'!$B$6)</f>
        <v>1174.9</v>
      </c>
    </row>
  </sheetData>
  <dataValidations count="1">
    <dataValidation type="decimal" operator="greaterThanOrEqual" allowBlank="1" showErrorMessage="1" errorTitle="Number expected" error="Enter a number." sqref="B4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