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rops" state="visible" r:id="rId5"/>
    <sheet sheetId="3" name="Inventory" state="visible" r:id="rId6"/>
  </sheets>
  <calcPr calcId="171027" fullCalcOnLoad="1"/>
</workbook>
</file>

<file path=xl/sharedStrings.xml><?xml version="1.0" encoding="utf-8"?>
<sst xmlns="http://schemas.openxmlformats.org/spreadsheetml/2006/main" count="55" uniqueCount="52">
  <si>
    <t>Tree Nursery Crop Schedule</t>
  </si>
  <si>
    <t>A free crop schedule for tree nurseries: plan grow-out by block with potted and ready-to-sell dates in Google Sheets or Excel.</t>
  </si>
  <si>
    <t>Quick start</t>
  </si>
  <si>
    <t>Open the Crops tab and replace the sample rows with your own — one row per entry. Formulas fill in automatically for new rows.</t>
  </si>
  <si>
    <t>Ready dates turn red when passed and the crop is not Ready or Sold; check those blocks first.</t>
  </si>
  <si>
    <t>Track each block separately so you know what you can promise for spring.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</si>
  <si>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</si>
  <si>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</si>
  <si>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</si>
  <si>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</si>
  <si>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</si>
  <si>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</si>
  <si>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</si>
  <si>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Block</t>
  </si>
  <si>
    <t>Crop</t>
  </si>
  <si>
    <t>Container</t>
  </si>
  <si>
    <t>Qty</t>
  </si>
  <si>
    <t>Potted</t>
  </si>
  <si>
    <t>Stage</t>
  </si>
  <si>
    <t>Ready date</t>
  </si>
  <si>
    <t>Next task</t>
  </si>
  <si>
    <t>Weeks in production</t>
  </si>
  <si>
    <t>Weeks to ready</t>
  </si>
  <si>
    <t>A1</t>
  </si>
  <si>
    <t>Red maple Autumn Blaze</t>
  </si>
  <si>
    <t>#15</t>
  </si>
  <si>
    <t>Growing on</t>
  </si>
  <si>
    <t>Prune leaders</t>
  </si>
  <si>
    <t>A2</t>
  </si>
  <si>
    <t>Arborvitae Green Giant</t>
  </si>
  <si>
    <t>#7</t>
  </si>
  <si>
    <t>Spaced</t>
  </si>
  <si>
    <t>Space to 24 in</t>
  </si>
  <si>
    <t>B1</t>
  </si>
  <si>
    <t>Hydrangea Limelight</t>
  </si>
  <si>
    <t>#3</t>
  </si>
  <si>
    <t>Check sell-ready height</t>
  </si>
  <si>
    <t>B3</t>
  </si>
  <si>
    <t>Boxwood Green Velvet</t>
  </si>
  <si>
    <t>Ready</t>
  </si>
  <si>
    <t>Tag for spring orders</t>
  </si>
  <si>
    <t>C2</t>
  </si>
  <si>
    <t>Serviceberry</t>
  </si>
  <si>
    <t>#5</t>
  </si>
  <si>
    <t>Stake and fertilize</t>
  </si>
  <si>
    <t>Item</t>
  </si>
  <si>
    <t>Value</t>
  </si>
  <si>
    <t>Notes</t>
  </si>
  <si>
    <t>Totals</t>
  </si>
  <si>
    <t>Plants in production</t>
  </si>
  <si>
    <t>Ready to sell</t>
  </si>
  <si>
    <t>Blocks behind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</si>
</sst>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2" customWidth="1"/>
    <col min="5" max="5" width="14" customWidth="1"/>
    <col min="6" max="6" width="16" customWidth="1"/>
    <col min="7" max="7" width="14" customWidth="1"/>
    <col min="8" max="8" width="24" customWidth="1"/>
    <col min="9" max="9" width="22" customWidth="1"/>
    <col min="10" max="10" width="17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s="11">
        <v>120</v>
      </c>
      <c r="E2" s="12">
        <v>45883</v>
      </c>
      <c r="F2" t="s">
        <v>26</v>
      </c>
      <c r="G2" s="12">
        <v>46460</v>
      </c>
      <c r="H2" t="s">
        <v>27</v>
      </c>
      <c r="I2" s="13">
        <f>IF($A2="","",ROUND(((TODAY()-E2)/7),0))</f>
        <v>61</v>
      </c>
      <c r="J2" s="13">
        <f>IF($A2="","",IF(OR((F2="Ready"),(F2="Sold")),"",ROUND(((G2-TODAY())/7),0)))</f>
        <v>22</v>
      </c>
    </row>
    <row r="3" spans="1:10" x14ac:dyDescent="0.25">
      <c r="A3" t="s">
        <v>28</v>
      </c>
      <c r="B3" t="s">
        <v>29</v>
      </c>
      <c r="C3" t="s">
        <v>30</v>
      </c>
      <c r="D3" s="11">
        <v>400</v>
      </c>
      <c r="E3" s="12">
        <v>46005</v>
      </c>
      <c r="F3" t="s">
        <v>31</v>
      </c>
      <c r="G3" s="12">
        <v>46370</v>
      </c>
      <c r="H3" t="s">
        <v>32</v>
      </c>
      <c r="I3" s="13">
        <f>IF($A3="","",ROUND(((TODAY()-E3)/7),0))</f>
        <v>43</v>
      </c>
      <c r="J3" s="13">
        <f>IF($A3="","",IF(OR((F3="Ready"),(F3="Sold")),"",ROUND(((G3-TODAY())/7),0)))</f>
        <v>9</v>
      </c>
    </row>
    <row r="4" spans="1:10" x14ac:dyDescent="0.25">
      <c r="A4" t="s">
        <v>33</v>
      </c>
      <c r="B4" t="s">
        <v>34</v>
      </c>
      <c r="C4" t="s">
        <v>35</v>
      </c>
      <c r="D4" s="11">
        <v>600</v>
      </c>
      <c r="E4" s="12">
        <v>46156</v>
      </c>
      <c r="F4" t="s">
        <v>26</v>
      </c>
      <c r="G4" s="12">
        <v>46302</v>
      </c>
      <c r="H4" t="s">
        <v>36</v>
      </c>
      <c r="I4" s="13">
        <f>IF($A4="","",ROUND(((TODAY()-E4)/7),0))</f>
        <v>22</v>
      </c>
      <c r="J4" s="13">
        <f>IF($A4="","",IF(OR((F4="Ready"),(F4="Sold")),"",ROUND(((G4-TODAY())/7),0)))</f>
        <v>-1</v>
      </c>
    </row>
    <row r="5" spans="1:10" x14ac:dyDescent="0.25">
      <c r="A5" t="s">
        <v>37</v>
      </c>
      <c r="B5" t="s">
        <v>38</v>
      </c>
      <c r="C5" t="s">
        <v>35</v>
      </c>
      <c r="D5" s="11">
        <v>800</v>
      </c>
      <c r="E5" s="12">
        <v>45944</v>
      </c>
      <c r="F5" t="s">
        <v>39</v>
      </c>
      <c r="G5" s="12">
        <v>46295</v>
      </c>
      <c r="H5" t="s">
        <v>40</v>
      </c>
      <c r="I5" s="13">
        <f>IF($A5="","",ROUND(((TODAY()-E5)/7),0))</f>
        <v>52</v>
      </c>
      <c r="J5" s="13" t="str">
        <f>IF($A5="","",IF(OR((F5="Ready"),(F5="Sold")),"",ROUND(((G5-TODAY())/7),0)))</f>
        <v/>
      </c>
    </row>
    <row r="6" spans="1:10" x14ac:dyDescent="0.25">
      <c r="A6" t="s">
        <v>41</v>
      </c>
      <c r="B6" t="s">
        <v>42</v>
      </c>
      <c r="C6" t="s">
        <v>43</v>
      </c>
      <c r="D6" s="11">
        <v>150</v>
      </c>
      <c r="E6" s="12">
        <v>46248</v>
      </c>
      <c r="F6" t="s">
        <v>17</v>
      </c>
      <c r="G6" s="12">
        <v>46674</v>
      </c>
      <c r="H6" t="s">
        <v>44</v>
      </c>
      <c r="I6" s="13">
        <f>IF($A6="","",ROUND(((TODAY()-E6)/7),0))</f>
        <v>9</v>
      </c>
      <c r="J6" s="13">
        <f>IF($A6="","",IF(OR((F6="Ready"),(F6="Sold")),"",ROUND(((G6-TODAY())/7),0)))</f>
        <v>52</v>
      </c>
    </row>
    <row r="7" spans="1:10" x14ac:dyDescent="0.25">
      <c r="D7" s="11"/>
      <c r="E7" s="12"/>
      <c r="G7" s="12"/>
      <c r="I7" s="13" t="str">
        <f>IF($A7="","",ROUND(((TODAY()-E7)/7),0))</f>
        <v/>
      </c>
      <c r="J7" s="13" t="str">
        <f>IF($A7="","",IF(OR((F7="Ready"),(F7="Sold")),"",ROUND(((G7-TODAY())/7),0)))</f>
        <v/>
      </c>
    </row>
    <row r="8" spans="1:10" x14ac:dyDescent="0.25">
      <c r="D8" s="11"/>
      <c r="E8" s="12"/>
      <c r="G8" s="12"/>
      <c r="I8" s="13" t="str">
        <f>IF($A8="","",ROUND(((TODAY()-E8)/7),0))</f>
        <v/>
      </c>
      <c r="J8" s="13" t="str">
        <f>IF($A8="","",IF(OR((F8="Ready"),(F8="Sold")),"",ROUND(((G8-TODAY())/7),0)))</f>
        <v/>
      </c>
    </row>
    <row r="9" spans="1:10" x14ac:dyDescent="0.25">
      <c r="D9" s="11"/>
      <c r="E9" s="12"/>
      <c r="G9" s="12"/>
      <c r="I9" s="13" t="str">
        <f>IF($A9="","",ROUND(((TODAY()-E9)/7),0))</f>
        <v/>
      </c>
      <c r="J9" s="13" t="str">
        <f>IF($A9="","",IF(OR((F9="Ready"),(F9="Sold")),"",ROUND(((G9-TODAY())/7),0)))</f>
        <v/>
      </c>
    </row>
    <row r="10" spans="1:10" x14ac:dyDescent="0.25">
      <c r="D10" s="11"/>
      <c r="E10" s="12"/>
      <c r="G10" s="12"/>
      <c r="I10" s="13" t="str">
        <f>IF($A10="","",ROUND(((TODAY()-E10)/7),0))</f>
        <v/>
      </c>
      <c r="J10" s="13" t="str">
        <f>IF($A10="","",IF(OR((F10="Ready"),(F10="Sold")),"",ROUND(((G10-TODAY())/7),0)))</f>
        <v/>
      </c>
    </row>
    <row r="11" spans="1:10" x14ac:dyDescent="0.25">
      <c r="D11" s="11"/>
      <c r="E11" s="12"/>
      <c r="G11" s="12"/>
      <c r="I11" s="13" t="str">
        <f>IF($A11="","",ROUND(((TODAY()-E11)/7),0))</f>
        <v/>
      </c>
      <c r="J11" s="13" t="str">
        <f>IF($A11="","",IF(OR((F11="Ready"),(F11="Sold")),"",ROUND(((G11-TODAY())/7),0)))</f>
        <v/>
      </c>
    </row>
    <row r="12" spans="1:10" x14ac:dyDescent="0.25">
      <c r="D12" s="11"/>
      <c r="E12" s="12"/>
      <c r="G12" s="12"/>
      <c r="I12" s="13" t="str">
        <f>IF($A12="","",ROUND(((TODAY()-E12)/7),0))</f>
        <v/>
      </c>
      <c r="J12" s="13" t="str">
        <f>IF($A12="","",IF(OR((F12="Ready"),(F12="Sold")),"",ROUND(((G12-TODAY())/7),0)))</f>
        <v/>
      </c>
    </row>
    <row r="13" spans="1:10" x14ac:dyDescent="0.25">
      <c r="D13" s="11"/>
      <c r="E13" s="12"/>
      <c r="G13" s="12"/>
      <c r="I13" s="13" t="str">
        <f>IF($A13="","",ROUND(((TODAY()-E13)/7),0))</f>
        <v/>
      </c>
      <c r="J13" s="13" t="str">
        <f>IF($A13="","",IF(OR((F13="Ready"),(F13="Sold")),"",ROUND(((G13-TODAY())/7),0)))</f>
        <v/>
      </c>
    </row>
    <row r="14" spans="1:10" x14ac:dyDescent="0.25">
      <c r="D14" s="11"/>
      <c r="E14" s="12"/>
      <c r="G14" s="12"/>
      <c r="I14" s="13" t="str">
        <f>IF($A14="","",ROUND(((TODAY()-E14)/7),0))</f>
        <v/>
      </c>
      <c r="J14" s="13" t="str">
        <f>IF($A14="","",IF(OR((F14="Ready"),(F14="Sold")),"",ROUND(((G14-TODAY())/7),0)))</f>
        <v/>
      </c>
    </row>
    <row r="15" spans="1:10" x14ac:dyDescent="0.25">
      <c r="D15" s="11"/>
      <c r="E15" s="12"/>
      <c r="G15" s="12"/>
      <c r="I15" s="13" t="str">
        <f>IF($A15="","",ROUND(((TODAY()-E15)/7),0))</f>
        <v/>
      </c>
      <c r="J15" s="13" t="str">
        <f>IF($A15="","",IF(OR((F15="Ready"),(F15="Sold")),"",ROUND(((G15-TODAY())/7),0)))</f>
        <v/>
      </c>
    </row>
    <row r="16" spans="1:10" x14ac:dyDescent="0.25">
      <c r="D16" s="11"/>
      <c r="E16" s="12"/>
      <c r="G16" s="12"/>
      <c r="I16" s="13" t="str">
        <f>IF($A16="","",ROUND(((TODAY()-E16)/7),0))</f>
        <v/>
      </c>
      <c r="J16" s="13" t="str">
        <f>IF($A16="","",IF(OR((F16="Ready"),(F16="Sold")),"",ROUND(((G16-TODAY())/7),0)))</f>
        <v/>
      </c>
    </row>
    <row r="17" spans="1:10" x14ac:dyDescent="0.25">
      <c r="D17" s="11"/>
      <c r="E17" s="12"/>
      <c r="G17" s="12"/>
      <c r="I17" s="13" t="str">
        <f>IF($A17="","",ROUND(((TODAY()-E17)/7),0))</f>
        <v/>
      </c>
      <c r="J17" s="13" t="str">
        <f>IF($A17="","",IF(OR((F17="Ready"),(F17="Sold")),"",ROUND(((G17-TODAY())/7),0)))</f>
        <v/>
      </c>
    </row>
    <row r="18" spans="1:10" x14ac:dyDescent="0.25">
      <c r="D18" s="11"/>
      <c r="E18" s="12"/>
      <c r="G18" s="12"/>
      <c r="I18" s="13" t="str">
        <f>IF($A18="","",ROUND(((TODAY()-E18)/7),0))</f>
        <v/>
      </c>
      <c r="J18" s="13" t="str">
        <f>IF($A18="","",IF(OR((F18="Ready"),(F18="Sold")),"",ROUND(((G18-TODAY())/7),0)))</f>
        <v/>
      </c>
    </row>
    <row r="19" spans="1:10" x14ac:dyDescent="0.25">
      <c r="D19" s="11"/>
      <c r="E19" s="12"/>
      <c r="G19" s="12"/>
      <c r="I19" s="13" t="str">
        <f>IF($A19="","",ROUND(((TODAY()-E19)/7),0))</f>
        <v/>
      </c>
      <c r="J19" s="13" t="str">
        <f>IF($A19="","",IF(OR((F19="Ready"),(F19="Sold")),"",ROUND(((G19-TODAY())/7),0)))</f>
        <v/>
      </c>
    </row>
    <row r="20" spans="1:10" x14ac:dyDescent="0.25">
      <c r="D20" s="11"/>
      <c r="E20" s="12"/>
      <c r="G20" s="12"/>
      <c r="I20" s="13" t="str">
        <f>IF($A20="","",ROUND(((TODAY()-E20)/7),0))</f>
        <v/>
      </c>
      <c r="J20" s="13" t="str">
        <f>IF($A20="","",IF(OR((F20="Ready"),(F20="Sold")),"",ROUND(((G20-TODAY())/7),0)))</f>
        <v/>
      </c>
    </row>
    <row r="21" spans="1:10" x14ac:dyDescent="0.25">
      <c r="D21" s="11"/>
      <c r="E21" s="12"/>
      <c r="G21" s="12"/>
      <c r="I21" s="13" t="str">
        <f>IF($A21="","",ROUND(((TODAY()-E21)/7),0))</f>
        <v/>
      </c>
      <c r="J21" s="13" t="str">
        <f>IF($A21="","",IF(OR((F21="Ready"),(F21="Sold")),"",ROUND(((G21-TODAY())/7),0)))</f>
        <v/>
      </c>
    </row>
    <row r="22" spans="1:10" x14ac:dyDescent="0.25">
      <c r="D22" s="11"/>
      <c r="E22" s="12"/>
      <c r="G22" s="12"/>
      <c r="I22" s="13" t="str">
        <f>IF($A22="","",ROUND(((TODAY()-E22)/7),0))</f>
        <v/>
      </c>
      <c r="J22" s="13" t="str">
        <f>IF($A22="","",IF(OR((F22="Ready"),(F22="Sold")),"",ROUND(((G22-TODAY())/7),0)))</f>
        <v/>
      </c>
    </row>
    <row r="23" spans="1:10" x14ac:dyDescent="0.25">
      <c r="D23" s="11"/>
      <c r="E23" s="12"/>
      <c r="G23" s="12"/>
      <c r="I23" s="13" t="str">
        <f>IF($A23="","",ROUND(((TODAY()-E23)/7),0))</f>
        <v/>
      </c>
      <c r="J23" s="13" t="str">
        <f>IF($A23="","",IF(OR((F23="Ready"),(F23="Sold")),"",ROUND(((G23-TODAY())/7),0)))</f>
        <v/>
      </c>
    </row>
    <row r="24" spans="1:10" x14ac:dyDescent="0.25">
      <c r="D24" s="11"/>
      <c r="E24" s="12"/>
      <c r="G24" s="12"/>
      <c r="I24" s="13" t="str">
        <f>IF($A24="","",ROUND(((TODAY()-E24)/7),0))</f>
        <v/>
      </c>
      <c r="J24" s="13" t="str">
        <f>IF($A24="","",IF(OR((F24="Ready"),(F24="Sold")),"",ROUND(((G24-TODAY())/7),0)))</f>
        <v/>
      </c>
    </row>
    <row r="25" spans="1:10" x14ac:dyDescent="0.25">
      <c r="D25" s="11"/>
      <c r="E25" s="12"/>
      <c r="G25" s="12"/>
      <c r="I25" s="13" t="str">
        <f>IF($A25="","",ROUND(((TODAY()-E25)/7),0))</f>
        <v/>
      </c>
      <c r="J25" s="13" t="str">
        <f>IF($A25="","",IF(OR((F25="Ready"),(F25="Sold")),"",ROUND(((G25-TODAY())/7),0)))</f>
        <v/>
      </c>
    </row>
    <row r="26" spans="1:10" x14ac:dyDescent="0.25">
      <c r="D26" s="11"/>
      <c r="E26" s="12"/>
      <c r="G26" s="12"/>
      <c r="I26" s="13" t="str">
        <f>IF($A26="","",ROUND(((TODAY()-E26)/7),0))</f>
        <v/>
      </c>
      <c r="J26" s="13" t="str">
        <f>IF($A26="","",IF(OR((F26="Ready"),(F26="Sold")),"",ROUND(((G26-TODAY())/7),0)))</f>
        <v/>
      </c>
    </row>
    <row r="27" spans="1:10" x14ac:dyDescent="0.25">
      <c r="D27" s="11"/>
      <c r="E27" s="12"/>
      <c r="G27" s="12"/>
      <c r="I27" s="13" t="str">
        <f>IF($A27="","",ROUND(((TODAY()-E27)/7),0))</f>
        <v/>
      </c>
      <c r="J27" s="13" t="str">
        <f>IF($A27="","",IF(OR((F27="Ready"),(F27="Sold")),"",ROUND(((G27-TODAY())/7),0)))</f>
        <v/>
      </c>
    </row>
    <row r="28" spans="1:10" x14ac:dyDescent="0.25">
      <c r="D28" s="11"/>
      <c r="E28" s="12"/>
      <c r="G28" s="12"/>
      <c r="I28" s="13" t="str">
        <f>IF($A28="","",ROUND(((TODAY()-E28)/7),0))</f>
        <v/>
      </c>
      <c r="J28" s="13" t="str">
        <f>IF($A28="","",IF(OR((F28="Ready"),(F28="Sold")),"",ROUND(((G28-TODAY())/7),0)))</f>
        <v/>
      </c>
    </row>
    <row r="29" spans="1:10" x14ac:dyDescent="0.25">
      <c r="D29" s="11"/>
      <c r="E29" s="12"/>
      <c r="G29" s="12"/>
      <c r="I29" s="13" t="str">
        <f>IF($A29="","",ROUND(((TODAY()-E29)/7),0))</f>
        <v/>
      </c>
      <c r="J29" s="13" t="str">
        <f>IF($A29="","",IF(OR((F29="Ready"),(F29="Sold")),"",ROUND(((G29-TODAY())/7),0)))</f>
        <v/>
      </c>
    </row>
    <row r="30" spans="1:10" x14ac:dyDescent="0.25">
      <c r="D30" s="11"/>
      <c r="E30" s="12"/>
      <c r="G30" s="12"/>
      <c r="I30" s="13" t="str">
        <f>IF($A30="","",ROUND(((TODAY()-E30)/7),0))</f>
        <v/>
      </c>
      <c r="J30" s="13" t="str">
        <f>IF($A30="","",IF(OR((F30="Ready"),(F30="Sold")),"",ROUND(((G30-TODAY())/7),0)))</f>
        <v/>
      </c>
    </row>
    <row r="31" spans="1:10" x14ac:dyDescent="0.25">
      <c r="D31" s="11"/>
      <c r="E31" s="12"/>
      <c r="G31" s="12"/>
      <c r="I31" s="13" t="str">
        <f>IF($A31="","",ROUND(((TODAY()-E31)/7),0))</f>
        <v/>
      </c>
      <c r="J31" s="13" t="str">
        <f>IF($A31="","",IF(OR((F31="Ready"),(F31="Sold")),"",ROUND(((G31-TODAY())/7),0)))</f>
        <v/>
      </c>
    </row>
    <row r="32" spans="1:10" x14ac:dyDescent="0.25">
      <c r="D32" s="11"/>
      <c r="E32" s="12"/>
      <c r="G32" s="12"/>
      <c r="I32" s="13" t="str">
        <f>IF($A32="","",ROUND(((TODAY()-E32)/7),0))</f>
        <v/>
      </c>
      <c r="J32" s="13" t="str">
        <f>IF($A32="","",IF(OR((F32="Ready"),(F32="Sold")),"",ROUND(((G32-TODAY())/7),0)))</f>
        <v/>
      </c>
    </row>
    <row r="33" spans="1:10" x14ac:dyDescent="0.25">
      <c r="D33" s="11"/>
      <c r="E33" s="12"/>
      <c r="G33" s="12"/>
      <c r="I33" s="13" t="str">
        <f>IF($A33="","",ROUND(((TODAY()-E33)/7),0))</f>
        <v/>
      </c>
      <c r="J33" s="13" t="str">
        <f>IF($A33="","",IF(OR((F33="Ready"),(F33="Sold")),"",ROUND(((G33-TODAY())/7),0)))</f>
        <v/>
      </c>
    </row>
    <row r="34" spans="1:10" x14ac:dyDescent="0.25">
      <c r="D34" s="11"/>
      <c r="E34" s="12"/>
      <c r="G34" s="12"/>
      <c r="I34" s="13" t="str">
        <f>IF($A34="","",ROUND(((TODAY()-E34)/7),0))</f>
        <v/>
      </c>
      <c r="J34" s="13" t="str">
        <f>IF($A34="","",IF(OR((F34="Ready"),(F34="Sold")),"",ROUND(((G34-TODAY())/7),0)))</f>
        <v/>
      </c>
    </row>
    <row r="35" spans="1:10" x14ac:dyDescent="0.25">
      <c r="D35" s="11"/>
      <c r="E35" s="12"/>
      <c r="G35" s="12"/>
      <c r="I35" s="13" t="str">
        <f>IF($A35="","",ROUND(((TODAY()-E35)/7),0))</f>
        <v/>
      </c>
      <c r="J35" s="13" t="str">
        <f>IF($A35="","",IF(OR((F35="Ready"),(F35="Sold")),"",ROUND(((G35-TODAY())/7),0)))</f>
        <v/>
      </c>
    </row>
    <row r="36" spans="1:10" x14ac:dyDescent="0.25">
      <c r="D36" s="11"/>
      <c r="E36" s="12"/>
      <c r="G36" s="12"/>
      <c r="I36" s="13" t="str">
        <f>IF($A36="","",ROUND(((TODAY()-E36)/7),0))</f>
        <v/>
      </c>
      <c r="J36" s="13" t="str">
        <f>IF($A36="","",IF(OR((F36="Ready"),(F36="Sold")),"",ROUND(((G36-TODAY())/7),0)))</f>
        <v/>
      </c>
    </row>
    <row r="37" spans="1:10" x14ac:dyDescent="0.25">
      <c r="D37" s="11"/>
      <c r="E37" s="12"/>
      <c r="G37" s="12"/>
      <c r="I37" s="13" t="str">
        <f>IF($A37="","",ROUND(((TODAY()-E37)/7),0))</f>
        <v/>
      </c>
      <c r="J37" s="13" t="str">
        <f>IF($A37="","",IF(OR((F37="Ready"),(F37="Sold")),"",ROUND(((G37-TODAY())/7),0)))</f>
        <v/>
      </c>
    </row>
    <row r="38" spans="1:10" x14ac:dyDescent="0.25">
      <c r="D38" s="11"/>
      <c r="E38" s="12"/>
      <c r="G38" s="12"/>
      <c r="I38" s="13" t="str">
        <f>IF($A38="","",ROUND(((TODAY()-E38)/7),0))</f>
        <v/>
      </c>
      <c r="J38" s="13" t="str">
        <f>IF($A38="","",IF(OR((F38="Ready"),(F38="Sold")),"",ROUND(((G38-TODAY())/7),0)))</f>
        <v/>
      </c>
    </row>
    <row r="39" spans="1:10" x14ac:dyDescent="0.25">
      <c r="D39" s="11"/>
      <c r="E39" s="12"/>
      <c r="G39" s="12"/>
      <c r="I39" s="13" t="str">
        <f>IF($A39="","",ROUND(((TODAY()-E39)/7),0))</f>
        <v/>
      </c>
      <c r="J39" s="13" t="str">
        <f>IF($A39="","",IF(OR((F39="Ready"),(F39="Sold")),"",ROUND(((G39-TODAY())/7),0)))</f>
        <v/>
      </c>
    </row>
    <row r="40" spans="1:10" x14ac:dyDescent="0.25">
      <c r="D40" s="11"/>
      <c r="E40" s="12"/>
      <c r="G40" s="12"/>
      <c r="I40" s="13" t="str">
        <f>IF($A40="","",ROUND(((TODAY()-E40)/7),0))</f>
        <v/>
      </c>
      <c r="J40" s="13" t="str">
        <f>IF($A40="","",IF(OR((F40="Ready"),(F40="Sold")),"",ROUND(((G40-TODAY())/7),0)))</f>
        <v/>
      </c>
    </row>
    <row r="41" spans="1:10" x14ac:dyDescent="0.25">
      <c r="D41" s="11"/>
      <c r="E41" s="12"/>
      <c r="G41" s="12"/>
      <c r="I41" s="13" t="str">
        <f>IF($A41="","",ROUND(((TODAY()-E41)/7),0))</f>
        <v/>
      </c>
      <c r="J41" s="13" t="str">
        <f>IF($A41="","",IF(OR((F41="Ready"),(F41="Sold")),"",ROUND(((G41-TODAY())/7),0)))</f>
        <v/>
      </c>
    </row>
    <row r="42" spans="1:10" x14ac:dyDescent="0.25">
      <c r="D42" s="11"/>
      <c r="E42" s="12"/>
      <c r="G42" s="12"/>
      <c r="I42" s="13" t="str">
        <f>IF($A42="","",ROUND(((TODAY()-E42)/7),0))</f>
        <v/>
      </c>
      <c r="J42" s="13" t="str">
        <f>IF($A42="","",IF(OR((F42="Ready"),(F42="Sold")),"",ROUND(((G42-TODAY())/7),0)))</f>
        <v/>
      </c>
    </row>
    <row r="43" spans="1:10" x14ac:dyDescent="0.25">
      <c r="D43" s="11"/>
      <c r="E43" s="12"/>
      <c r="G43" s="12"/>
      <c r="I43" s="13" t="str">
        <f>IF($A43="","",ROUND(((TODAY()-E43)/7),0))</f>
        <v/>
      </c>
      <c r="J43" s="13" t="str">
        <f>IF($A43="","",IF(OR((F43="Ready"),(F43="Sold")),"",ROUND(((G43-TODAY())/7),0)))</f>
        <v/>
      </c>
    </row>
    <row r="44" spans="1:10" x14ac:dyDescent="0.25">
      <c r="D44" s="11"/>
      <c r="E44" s="12"/>
      <c r="G44" s="12"/>
      <c r="I44" s="13" t="str">
        <f>IF($A44="","",ROUND(((TODAY()-E44)/7),0))</f>
        <v/>
      </c>
      <c r="J44" s="13" t="str">
        <f>IF($A44="","",IF(OR((F44="Ready"),(F44="Sold")),"",ROUND(((G44-TODAY())/7),0)))</f>
        <v/>
      </c>
    </row>
    <row r="45" spans="1:10" x14ac:dyDescent="0.25">
      <c r="D45" s="11"/>
      <c r="E45" s="12"/>
      <c r="G45" s="12"/>
      <c r="I45" s="13" t="str">
        <f>IF($A45="","",ROUND(((TODAY()-E45)/7),0))</f>
        <v/>
      </c>
      <c r="J45" s="13" t="str">
        <f>IF($A45="","",IF(OR((F45="Ready"),(F45="Sold")),"",ROUND(((G45-TODAY())/7),0)))</f>
        <v/>
      </c>
    </row>
    <row r="46" spans="1:10" x14ac:dyDescent="0.25">
      <c r="D46" s="11"/>
      <c r="E46" s="12"/>
      <c r="G46" s="12"/>
      <c r="I46" s="13" t="str">
        <f>IF($A46="","",ROUND(((TODAY()-E46)/7),0))</f>
        <v/>
      </c>
      <c r="J46" s="13" t="str">
        <f>IF($A46="","",IF(OR((F46="Ready"),(F46="Sold")),"",ROUND(((G46-TODAY())/7),0)))</f>
        <v/>
      </c>
    </row>
    <row r="47" spans="1:10" x14ac:dyDescent="0.25">
      <c r="D47" s="11"/>
      <c r="E47" s="12"/>
      <c r="G47" s="12"/>
      <c r="I47" s="13" t="str">
        <f>IF($A47="","",ROUND(((TODAY()-E47)/7),0))</f>
        <v/>
      </c>
      <c r="J47" s="13" t="str">
        <f>IF($A47="","",IF(OR((F47="Ready"),(F47="Sold")),"",ROUND(((G47-TODAY())/7),0)))</f>
        <v/>
      </c>
    </row>
    <row r="48" spans="1:10" x14ac:dyDescent="0.25">
      <c r="D48" s="11"/>
      <c r="E48" s="12"/>
      <c r="G48" s="12"/>
      <c r="I48" s="13" t="str">
        <f>IF($A48="","",ROUND(((TODAY()-E48)/7),0))</f>
        <v/>
      </c>
      <c r="J48" s="13" t="str">
        <f>IF($A48="","",IF(OR((F48="Ready"),(F48="Sold")),"",ROUND(((G48-TODAY())/7),0)))</f>
        <v/>
      </c>
    </row>
    <row r="49" spans="1:10" x14ac:dyDescent="0.25">
      <c r="D49" s="11"/>
      <c r="E49" s="12"/>
      <c r="G49" s="12"/>
      <c r="I49" s="13" t="str">
        <f>IF($A49="","",ROUND(((TODAY()-E49)/7),0))</f>
        <v/>
      </c>
      <c r="J49" s="13" t="str">
        <f>IF($A49="","",IF(OR((F49="Ready"),(F49="Sold")),"",ROUND(((G49-TODAY())/7),0)))</f>
        <v/>
      </c>
    </row>
    <row r="50" spans="1:10" x14ac:dyDescent="0.25">
      <c r="D50" s="11"/>
      <c r="E50" s="12"/>
      <c r="G50" s="12"/>
      <c r="I50" s="13" t="str">
        <f>IF($A50="","",ROUND(((TODAY()-E50)/7),0))</f>
        <v/>
      </c>
      <c r="J50" s="13" t="str">
        <f>IF($A50="","",IF(OR((F50="Ready"),(F50="Sold")),"",ROUND(((G50-TODAY())/7),0)))</f>
        <v/>
      </c>
    </row>
    <row r="51" spans="1:10" x14ac:dyDescent="0.25">
      <c r="D51" s="11"/>
      <c r="E51" s="12"/>
      <c r="G51" s="12"/>
      <c r="I51" s="13" t="str">
        <f>IF($A51="","",ROUND(((TODAY()-E51)/7),0))</f>
        <v/>
      </c>
      <c r="J51" s="13" t="str">
        <f>IF($A51="","",IF(OR((F51="Ready"),(F51="Sold")),"",ROUND(((G51-TODAY())/7),0)))</f>
        <v/>
      </c>
    </row>
    <row r="52" spans="1:10" x14ac:dyDescent="0.25">
      <c r="D52" s="11"/>
      <c r="E52" s="12"/>
      <c r="G52" s="12"/>
      <c r="I52" s="13" t="str">
        <f>IF($A52="","",ROUND(((TODAY()-E52)/7),0))</f>
        <v/>
      </c>
      <c r="J52" s="13" t="str">
        <f>IF($A52="","",IF(OR((F52="Ready"),(F52="Sold")),"",ROUND(((G52-TODAY())/7),0)))</f>
        <v/>
      </c>
    </row>
    <row r="53" spans="1:10" x14ac:dyDescent="0.25">
      <c r="D53" s="11"/>
      <c r="E53" s="12"/>
      <c r="G53" s="12"/>
      <c r="I53" s="13" t="str">
        <f>IF($A53="","",ROUND(((TODAY()-E53)/7),0))</f>
        <v/>
      </c>
      <c r="J53" s="13" t="str">
        <f>IF($A53="","",IF(OR((F53="Ready"),(F53="Sold")),"",ROUND(((G53-TODAY())/7),0)))</f>
        <v/>
      </c>
    </row>
    <row r="54" spans="1:10" x14ac:dyDescent="0.25">
      <c r="D54" s="11"/>
      <c r="E54" s="12"/>
      <c r="G54" s="12"/>
      <c r="I54" s="13" t="str">
        <f>IF($A54="","",ROUND(((TODAY()-E54)/7),0))</f>
        <v/>
      </c>
      <c r="J54" s="13" t="str">
        <f>IF($A54="","",IF(OR((F54="Ready"),(F54="Sold")),"",ROUND(((G54-TODAY())/7),0)))</f>
        <v/>
      </c>
    </row>
    <row r="55" spans="1:10" x14ac:dyDescent="0.25">
      <c r="D55" s="11"/>
      <c r="E55" s="12"/>
      <c r="G55" s="12"/>
      <c r="I55" s="13" t="str">
        <f>IF($A55="","",ROUND(((TODAY()-E55)/7),0))</f>
        <v/>
      </c>
      <c r="J55" s="13" t="str">
        <f>IF($A55="","",IF(OR((F55="Ready"),(F55="Sold")),"",ROUND(((G55-TODAY())/7),0)))</f>
        <v/>
      </c>
    </row>
    <row r="56" spans="1:10" x14ac:dyDescent="0.25">
      <c r="D56" s="11"/>
      <c r="E56" s="12"/>
      <c r="G56" s="12"/>
      <c r="I56" s="13" t="str">
        <f>IF($A56="","",ROUND(((TODAY()-E56)/7),0))</f>
        <v/>
      </c>
      <c r="J56" s="13" t="str">
        <f>IF($A56="","",IF(OR((F56="Ready"),(F56="Sold")),"",ROUND(((G56-TODAY())/7),0)))</f>
        <v/>
      </c>
    </row>
    <row r="57" spans="1:10" x14ac:dyDescent="0.25">
      <c r="D57" s="11"/>
      <c r="E57" s="12"/>
      <c r="G57" s="12"/>
      <c r="I57" s="13" t="str">
        <f>IF($A57="","",ROUND(((TODAY()-E57)/7),0))</f>
        <v/>
      </c>
      <c r="J57" s="13" t="str">
        <f>IF($A57="","",IF(OR((F57="Ready"),(F57="Sold")),"",ROUND(((G57-TODAY())/7),0)))</f>
        <v/>
      </c>
    </row>
    <row r="58" spans="1:10" x14ac:dyDescent="0.25">
      <c r="D58" s="11"/>
      <c r="E58" s="12"/>
      <c r="G58" s="12"/>
      <c r="I58" s="13" t="str">
        <f>IF($A58="","",ROUND(((TODAY()-E58)/7),0))</f>
        <v/>
      </c>
      <c r="J58" s="13" t="str">
        <f>IF($A58="","",IF(OR((F58="Ready"),(F58="Sold")),"",ROUND(((G58-TODAY())/7),0)))</f>
        <v/>
      </c>
    </row>
    <row r="59" spans="1:10" x14ac:dyDescent="0.25">
      <c r="D59" s="11"/>
      <c r="E59" s="12"/>
      <c r="G59" s="12"/>
      <c r="I59" s="13" t="str">
        <f>IF($A59="","",ROUND(((TODAY()-E59)/7),0))</f>
        <v/>
      </c>
      <c r="J59" s="13" t="str">
        <f>IF($A59="","",IF(OR((F59="Ready"),(F59="Sold")),"",ROUND(((G59-TODAY())/7),0)))</f>
        <v/>
      </c>
    </row>
    <row r="60" spans="1:10" x14ac:dyDescent="0.25">
      <c r="D60" s="11"/>
      <c r="E60" s="12"/>
      <c r="G60" s="12"/>
      <c r="I60" s="13" t="str">
        <f>IF($A60="","",ROUND(((TODAY()-E60)/7),0))</f>
        <v/>
      </c>
      <c r="J60" s="13" t="str">
        <f>IF($A60="","",IF(OR((F60="Ready"),(F60="Sold")),"",ROUND(((G60-TODAY())/7),0)))</f>
        <v/>
      </c>
    </row>
    <row r="61" spans="1:10" x14ac:dyDescent="0.25">
      <c r="D61" s="11"/>
      <c r="E61" s="12"/>
      <c r="G61" s="12"/>
      <c r="I61" s="13" t="str">
        <f>IF($A61="","",ROUND(((TODAY()-E61)/7),0))</f>
        <v/>
      </c>
      <c r="J61" s="13" t="str">
        <f>IF($A61="","",IF(OR((F61="Ready"),(F61="Sold")),"",ROUND(((G61-TODAY())/7),0)))</f>
        <v/>
      </c>
    </row>
    <row r="62" spans="1:10" x14ac:dyDescent="0.25">
      <c r="D62" s="11"/>
      <c r="E62" s="12"/>
      <c r="G62" s="12"/>
      <c r="I62" s="13" t="str">
        <f>IF($A62="","",ROUND(((TODAY()-E62)/7),0))</f>
        <v/>
      </c>
      <c r="J62" s="13" t="str">
        <f>IF($A62="","",IF(OR((F62="Ready"),(F62="Sold")),"",ROUND(((G62-TODAY())/7),0)))</f>
        <v/>
      </c>
    </row>
    <row r="63" spans="1:10" x14ac:dyDescent="0.25">
      <c r="D63" s="11"/>
      <c r="E63" s="12"/>
      <c r="G63" s="12"/>
      <c r="I63" s="13" t="str">
        <f>IF($A63="","",ROUND(((TODAY()-E63)/7),0))</f>
        <v/>
      </c>
      <c r="J63" s="13" t="str">
        <f>IF($A63="","",IF(OR((F63="Ready"),(F63="Sold")),"",ROUND(((G63-TODAY())/7),0)))</f>
        <v/>
      </c>
    </row>
    <row r="64" spans="1:10" x14ac:dyDescent="0.25">
      <c r="D64" s="11"/>
      <c r="E64" s="12"/>
      <c r="G64" s="12"/>
      <c r="I64" s="13" t="str">
        <f>IF($A64="","",ROUND(((TODAY()-E64)/7),0))</f>
        <v/>
      </c>
      <c r="J64" s="13" t="str">
        <f>IF($A64="","",IF(OR((F64="Ready"),(F64="Sold")),"",ROUND(((G64-TODAY())/7),0)))</f>
        <v/>
      </c>
    </row>
    <row r="65" spans="1:10" x14ac:dyDescent="0.25">
      <c r="D65" s="11"/>
      <c r="E65" s="12"/>
      <c r="G65" s="12"/>
      <c r="I65" s="13" t="str">
        <f>IF($A65="","",ROUND(((TODAY()-E65)/7),0))</f>
        <v/>
      </c>
      <c r="J65" s="13" t="str">
        <f>IF($A65="","",IF(OR((F65="Ready"),(F65="Sold")),"",ROUND(((G65-TODAY())/7),0)))</f>
        <v/>
      </c>
    </row>
    <row r="66" spans="1:10" x14ac:dyDescent="0.25">
      <c r="D66" s="11"/>
      <c r="E66" s="12"/>
      <c r="G66" s="12"/>
      <c r="I66" s="13" t="str">
        <f>IF($A66="","",ROUND(((TODAY()-E66)/7),0))</f>
        <v/>
      </c>
      <c r="J66" s="13" t="str">
        <f>IF($A66="","",IF(OR((F66="Ready"),(F66="Sold")),"",ROUND(((G66-TODAY())/7),0)))</f>
        <v/>
      </c>
    </row>
    <row r="67" spans="1:10" x14ac:dyDescent="0.25">
      <c r="D67" s="11"/>
      <c r="E67" s="12"/>
      <c r="G67" s="12"/>
      <c r="I67" s="13" t="str">
        <f>IF($A67="","",ROUND(((TODAY()-E67)/7),0))</f>
        <v/>
      </c>
      <c r="J67" s="13" t="str">
        <f>IF($A67="","",IF(OR((F67="Ready"),(F67="Sold")),"",ROUND(((G67-TODAY())/7),0)))</f>
        <v/>
      </c>
    </row>
    <row r="68" spans="1:10" x14ac:dyDescent="0.25">
      <c r="D68" s="11"/>
      <c r="E68" s="12"/>
      <c r="G68" s="12"/>
      <c r="I68" s="13" t="str">
        <f>IF($A68="","",ROUND(((TODAY()-E68)/7),0))</f>
        <v/>
      </c>
      <c r="J68" s="13" t="str">
        <f>IF($A68="","",IF(OR((F68="Ready"),(F68="Sold")),"",ROUND(((G68-TODAY())/7),0)))</f>
        <v/>
      </c>
    </row>
    <row r="69" spans="1:10" x14ac:dyDescent="0.25">
      <c r="D69" s="11"/>
      <c r="E69" s="12"/>
      <c r="G69" s="12"/>
      <c r="I69" s="13" t="str">
        <f>IF($A69="","",ROUND(((TODAY()-E69)/7),0))</f>
        <v/>
      </c>
      <c r="J69" s="13" t="str">
        <f>IF($A69="","",IF(OR((F69="Ready"),(F69="Sold")),"",ROUND(((G69-TODAY())/7),0)))</f>
        <v/>
      </c>
    </row>
    <row r="70" spans="1:10" x14ac:dyDescent="0.25">
      <c r="D70" s="11"/>
      <c r="E70" s="12"/>
      <c r="G70" s="12"/>
      <c r="I70" s="13" t="str">
        <f>IF($A70="","",ROUND(((TODAY()-E70)/7),0))</f>
        <v/>
      </c>
      <c r="J70" s="13" t="str">
        <f>IF($A70="","",IF(OR((F70="Ready"),(F70="Sold")),"",ROUND(((G70-TODAY())/7),0)))</f>
        <v/>
      </c>
    </row>
    <row r="71" spans="1:10" x14ac:dyDescent="0.25">
      <c r="D71" s="11"/>
      <c r="E71" s="12"/>
      <c r="G71" s="12"/>
      <c r="I71" s="13" t="str">
        <f>IF($A71="","",ROUND(((TODAY()-E71)/7),0))</f>
        <v/>
      </c>
      <c r="J71" s="13" t="str">
        <f>IF($A71="","",IF(OR((F71="Ready"),(F71="Sold")),"",ROUND(((G71-TODAY())/7),0)))</f>
        <v/>
      </c>
    </row>
    <row r="72" spans="1:10" x14ac:dyDescent="0.25">
      <c r="D72" s="11"/>
      <c r="E72" s="12"/>
      <c r="G72" s="12"/>
      <c r="I72" s="13" t="str">
        <f>IF($A72="","",ROUND(((TODAY()-E72)/7),0))</f>
        <v/>
      </c>
      <c r="J72" s="13" t="str">
        <f>IF($A72="","",IF(OR((F72="Ready"),(F72="Sold")),"",ROUND(((G72-TODAY())/7),0)))</f>
        <v/>
      </c>
    </row>
    <row r="73" spans="1:10" x14ac:dyDescent="0.25">
      <c r="D73" s="11"/>
      <c r="E73" s="12"/>
      <c r="G73" s="12"/>
      <c r="I73" s="13" t="str">
        <f>IF($A73="","",ROUND(((TODAY()-E73)/7),0))</f>
        <v/>
      </c>
      <c r="J73" s="13" t="str">
        <f>IF($A73="","",IF(OR((F73="Ready"),(F73="Sold")),"",ROUND(((G73-TODAY())/7),0)))</f>
        <v/>
      </c>
    </row>
    <row r="74" spans="1:10" x14ac:dyDescent="0.25">
      <c r="D74" s="11"/>
      <c r="E74" s="12"/>
      <c r="G74" s="12"/>
      <c r="I74" s="13" t="str">
        <f>IF($A74="","",ROUND(((TODAY()-E74)/7),0))</f>
        <v/>
      </c>
      <c r="J74" s="13" t="str">
        <f>IF($A74="","",IF(OR((F74="Ready"),(F74="Sold")),"",ROUND(((G74-TODAY())/7),0)))</f>
        <v/>
      </c>
    </row>
    <row r="75" spans="1:10" x14ac:dyDescent="0.25">
      <c r="D75" s="11"/>
      <c r="E75" s="12"/>
      <c r="G75" s="12"/>
      <c r="I75" s="13" t="str">
        <f>IF($A75="","",ROUND(((TODAY()-E75)/7),0))</f>
        <v/>
      </c>
      <c r="J75" s="13" t="str">
        <f>IF($A75="","",IF(OR((F75="Ready"),(F75="Sold")),"",ROUND(((G75-TODAY())/7),0)))</f>
        <v/>
      </c>
    </row>
    <row r="76" spans="1:10" x14ac:dyDescent="0.25">
      <c r="D76" s="11"/>
      <c r="E76" s="12"/>
      <c r="G76" s="12"/>
      <c r="I76" s="13" t="str">
        <f>IF($A76="","",ROUND(((TODAY()-E76)/7),0))</f>
        <v/>
      </c>
      <c r="J76" s="13" t="str">
        <f>IF($A76="","",IF(OR((F76="Ready"),(F76="Sold")),"",ROUND(((G76-TODAY())/7),0)))</f>
        <v/>
      </c>
    </row>
    <row r="77" spans="1:10" x14ac:dyDescent="0.25">
      <c r="D77" s="11"/>
      <c r="E77" s="12"/>
      <c r="G77" s="12"/>
      <c r="I77" s="13" t="str">
        <f>IF($A77="","",ROUND(((TODAY()-E77)/7),0))</f>
        <v/>
      </c>
      <c r="J77" s="13" t="str">
        <f>IF($A77="","",IF(OR((F77="Ready"),(F77="Sold")),"",ROUND(((G77-TODAY())/7),0)))</f>
        <v/>
      </c>
    </row>
    <row r="78" spans="1:10" x14ac:dyDescent="0.25">
      <c r="D78" s="11"/>
      <c r="E78" s="12"/>
      <c r="G78" s="12"/>
      <c r="I78" s="13" t="str">
        <f>IF($A78="","",ROUND(((TODAY()-E78)/7),0))</f>
        <v/>
      </c>
      <c r="J78" s="13" t="str">
        <f>IF($A78="","",IF(OR((F78="Ready"),(F78="Sold")),"",ROUND(((G78-TODAY())/7),0)))</f>
        <v/>
      </c>
    </row>
    <row r="79" spans="1:10" x14ac:dyDescent="0.25">
      <c r="D79" s="11"/>
      <c r="E79" s="12"/>
      <c r="G79" s="12"/>
      <c r="I79" s="13" t="str">
        <f>IF($A79="","",ROUND(((TODAY()-E79)/7),0))</f>
        <v/>
      </c>
      <c r="J79" s="13" t="str">
        <f>IF($A79="","",IF(OR((F79="Ready"),(F79="Sold")),"",ROUND(((G79-TODAY())/7),0)))</f>
        <v/>
      </c>
    </row>
    <row r="80" spans="1:10" x14ac:dyDescent="0.25">
      <c r="D80" s="11"/>
      <c r="E80" s="12"/>
      <c r="G80" s="12"/>
      <c r="I80" s="13" t="str">
        <f>IF($A80="","",ROUND(((TODAY()-E80)/7),0))</f>
        <v/>
      </c>
      <c r="J80" s="13" t="str">
        <f>IF($A80="","",IF(OR((F80="Ready"),(F80="Sold")),"",ROUND(((G80-TODAY())/7),0)))</f>
        <v/>
      </c>
    </row>
    <row r="81" spans="1:10" x14ac:dyDescent="0.25">
      <c r="D81" s="11"/>
      <c r="E81" s="12"/>
      <c r="G81" s="12"/>
      <c r="I81" s="13" t="str">
        <f>IF($A81="","",ROUND(((TODAY()-E81)/7),0))</f>
        <v/>
      </c>
      <c r="J81" s="13" t="str">
        <f>IF($A81="","",IF(OR((F81="Ready"),(F81="Sold")),"",ROUND(((G81-TODAY())/7),0)))</f>
        <v/>
      </c>
    </row>
    <row r="82" spans="1:10" x14ac:dyDescent="0.25">
      <c r="D82" s="11"/>
      <c r="E82" s="12"/>
      <c r="G82" s="12"/>
      <c r="I82" s="13" t="str">
        <f>IF($A82="","",ROUND(((TODAY()-E82)/7),0))</f>
        <v/>
      </c>
      <c r="J82" s="13" t="str">
        <f>IF($A82="","",IF(OR((F82="Ready"),(F82="Sold")),"",ROUND(((G82-TODAY())/7),0)))</f>
        <v/>
      </c>
    </row>
    <row r="83" spans="1:10" x14ac:dyDescent="0.25">
      <c r="D83" s="11"/>
      <c r="E83" s="12"/>
      <c r="G83" s="12"/>
      <c r="I83" s="13" t="str">
        <f>IF($A83="","",ROUND(((TODAY()-E83)/7),0))</f>
        <v/>
      </c>
      <c r="J83" s="13" t="str">
        <f>IF($A83="","",IF(OR((F83="Ready"),(F83="Sold")),"",ROUND(((G83-TODAY())/7),0)))</f>
        <v/>
      </c>
    </row>
    <row r="84" spans="1:10" x14ac:dyDescent="0.25">
      <c r="D84" s="11"/>
      <c r="E84" s="12"/>
      <c r="G84" s="12"/>
      <c r="I84" s="13" t="str">
        <f>IF($A84="","",ROUND(((TODAY()-E84)/7),0))</f>
        <v/>
      </c>
      <c r="J84" s="13" t="str">
        <f>IF($A84="","",IF(OR((F84="Ready"),(F84="Sold")),"",ROUND(((G84-TODAY())/7),0)))</f>
        <v/>
      </c>
    </row>
    <row r="85" spans="1:10" x14ac:dyDescent="0.25">
      <c r="D85" s="11"/>
      <c r="E85" s="12"/>
      <c r="G85" s="12"/>
      <c r="I85" s="13" t="str">
        <f>IF($A85="","",ROUND(((TODAY()-E85)/7),0))</f>
        <v/>
      </c>
      <c r="J85" s="13" t="str">
        <f>IF($A85="","",IF(OR((F85="Ready"),(F85="Sold")),"",ROUND(((G85-TODAY())/7),0)))</f>
        <v/>
      </c>
    </row>
    <row r="86" spans="1:10" x14ac:dyDescent="0.25">
      <c r="D86" s="11"/>
      <c r="E86" s="12"/>
      <c r="G86" s="12"/>
      <c r="I86" s="13" t="str">
        <f>IF($A86="","",ROUND(((TODAY()-E86)/7),0))</f>
        <v/>
      </c>
      <c r="J86" s="13" t="str">
        <f>IF($A86="","",IF(OR((F86="Ready"),(F86="Sold")),"",ROUND(((G86-TODAY())/7),0)))</f>
        <v/>
      </c>
    </row>
    <row r="87" spans="1:10" x14ac:dyDescent="0.25">
      <c r="D87" s="11"/>
      <c r="E87" s="12"/>
      <c r="G87" s="12"/>
      <c r="I87" s="13" t="str">
        <f>IF($A87="","",ROUND(((TODAY()-E87)/7),0))</f>
        <v/>
      </c>
      <c r="J87" s="13" t="str">
        <f>IF($A87="","",IF(OR((F87="Ready"),(F87="Sold")),"",ROUND(((G87-TODAY())/7),0)))</f>
        <v/>
      </c>
    </row>
    <row r="88" spans="1:10" x14ac:dyDescent="0.25">
      <c r="D88" s="11"/>
      <c r="E88" s="12"/>
      <c r="G88" s="12"/>
      <c r="I88" s="13" t="str">
        <f>IF($A88="","",ROUND(((TODAY()-E88)/7),0))</f>
        <v/>
      </c>
      <c r="J88" s="13" t="str">
        <f>IF($A88="","",IF(OR((F88="Ready"),(F88="Sold")),"",ROUND(((G88-TODAY())/7),0)))</f>
        <v/>
      </c>
    </row>
    <row r="89" spans="1:10" x14ac:dyDescent="0.25">
      <c r="D89" s="11"/>
      <c r="E89" s="12"/>
      <c r="G89" s="12"/>
      <c r="I89" s="13" t="str">
        <f>IF($A89="","",ROUND(((TODAY()-E89)/7),0))</f>
        <v/>
      </c>
      <c r="J89" s="13" t="str">
        <f>IF($A89="","",IF(OR((F89="Ready"),(F89="Sold")),"",ROUND(((G89-TODAY())/7),0)))</f>
        <v/>
      </c>
    </row>
    <row r="90" spans="1:10" x14ac:dyDescent="0.25">
      <c r="D90" s="11"/>
      <c r="E90" s="12"/>
      <c r="G90" s="12"/>
      <c r="I90" s="13" t="str">
        <f>IF($A90="","",ROUND(((TODAY()-E90)/7),0))</f>
        <v/>
      </c>
      <c r="J90" s="13" t="str">
        <f>IF($A90="","",IF(OR((F90="Ready"),(F90="Sold")),"",ROUND(((G90-TODAY())/7),0)))</f>
        <v/>
      </c>
    </row>
    <row r="91" spans="1:10" x14ac:dyDescent="0.25">
      <c r="D91" s="11"/>
      <c r="E91" s="12"/>
      <c r="G91" s="12"/>
      <c r="I91" s="13" t="str">
        <f>IF($A91="","",ROUND(((TODAY()-E91)/7),0))</f>
        <v/>
      </c>
      <c r="J91" s="13" t="str">
        <f>IF($A91="","",IF(OR((F91="Ready"),(F91="Sold")),"",ROUND(((G91-TODAY())/7),0)))</f>
        <v/>
      </c>
    </row>
    <row r="92" spans="1:10" x14ac:dyDescent="0.25">
      <c r="D92" s="11"/>
      <c r="E92" s="12"/>
      <c r="G92" s="12"/>
      <c r="I92" s="13" t="str">
        <f>IF($A92="","",ROUND(((TODAY()-E92)/7),0))</f>
        <v/>
      </c>
      <c r="J92" s="13" t="str">
        <f>IF($A92="","",IF(OR((F92="Ready"),(F92="Sold")),"",ROUND(((G92-TODAY())/7),0)))</f>
        <v/>
      </c>
    </row>
    <row r="93" spans="1:10" x14ac:dyDescent="0.25">
      <c r="D93" s="11"/>
      <c r="E93" s="12"/>
      <c r="G93" s="12"/>
      <c r="I93" s="13" t="str">
        <f>IF($A93="","",ROUND(((TODAY()-E93)/7),0))</f>
        <v/>
      </c>
      <c r="J93" s="13" t="str">
        <f>IF($A93="","",IF(OR((F93="Ready"),(F93="Sold")),"",ROUND(((G93-TODAY())/7),0)))</f>
        <v/>
      </c>
    </row>
    <row r="94" spans="1:10" x14ac:dyDescent="0.25">
      <c r="D94" s="11"/>
      <c r="E94" s="12"/>
      <c r="G94" s="12"/>
      <c r="I94" s="13" t="str">
        <f>IF($A94="","",ROUND(((TODAY()-E94)/7),0))</f>
        <v/>
      </c>
      <c r="J94" s="13" t="str">
        <f>IF($A94="","",IF(OR((F94="Ready"),(F94="Sold")),"",ROUND(((G94-TODAY())/7),0)))</f>
        <v/>
      </c>
    </row>
    <row r="95" spans="1:10" x14ac:dyDescent="0.25">
      <c r="D95" s="11"/>
      <c r="E95" s="12"/>
      <c r="G95" s="12"/>
      <c r="I95" s="13" t="str">
        <f>IF($A95="","",ROUND(((TODAY()-E95)/7),0))</f>
        <v/>
      </c>
      <c r="J95" s="13" t="str">
        <f>IF($A95="","",IF(OR((F95="Ready"),(F95="Sold")),"",ROUND(((G95-TODAY())/7),0)))</f>
        <v/>
      </c>
    </row>
    <row r="96" spans="1:10" x14ac:dyDescent="0.25">
      <c r="D96" s="11"/>
      <c r="E96" s="12"/>
      <c r="G96" s="12"/>
      <c r="I96" s="13" t="str">
        <f>IF($A96="","",ROUND(((TODAY()-E96)/7),0))</f>
        <v/>
      </c>
      <c r="J96" s="13" t="str">
        <f>IF($A96="","",IF(OR((F96="Ready"),(F96="Sold")),"",ROUND(((G96-TODAY())/7),0)))</f>
        <v/>
      </c>
    </row>
    <row r="97" spans="1:10" x14ac:dyDescent="0.25">
      <c r="D97" s="11"/>
      <c r="E97" s="12"/>
      <c r="G97" s="12"/>
      <c r="I97" s="13" t="str">
        <f>IF($A97="","",ROUND(((TODAY()-E97)/7),0))</f>
        <v/>
      </c>
      <c r="J97" s="13" t="str">
        <f>IF($A97="","",IF(OR((F97="Ready"),(F97="Sold")),"",ROUND(((G97-TODAY())/7),0)))</f>
        <v/>
      </c>
    </row>
    <row r="98" spans="1:10" x14ac:dyDescent="0.25">
      <c r="D98" s="11"/>
      <c r="E98" s="12"/>
      <c r="G98" s="12"/>
      <c r="I98" s="13" t="str">
        <f>IF($A98="","",ROUND(((TODAY()-E98)/7),0))</f>
        <v/>
      </c>
      <c r="J98" s="13" t="str">
        <f>IF($A98="","",IF(OR((F98="Ready"),(F98="Sold")),"",ROUND(((G98-TODAY())/7),0)))</f>
        <v/>
      </c>
    </row>
    <row r="99" spans="1:10" x14ac:dyDescent="0.25">
      <c r="D99" s="11"/>
      <c r="E99" s="12"/>
      <c r="G99" s="12"/>
      <c r="I99" s="13" t="str">
        <f>IF($A99="","",ROUND(((TODAY()-E99)/7),0))</f>
        <v/>
      </c>
      <c r="J99" s="13" t="str">
        <f>IF($A99="","",IF(OR((F99="Ready"),(F99="Sold")),"",ROUND(((G99-TODAY())/7),0)))</f>
        <v/>
      </c>
    </row>
    <row r="100" spans="1:10" x14ac:dyDescent="0.25">
      <c r="D100" s="11"/>
      <c r="E100" s="12"/>
      <c r="G100" s="12"/>
      <c r="I100" s="13" t="str">
        <f>IF($A100="","",ROUND(((TODAY()-E100)/7),0))</f>
        <v/>
      </c>
      <c r="J100" s="13" t="str">
        <f>IF($A100="","",IF(OR((F100="Ready"),(F100="Sold")),"",ROUND(((G100-TODAY())/7),0)))</f>
        <v/>
      </c>
    </row>
    <row r="101" spans="1:10" x14ac:dyDescent="0.25">
      <c r="D101" s="11"/>
      <c r="E101" s="12"/>
      <c r="G101" s="12"/>
      <c r="I101" s="13" t="str">
        <f>IF($A101="","",ROUND(((TODAY()-E101)/7),0))</f>
        <v/>
      </c>
      <c r="J101" s="13" t="str">
        <f>IF($A101="","",IF(OR((F101="Ready"),(F101="Sold")),"",ROUND(((G101-TODAY())/7),0)))</f>
        <v/>
      </c>
    </row>
    <row r="102" spans="1:10" x14ac:dyDescent="0.25">
      <c r="D102" s="11"/>
      <c r="E102" s="12"/>
      <c r="G102" s="12"/>
      <c r="I102" s="13" t="str">
        <f>IF($A102="","",ROUND(((TODAY()-E102)/7),0))</f>
        <v/>
      </c>
      <c r="J102" s="13" t="str">
        <f>IF($A102="","",IF(OR((F102="Ready"),(F102="Sold")),"",ROUND(((G102-TODAY())/7),0)))</f>
        <v/>
      </c>
    </row>
    <row r="103" spans="1:10" x14ac:dyDescent="0.25">
      <c r="D103" s="11"/>
      <c r="E103" s="12"/>
      <c r="G103" s="12"/>
      <c r="I103" s="13" t="str">
        <f>IF($A103="","",ROUND(((TODAY()-E103)/7),0))</f>
        <v/>
      </c>
      <c r="J103" s="13" t="str">
        <f>IF($A103="","",IF(OR((F103="Ready"),(F103="Sold")),"",ROUND(((G103-TODAY())/7),0)))</f>
        <v/>
      </c>
    </row>
    <row r="104" spans="1:10" x14ac:dyDescent="0.25">
      <c r="D104" s="11"/>
      <c r="E104" s="12"/>
      <c r="G104" s="12"/>
      <c r="I104" s="13" t="str">
        <f>IF($A104="","",ROUND(((TODAY()-E104)/7),0))</f>
        <v/>
      </c>
      <c r="J104" s="13" t="str">
        <f>IF($A104="","",IF(OR((F104="Ready"),(F104="Sold")),"",ROUND(((G104-TODAY())/7),0)))</f>
        <v/>
      </c>
    </row>
    <row r="105" spans="1:10" x14ac:dyDescent="0.25">
      <c r="D105" s="11"/>
      <c r="E105" s="12"/>
      <c r="G105" s="12"/>
      <c r="I105" s="13" t="str">
        <f>IF($A105="","",ROUND(((TODAY()-E105)/7),0))</f>
        <v/>
      </c>
      <c r="J105" s="13" t="str">
        <f>IF($A105="","",IF(OR((F105="Ready"),(F105="Sold")),"",ROUND(((G105-TODAY())/7),0)))</f>
        <v/>
      </c>
    </row>
    <row r="106" spans="1:10" x14ac:dyDescent="0.25">
      <c r="D106" s="11"/>
      <c r="E106" s="12"/>
      <c r="G106" s="12"/>
      <c r="I106" s="13" t="str">
        <f>IF($A106="","",ROUND(((TODAY()-E106)/7),0))</f>
        <v/>
      </c>
      <c r="J106" s="13" t="str">
        <f>IF($A106="","",IF(OR((F106="Ready"),(F106="Sold")),"",ROUND(((G106-TODAY())/7),0)))</f>
        <v/>
      </c>
    </row>
    <row r="107" spans="1:10" x14ac:dyDescent="0.25">
      <c r="D107" s="11"/>
      <c r="E107" s="12"/>
      <c r="G107" s="12"/>
      <c r="I107" s="13" t="str">
        <f>IF($A107="","",ROUND(((TODAY()-E107)/7),0))</f>
        <v/>
      </c>
      <c r="J107" s="13" t="str">
        <f>IF($A107="","",IF(OR((F107="Ready"),(F107="Sold")),"",ROUND(((G107-TODAY())/7),0)))</f>
        <v/>
      </c>
    </row>
    <row r="108" spans="1:10" x14ac:dyDescent="0.25">
      <c r="D108" s="11"/>
      <c r="E108" s="12"/>
      <c r="G108" s="12"/>
      <c r="I108" s="13" t="str">
        <f>IF($A108="","",ROUND(((TODAY()-E108)/7),0))</f>
        <v/>
      </c>
      <c r="J108" s="13" t="str">
        <f>IF($A108="","",IF(OR((F108="Ready"),(F108="Sold")),"",ROUND(((G108-TODAY())/7),0)))</f>
        <v/>
      </c>
    </row>
    <row r="109" spans="1:10" x14ac:dyDescent="0.25">
      <c r="D109" s="11"/>
      <c r="E109" s="12"/>
      <c r="G109" s="12"/>
      <c r="I109" s="13" t="str">
        <f>IF($A109="","",ROUND(((TODAY()-E109)/7),0))</f>
        <v/>
      </c>
      <c r="J109" s="13" t="str">
        <f>IF($A109="","",IF(OR((F109="Ready"),(F109="Sold")),"",ROUND(((G109-TODAY())/7),0)))</f>
        <v/>
      </c>
    </row>
    <row r="110" spans="1:10" x14ac:dyDescent="0.25">
      <c r="D110" s="11"/>
      <c r="E110" s="12"/>
      <c r="G110" s="12"/>
      <c r="I110" s="13" t="str">
        <f>IF($A110="","",ROUND(((TODAY()-E110)/7),0))</f>
        <v/>
      </c>
      <c r="J110" s="13" t="str">
        <f>IF($A110="","",IF(OR((F110="Ready"),(F110="Sold")),"",ROUND(((G110-TODAY())/7),0)))</f>
        <v/>
      </c>
    </row>
    <row r="111" spans="1:10" x14ac:dyDescent="0.25">
      <c r="D111" s="11"/>
      <c r="E111" s="12"/>
      <c r="G111" s="12"/>
      <c r="I111" s="13" t="str">
        <f>IF($A111="","",ROUND(((TODAY()-E111)/7),0))</f>
        <v/>
      </c>
      <c r="J111" s="13" t="str">
        <f>IF($A111="","",IF(OR((F111="Ready"),(F111="Sold")),"",ROUND(((G111-TODAY())/7),0)))</f>
        <v/>
      </c>
    </row>
    <row r="112" spans="1:10" x14ac:dyDescent="0.25">
      <c r="D112" s="11"/>
      <c r="E112" s="12"/>
      <c r="G112" s="12"/>
      <c r="I112" s="13" t="str">
        <f>IF($A112="","",ROUND(((TODAY()-E112)/7),0))</f>
        <v/>
      </c>
      <c r="J112" s="13" t="str">
        <f>IF($A112="","",IF(OR((F112="Ready"),(F112="Sold")),"",ROUND(((G112-TODAY())/7),0)))</f>
        <v/>
      </c>
    </row>
    <row r="113" spans="1:10" x14ac:dyDescent="0.25">
      <c r="D113" s="11"/>
      <c r="E113" s="12"/>
      <c r="G113" s="12"/>
      <c r="I113" s="13" t="str">
        <f>IF($A113="","",ROUND(((TODAY()-E113)/7),0))</f>
        <v/>
      </c>
      <c r="J113" s="13" t="str">
        <f>IF($A113="","",IF(OR((F113="Ready"),(F113="Sold")),"",ROUND(((G113-TODAY())/7),0)))</f>
        <v/>
      </c>
    </row>
    <row r="114" spans="1:10" x14ac:dyDescent="0.25">
      <c r="D114" s="11"/>
      <c r="E114" s="12"/>
      <c r="G114" s="12"/>
      <c r="I114" s="13" t="str">
        <f>IF($A114="","",ROUND(((TODAY()-E114)/7),0))</f>
        <v/>
      </c>
      <c r="J114" s="13" t="str">
        <f>IF($A114="","",IF(OR((F114="Ready"),(F114="Sold")),"",ROUND(((G114-TODAY())/7),0)))</f>
        <v/>
      </c>
    </row>
    <row r="115" spans="1:10" x14ac:dyDescent="0.25">
      <c r="D115" s="11"/>
      <c r="E115" s="12"/>
      <c r="G115" s="12"/>
      <c r="I115" s="13" t="str">
        <f>IF($A115="","",ROUND(((TODAY()-E115)/7),0))</f>
        <v/>
      </c>
      <c r="J115" s="13" t="str">
        <f>IF($A115="","",IF(OR((F115="Ready"),(F115="Sold")),"",ROUND(((G115-TODAY())/7),0)))</f>
        <v/>
      </c>
    </row>
    <row r="116" spans="1:10" x14ac:dyDescent="0.25">
      <c r="D116" s="11"/>
      <c r="E116" s="12"/>
      <c r="G116" s="12"/>
      <c r="I116" s="13" t="str">
        <f>IF($A116="","",ROUND(((TODAY()-E116)/7),0))</f>
        <v/>
      </c>
      <c r="J116" s="13" t="str">
        <f>IF($A116="","",IF(OR((F116="Ready"),(F116="Sold")),"",ROUND(((G116-TODAY())/7),0)))</f>
        <v/>
      </c>
    </row>
    <row r="117" spans="1:10" x14ac:dyDescent="0.25">
      <c r="D117" s="11"/>
      <c r="E117" s="12"/>
      <c r="G117" s="12"/>
      <c r="I117" s="13" t="str">
        <f>IF($A117="","",ROUND(((TODAY()-E117)/7),0))</f>
        <v/>
      </c>
      <c r="J117" s="13" t="str">
        <f>IF($A117="","",IF(OR((F117="Ready"),(F117="Sold")),"",ROUND(((G117-TODAY())/7),0)))</f>
        <v/>
      </c>
    </row>
    <row r="118" spans="1:10" x14ac:dyDescent="0.25">
      <c r="D118" s="11"/>
      <c r="E118" s="12"/>
      <c r="G118" s="12"/>
      <c r="I118" s="13" t="str">
        <f>IF($A118="","",ROUND(((TODAY()-E118)/7),0))</f>
        <v/>
      </c>
      <c r="J118" s="13" t="str">
        <f>IF($A118="","",IF(OR((F118="Ready"),(F118="Sold")),"",ROUND(((G118-TODAY())/7),0)))</f>
        <v/>
      </c>
    </row>
    <row r="119" spans="1:10" x14ac:dyDescent="0.25">
      <c r="D119" s="11"/>
      <c r="E119" s="12"/>
      <c r="G119" s="12"/>
      <c r="I119" s="13" t="str">
        <f>IF($A119="","",ROUND(((TODAY()-E119)/7),0))</f>
        <v/>
      </c>
      <c r="J119" s="13" t="str">
        <f>IF($A119="","",IF(OR((F119="Ready"),(F119="Sold")),"",ROUND(((G119-TODAY())/7),0)))</f>
        <v/>
      </c>
    </row>
    <row r="120" spans="1:10" x14ac:dyDescent="0.25">
      <c r="D120" s="11"/>
      <c r="E120" s="12"/>
      <c r="G120" s="12"/>
      <c r="I120" s="13" t="str">
        <f>IF($A120="","",ROUND(((TODAY()-E120)/7),0))</f>
        <v/>
      </c>
      <c r="J120" s="13" t="str">
        <f>IF($A120="","",IF(OR((F120="Ready"),(F120="Sold")),"",ROUND(((G120-TODAY())/7),0)))</f>
        <v/>
      </c>
    </row>
    <row r="121" spans="1:10" x14ac:dyDescent="0.25">
      <c r="D121" s="11"/>
      <c r="E121" s="12"/>
      <c r="G121" s="12"/>
      <c r="I121" s="13" t="str">
        <f>IF($A121="","",ROUND(((TODAY()-E121)/7),0))</f>
        <v/>
      </c>
      <c r="J121" s="13" t="str">
        <f>IF($A121="","",IF(OR((F121="Ready"),(F121="Sold")),"",ROUND(((G121-TODAY())/7),0)))</f>
        <v/>
      </c>
    </row>
    <row r="122" spans="1:10" x14ac:dyDescent="0.25">
      <c r="D122" s="11"/>
      <c r="E122" s="12"/>
      <c r="G122" s="12"/>
      <c r="I122" s="13" t="str">
        <f>IF($A122="","",ROUND(((TODAY()-E122)/7),0))</f>
        <v/>
      </c>
      <c r="J122" s="13" t="str">
        <f>IF($A122="","",IF(OR((F122="Ready"),(F122="Sold")),"",ROUND(((G122-TODAY())/7),0)))</f>
        <v/>
      </c>
    </row>
    <row r="123" spans="1:10" x14ac:dyDescent="0.25">
      <c r="D123" s="11"/>
      <c r="E123" s="12"/>
      <c r="G123" s="12"/>
      <c r="I123" s="13" t="str">
        <f>IF($A123="","",ROUND(((TODAY()-E123)/7),0))</f>
        <v/>
      </c>
      <c r="J123" s="13" t="str">
        <f>IF($A123="","",IF(OR((F123="Ready"),(F123="Sold")),"",ROUND(((G123-TODAY())/7),0)))</f>
        <v/>
      </c>
    </row>
    <row r="124" spans="1:10" x14ac:dyDescent="0.25">
      <c r="D124" s="11"/>
      <c r="E124" s="12"/>
      <c r="G124" s="12"/>
      <c r="I124" s="13" t="str">
        <f>IF($A124="","",ROUND(((TODAY()-E124)/7),0))</f>
        <v/>
      </c>
      <c r="J124" s="13" t="str">
        <f>IF($A124="","",IF(OR((F124="Ready"),(F124="Sold")),"",ROUND(((G124-TODAY())/7),0)))</f>
        <v/>
      </c>
    </row>
    <row r="125" spans="1:10" x14ac:dyDescent="0.25">
      <c r="D125" s="11"/>
      <c r="E125" s="12"/>
      <c r="G125" s="12"/>
      <c r="I125" s="13" t="str">
        <f>IF($A125="","",ROUND(((TODAY()-E125)/7),0))</f>
        <v/>
      </c>
      <c r="J125" s="13" t="str">
        <f>IF($A125="","",IF(OR((F125="Ready"),(F125="Sold")),"",ROUND(((G125-TODAY())/7),0)))</f>
        <v/>
      </c>
    </row>
    <row r="126" spans="1:10" x14ac:dyDescent="0.25">
      <c r="D126" s="11"/>
      <c r="E126" s="12"/>
      <c r="G126" s="12"/>
      <c r="I126" s="13" t="str">
        <f>IF($A126="","",ROUND(((TODAY()-E126)/7),0))</f>
        <v/>
      </c>
      <c r="J126" s="13" t="str">
        <f>IF($A126="","",IF(OR((F126="Ready"),(F126="Sold")),"",ROUND(((G126-TODAY())/7),0)))</f>
        <v/>
      </c>
    </row>
    <row r="127" spans="1:10" x14ac:dyDescent="0.25">
      <c r="D127" s="11"/>
      <c r="E127" s="12"/>
      <c r="G127" s="12"/>
      <c r="I127" s="13" t="str">
        <f>IF($A127="","",ROUND(((TODAY()-E127)/7),0))</f>
        <v/>
      </c>
      <c r="J127" s="13" t="str">
        <f>IF($A127="","",IF(OR((F127="Ready"),(F127="Sold")),"",ROUND(((G127-TODAY())/7),0)))</f>
        <v/>
      </c>
    </row>
    <row r="128" spans="1:10" x14ac:dyDescent="0.25">
      <c r="D128" s="11"/>
      <c r="E128" s="12"/>
      <c r="G128" s="12"/>
      <c r="I128" s="13" t="str">
        <f>IF($A128="","",ROUND(((TODAY()-E128)/7),0))</f>
        <v/>
      </c>
      <c r="J128" s="13" t="str">
        <f>IF($A128="","",IF(OR((F128="Ready"),(F128="Sold")),"",ROUND(((G128-TODAY())/7),0)))</f>
        <v/>
      </c>
    </row>
    <row r="129" spans="1:10" x14ac:dyDescent="0.25">
      <c r="D129" s="11"/>
      <c r="E129" s="12"/>
      <c r="G129" s="12"/>
      <c r="I129" s="13" t="str">
        <f>IF($A129="","",ROUND(((TODAY()-E129)/7),0))</f>
        <v/>
      </c>
      <c r="J129" s="13" t="str">
        <f>IF($A129="","",IF(OR((F129="Ready"),(F129="Sold")),"",ROUND(((G129-TODAY())/7),0)))</f>
        <v/>
      </c>
    </row>
    <row r="130" spans="1:10" x14ac:dyDescent="0.25">
      <c r="D130" s="11"/>
      <c r="E130" s="12"/>
      <c r="G130" s="12"/>
      <c r="I130" s="13" t="str">
        <f>IF($A130="","",ROUND(((TODAY()-E130)/7),0))</f>
        <v/>
      </c>
      <c r="J130" s="13" t="str">
        <f>IF($A130="","",IF(OR((F130="Ready"),(F130="Sold")),"",ROUND(((G130-TODAY())/7),0)))</f>
        <v/>
      </c>
    </row>
    <row r="131" spans="1:10" x14ac:dyDescent="0.25">
      <c r="D131" s="11"/>
      <c r="E131" s="12"/>
      <c r="G131" s="12"/>
      <c r="I131" s="13" t="str">
        <f>IF($A131="","",ROUND(((TODAY()-E131)/7),0))</f>
        <v/>
      </c>
      <c r="J131" s="13" t="str">
        <f>IF($A131="","",IF(OR((F131="Ready"),(F131="Sold")),"",ROUND(((G131-TODAY())/7),0)))</f>
        <v/>
      </c>
    </row>
    <row r="132" spans="1:10" x14ac:dyDescent="0.25">
      <c r="D132" s="11"/>
      <c r="E132" s="12"/>
      <c r="G132" s="12"/>
      <c r="I132" s="13" t="str">
        <f>IF($A132="","",ROUND(((TODAY()-E132)/7),0))</f>
        <v/>
      </c>
      <c r="J132" s="13" t="str">
        <f>IF($A132="","",IF(OR((F132="Ready"),(F132="Sold")),"",ROUND(((G132-TODAY())/7),0)))</f>
        <v/>
      </c>
    </row>
    <row r="133" spans="1:10" x14ac:dyDescent="0.25">
      <c r="D133" s="11"/>
      <c r="E133" s="12"/>
      <c r="G133" s="12"/>
      <c r="I133" s="13" t="str">
        <f>IF($A133="","",ROUND(((TODAY()-E133)/7),0))</f>
        <v/>
      </c>
      <c r="J133" s="13" t="str">
        <f>IF($A133="","",IF(OR((F133="Ready"),(F133="Sold")),"",ROUND(((G133-TODAY())/7),0)))</f>
        <v/>
      </c>
    </row>
    <row r="134" spans="1:10" x14ac:dyDescent="0.25">
      <c r="D134" s="11"/>
      <c r="E134" s="12"/>
      <c r="G134" s="12"/>
      <c r="I134" s="13" t="str">
        <f>IF($A134="","",ROUND(((TODAY()-E134)/7),0))</f>
        <v/>
      </c>
      <c r="J134" s="13" t="str">
        <f>IF($A134="","",IF(OR((F134="Ready"),(F134="Sold")),"",ROUND(((G134-TODAY())/7),0)))</f>
        <v/>
      </c>
    </row>
    <row r="135" spans="1:10" x14ac:dyDescent="0.25">
      <c r="D135" s="11"/>
      <c r="E135" s="12"/>
      <c r="G135" s="12"/>
      <c r="I135" s="13" t="str">
        <f>IF($A135="","",ROUND(((TODAY()-E135)/7),0))</f>
        <v/>
      </c>
      <c r="J135" s="13" t="str">
        <f>IF($A135="","",IF(OR((F135="Ready"),(F135="Sold")),"",ROUND(((G135-TODAY())/7),0)))</f>
        <v/>
      </c>
    </row>
    <row r="136" spans="1:10" x14ac:dyDescent="0.25">
      <c r="D136" s="11"/>
      <c r="E136" s="12"/>
      <c r="G136" s="12"/>
      <c r="I136" s="13" t="str">
        <f>IF($A136="","",ROUND(((TODAY()-E136)/7),0))</f>
        <v/>
      </c>
      <c r="J136" s="13" t="str">
        <f>IF($A136="","",IF(OR((F136="Ready"),(F136="Sold")),"",ROUND(((G136-TODAY())/7),0)))</f>
        <v/>
      </c>
    </row>
    <row r="137" spans="1:10" x14ac:dyDescent="0.25">
      <c r="D137" s="11"/>
      <c r="E137" s="12"/>
      <c r="G137" s="12"/>
      <c r="I137" s="13" t="str">
        <f>IF($A137="","",ROUND(((TODAY()-E137)/7),0))</f>
        <v/>
      </c>
      <c r="J137" s="13" t="str">
        <f>IF($A137="","",IF(OR((F137="Ready"),(F137="Sold")),"",ROUND(((G137-TODAY())/7),0)))</f>
        <v/>
      </c>
    </row>
    <row r="138" spans="1:10" x14ac:dyDescent="0.25">
      <c r="D138" s="11"/>
      <c r="E138" s="12"/>
      <c r="G138" s="12"/>
      <c r="I138" s="13" t="str">
        <f>IF($A138="","",ROUND(((TODAY()-E138)/7),0))</f>
        <v/>
      </c>
      <c r="J138" s="13" t="str">
        <f>IF($A138="","",IF(OR((F138="Ready"),(F138="Sold")),"",ROUND(((G138-TODAY())/7),0)))</f>
        <v/>
      </c>
    </row>
    <row r="139" spans="1:10" x14ac:dyDescent="0.25">
      <c r="D139" s="11"/>
      <c r="E139" s="12"/>
      <c r="G139" s="12"/>
      <c r="I139" s="13" t="str">
        <f>IF($A139="","",ROUND(((TODAY()-E139)/7),0))</f>
        <v/>
      </c>
      <c r="J139" s="13" t="str">
        <f>IF($A139="","",IF(OR((F139="Ready"),(F139="Sold")),"",ROUND(((G139-TODAY())/7),0)))</f>
        <v/>
      </c>
    </row>
    <row r="140" spans="1:10" x14ac:dyDescent="0.25">
      <c r="D140" s="11"/>
      <c r="E140" s="12"/>
      <c r="G140" s="12"/>
      <c r="I140" s="13" t="str">
        <f>IF($A140="","",ROUND(((TODAY()-E140)/7),0))</f>
        <v/>
      </c>
      <c r="J140" s="13" t="str">
        <f>IF($A140="","",IF(OR((F140="Ready"),(F140="Sold")),"",ROUND(((G140-TODAY())/7),0)))</f>
        <v/>
      </c>
    </row>
    <row r="141" spans="1:10" x14ac:dyDescent="0.25">
      <c r="D141" s="11"/>
      <c r="E141" s="12"/>
      <c r="G141" s="12"/>
      <c r="I141" s="13" t="str">
        <f>IF($A141="","",ROUND(((TODAY()-E141)/7),0))</f>
        <v/>
      </c>
      <c r="J141" s="13" t="str">
        <f>IF($A141="","",IF(OR((F141="Ready"),(F141="Sold")),"",ROUND(((G141-TODAY())/7),0)))</f>
        <v/>
      </c>
    </row>
    <row r="142" spans="1:10" x14ac:dyDescent="0.25">
      <c r="D142" s="11"/>
      <c r="E142" s="12"/>
      <c r="G142" s="12"/>
      <c r="I142" s="13" t="str">
        <f>IF($A142="","",ROUND(((TODAY()-E142)/7),0))</f>
        <v/>
      </c>
      <c r="J142" s="13" t="str">
        <f>IF($A142="","",IF(OR((F142="Ready"),(F142="Sold")),"",ROUND(((G142-TODAY())/7),0)))</f>
        <v/>
      </c>
    </row>
    <row r="143" spans="1:10" x14ac:dyDescent="0.25">
      <c r="D143" s="11"/>
      <c r="E143" s="12"/>
      <c r="G143" s="12"/>
      <c r="I143" s="13" t="str">
        <f>IF($A143="","",ROUND(((TODAY()-E143)/7),0))</f>
        <v/>
      </c>
      <c r="J143" s="13" t="str">
        <f>IF($A143="","",IF(OR((F143="Ready"),(F143="Sold")),"",ROUND(((G143-TODAY())/7),0)))</f>
        <v/>
      </c>
    </row>
    <row r="144" spans="1:10" x14ac:dyDescent="0.25">
      <c r="D144" s="11"/>
      <c r="E144" s="12"/>
      <c r="G144" s="12"/>
      <c r="I144" s="13" t="str">
        <f>IF($A144="","",ROUND(((TODAY()-E144)/7),0))</f>
        <v/>
      </c>
      <c r="J144" s="13" t="str">
        <f>IF($A144="","",IF(OR((F144="Ready"),(F144="Sold")),"",ROUND(((G144-TODAY())/7),0)))</f>
        <v/>
      </c>
    </row>
    <row r="145" spans="1:10" x14ac:dyDescent="0.25">
      <c r="D145" s="11"/>
      <c r="E145" s="12"/>
      <c r="G145" s="12"/>
      <c r="I145" s="13" t="str">
        <f>IF($A145="","",ROUND(((TODAY()-E145)/7),0))</f>
        <v/>
      </c>
      <c r="J145" s="13" t="str">
        <f>IF($A145="","",IF(OR((F145="Ready"),(F145="Sold")),"",ROUND(((G145-TODAY())/7),0)))</f>
        <v/>
      </c>
    </row>
    <row r="146" spans="1:10" x14ac:dyDescent="0.25">
      <c r="D146" s="11"/>
      <c r="E146" s="12"/>
      <c r="G146" s="12"/>
      <c r="I146" s="13" t="str">
        <f>IF($A146="","",ROUND(((TODAY()-E146)/7),0))</f>
        <v/>
      </c>
      <c r="J146" s="13" t="str">
        <f>IF($A146="","",IF(OR((F146="Ready"),(F146="Sold")),"",ROUND(((G146-TODAY())/7),0)))</f>
        <v/>
      </c>
    </row>
    <row r="147" spans="1:10" x14ac:dyDescent="0.25">
      <c r="D147" s="11"/>
      <c r="E147" s="12"/>
      <c r="G147" s="12"/>
      <c r="I147" s="13" t="str">
        <f>IF($A147="","",ROUND(((TODAY()-E147)/7),0))</f>
        <v/>
      </c>
      <c r="J147" s="13" t="str">
        <f>IF($A147="","",IF(OR((F147="Ready"),(F147="Sold")),"",ROUND(((G147-TODAY())/7),0)))</f>
        <v/>
      </c>
    </row>
    <row r="148" spans="1:10" x14ac:dyDescent="0.25">
      <c r="D148" s="11"/>
      <c r="E148" s="12"/>
      <c r="G148" s="12"/>
      <c r="I148" s="13" t="str">
        <f>IF($A148="","",ROUND(((TODAY()-E148)/7),0))</f>
        <v/>
      </c>
      <c r="J148" s="13" t="str">
        <f>IF($A148="","",IF(OR((F148="Ready"),(F148="Sold")),"",ROUND(((G148-TODAY())/7),0)))</f>
        <v/>
      </c>
    </row>
    <row r="149" spans="1:10" x14ac:dyDescent="0.25">
      <c r="D149" s="11"/>
      <c r="E149" s="12"/>
      <c r="G149" s="12"/>
      <c r="I149" s="13" t="str">
        <f>IF($A149="","",ROUND(((TODAY()-E149)/7),0))</f>
        <v/>
      </c>
      <c r="J149" s="13" t="str">
        <f>IF($A149="","",IF(OR((F149="Ready"),(F149="Sold")),"",ROUND(((G149-TODAY())/7),0)))</f>
        <v/>
      </c>
    </row>
    <row r="150" spans="1:10" x14ac:dyDescent="0.25">
      <c r="D150" s="11"/>
      <c r="E150" s="12"/>
      <c r="G150" s="12"/>
      <c r="I150" s="13" t="str">
        <f>IF($A150="","",ROUND(((TODAY()-E150)/7),0))</f>
        <v/>
      </c>
      <c r="J150" s="13" t="str">
        <f>IF($A150="","",IF(OR((F150="Ready"),(F150="Sold")),"",ROUND(((G150-TODAY())/7),0)))</f>
        <v/>
      </c>
    </row>
    <row r="151" spans="1:10" x14ac:dyDescent="0.25">
      <c r="D151" s="11"/>
      <c r="E151" s="12"/>
      <c r="G151" s="12"/>
      <c r="I151" s="13" t="str">
        <f>IF($A151="","",ROUND(((TODAY()-E151)/7),0))</f>
        <v/>
      </c>
      <c r="J151" s="13" t="str">
        <f>IF($A151="","",IF(OR((F151="Ready"),(F151="Sold")),"",ROUND(((G151-TODAY())/7),0)))</f>
        <v/>
      </c>
    </row>
    <row r="152" spans="1:10" x14ac:dyDescent="0.25">
      <c r="D152" s="11"/>
      <c r="E152" s="12"/>
      <c r="G152" s="12"/>
      <c r="I152" s="13" t="str">
        <f>IF($A152="","",ROUND(((TODAY()-E152)/7),0))</f>
        <v/>
      </c>
      <c r="J152" s="13" t="str">
        <f>IF($A152="","",IF(OR((F152="Ready"),(F152="Sold")),"",ROUND(((G152-TODAY())/7),0)))</f>
        <v/>
      </c>
    </row>
    <row r="153" spans="1:10" x14ac:dyDescent="0.25">
      <c r="D153" s="11"/>
      <c r="E153" s="12"/>
      <c r="G153" s="12"/>
      <c r="I153" s="13" t="str">
        <f>IF($A153="","",ROUND(((TODAY()-E153)/7),0))</f>
        <v/>
      </c>
      <c r="J153" s="13" t="str">
        <f>IF($A153="","",IF(OR((F153="Ready"),(F153="Sold")),"",ROUND(((G153-TODAY())/7),0)))</f>
        <v/>
      </c>
    </row>
    <row r="154" spans="1:10" x14ac:dyDescent="0.25">
      <c r="D154" s="11"/>
      <c r="E154" s="12"/>
      <c r="G154" s="12"/>
      <c r="I154" s="13" t="str">
        <f>IF($A154="","",ROUND(((TODAY()-E154)/7),0))</f>
        <v/>
      </c>
      <c r="J154" s="13" t="str">
        <f>IF($A154="","",IF(OR((F154="Ready"),(F154="Sold")),"",ROUND(((G154-TODAY())/7),0)))</f>
        <v/>
      </c>
    </row>
    <row r="155" spans="1:10" x14ac:dyDescent="0.25">
      <c r="D155" s="11"/>
      <c r="E155" s="12"/>
      <c r="G155" s="12"/>
      <c r="I155" s="13" t="str">
        <f>IF($A155="","",ROUND(((TODAY()-E155)/7),0))</f>
        <v/>
      </c>
      <c r="J155" s="13" t="str">
        <f>IF($A155="","",IF(OR((F155="Ready"),(F155="Sold")),"",ROUND(((G155-TODAY())/7),0)))</f>
        <v/>
      </c>
    </row>
    <row r="156" spans="1:10" x14ac:dyDescent="0.25">
      <c r="D156" s="11"/>
      <c r="E156" s="12"/>
      <c r="G156" s="12"/>
      <c r="I156" s="13" t="str">
        <f>IF($A156="","",ROUND(((TODAY()-E156)/7),0))</f>
        <v/>
      </c>
      <c r="J156" s="13" t="str">
        <f>IF($A156="","",IF(OR((F156="Ready"),(F156="Sold")),"",ROUND(((G156-TODAY())/7),0)))</f>
        <v/>
      </c>
    </row>
    <row r="157" spans="1:10" x14ac:dyDescent="0.25">
      <c r="D157" s="11"/>
      <c r="E157" s="12"/>
      <c r="G157" s="12"/>
      <c r="I157" s="13" t="str">
        <f>IF($A157="","",ROUND(((TODAY()-E157)/7),0))</f>
        <v/>
      </c>
      <c r="J157" s="13" t="str">
        <f>IF($A157="","",IF(OR((F157="Ready"),(F157="Sold")),"",ROUND(((G157-TODAY())/7),0)))</f>
        <v/>
      </c>
    </row>
    <row r="158" spans="1:10" x14ac:dyDescent="0.25">
      <c r="D158" s="11"/>
      <c r="E158" s="12"/>
      <c r="G158" s="12"/>
      <c r="I158" s="13" t="str">
        <f>IF($A158="","",ROUND(((TODAY()-E158)/7),0))</f>
        <v/>
      </c>
      <c r="J158" s="13" t="str">
        <f>IF($A158="","",IF(OR((F158="Ready"),(F158="Sold")),"",ROUND(((G158-TODAY())/7),0)))</f>
        <v/>
      </c>
    </row>
    <row r="159" spans="1:10" x14ac:dyDescent="0.25">
      <c r="D159" s="11"/>
      <c r="E159" s="12"/>
      <c r="G159" s="12"/>
      <c r="I159" s="13" t="str">
        <f>IF($A159="","",ROUND(((TODAY()-E159)/7),0))</f>
        <v/>
      </c>
      <c r="J159" s="13" t="str">
        <f>IF($A159="","",IF(OR((F159="Ready"),(F159="Sold")),"",ROUND(((G159-TODAY())/7),0)))</f>
        <v/>
      </c>
    </row>
    <row r="160" spans="1:10" x14ac:dyDescent="0.25">
      <c r="D160" s="11"/>
      <c r="E160" s="12"/>
      <c r="G160" s="12"/>
      <c r="I160" s="13" t="str">
        <f>IF($A160="","",ROUND(((TODAY()-E160)/7),0))</f>
        <v/>
      </c>
      <c r="J160" s="13" t="str">
        <f>IF($A160="","",IF(OR((F160="Ready"),(F160="Sold")),"",ROUND(((G160-TODAY())/7),0)))</f>
        <v/>
      </c>
    </row>
    <row r="161" spans="1:10" x14ac:dyDescent="0.25">
      <c r="D161" s="11"/>
      <c r="E161" s="12"/>
      <c r="G161" s="12"/>
      <c r="I161" s="13" t="str">
        <f>IF($A161="","",ROUND(((TODAY()-E161)/7),0))</f>
        <v/>
      </c>
      <c r="J161" s="13" t="str">
        <f>IF($A161="","",IF(OR((F161="Ready"),(F161="Sold")),"",ROUND(((G161-TODAY())/7),0)))</f>
        <v/>
      </c>
    </row>
    <row r="162" spans="1:10" x14ac:dyDescent="0.25">
      <c r="D162" s="11"/>
      <c r="E162" s="12"/>
      <c r="G162" s="12"/>
      <c r="I162" s="13" t="str">
        <f>IF($A162="","",ROUND(((TODAY()-E162)/7),0))</f>
        <v/>
      </c>
      <c r="J162" s="13" t="str">
        <f>IF($A162="","",IF(OR((F162="Ready"),(F162="Sold")),"",ROUND(((G162-TODAY())/7),0)))</f>
        <v/>
      </c>
    </row>
    <row r="163" spans="1:10" x14ac:dyDescent="0.25">
      <c r="D163" s="11"/>
      <c r="E163" s="12"/>
      <c r="G163" s="12"/>
      <c r="I163" s="13" t="str">
        <f>IF($A163="","",ROUND(((TODAY()-E163)/7),0))</f>
        <v/>
      </c>
      <c r="J163" s="13" t="str">
        <f>IF($A163="","",IF(OR((F163="Ready"),(F163="Sold")),"",ROUND(((G163-TODAY())/7),0)))</f>
        <v/>
      </c>
    </row>
    <row r="164" spans="1:10" x14ac:dyDescent="0.25">
      <c r="D164" s="11"/>
      <c r="E164" s="12"/>
      <c r="G164" s="12"/>
      <c r="I164" s="13" t="str">
        <f>IF($A164="","",ROUND(((TODAY()-E164)/7),0))</f>
        <v/>
      </c>
      <c r="J164" s="13" t="str">
        <f>IF($A164="","",IF(OR((F164="Ready"),(F164="Sold")),"",ROUND(((G164-TODAY())/7),0)))</f>
        <v/>
      </c>
    </row>
    <row r="165" spans="1:10" x14ac:dyDescent="0.25">
      <c r="D165" s="11"/>
      <c r="E165" s="12"/>
      <c r="G165" s="12"/>
      <c r="I165" s="13" t="str">
        <f>IF($A165="","",ROUND(((TODAY()-E165)/7),0))</f>
        <v/>
      </c>
      <c r="J165" s="13" t="str">
        <f>IF($A165="","",IF(OR((F165="Ready"),(F165="Sold")),"",ROUND(((G165-TODAY())/7),0)))</f>
        <v/>
      </c>
    </row>
    <row r="166" spans="1:10" x14ac:dyDescent="0.25">
      <c r="D166" s="11"/>
      <c r="E166" s="12"/>
      <c r="G166" s="12"/>
      <c r="I166" s="13" t="str">
        <f>IF($A166="","",ROUND(((TODAY()-E166)/7),0))</f>
        <v/>
      </c>
      <c r="J166" s="13" t="str">
        <f>IF($A166="","",IF(OR((F166="Ready"),(F166="Sold")),"",ROUND(((G166-TODAY())/7),0)))</f>
        <v/>
      </c>
    </row>
    <row r="167" spans="1:10" x14ac:dyDescent="0.25">
      <c r="D167" s="11"/>
      <c r="E167" s="12"/>
      <c r="G167" s="12"/>
      <c r="I167" s="13" t="str">
        <f>IF($A167="","",ROUND(((TODAY()-E167)/7),0))</f>
        <v/>
      </c>
      <c r="J167" s="13" t="str">
        <f>IF($A167="","",IF(OR((F167="Ready"),(F167="Sold")),"",ROUND(((G167-TODAY())/7),0)))</f>
        <v/>
      </c>
    </row>
    <row r="168" spans="1:10" x14ac:dyDescent="0.25">
      <c r="D168" s="11"/>
      <c r="E168" s="12"/>
      <c r="G168" s="12"/>
      <c r="I168" s="13" t="str">
        <f>IF($A168="","",ROUND(((TODAY()-E168)/7),0))</f>
        <v/>
      </c>
      <c r="J168" s="13" t="str">
        <f>IF($A168="","",IF(OR((F168="Ready"),(F168="Sold")),"",ROUND(((G168-TODAY())/7),0)))</f>
        <v/>
      </c>
    </row>
    <row r="169" spans="1:10" x14ac:dyDescent="0.25">
      <c r="D169" s="11"/>
      <c r="E169" s="12"/>
      <c r="G169" s="12"/>
      <c r="I169" s="13" t="str">
        <f>IF($A169="","",ROUND(((TODAY()-E169)/7),0))</f>
        <v/>
      </c>
      <c r="J169" s="13" t="str">
        <f>IF($A169="","",IF(OR((F169="Ready"),(F169="Sold")),"",ROUND(((G169-TODAY())/7),0)))</f>
        <v/>
      </c>
    </row>
    <row r="170" spans="1:10" x14ac:dyDescent="0.25">
      <c r="D170" s="11"/>
      <c r="E170" s="12"/>
      <c r="G170" s="12"/>
      <c r="I170" s="13" t="str">
        <f>IF($A170="","",ROUND(((TODAY()-E170)/7),0))</f>
        <v/>
      </c>
      <c r="J170" s="13" t="str">
        <f>IF($A170="","",IF(OR((F170="Ready"),(F170="Sold")),"",ROUND(((G170-TODAY())/7),0)))</f>
        <v/>
      </c>
    </row>
    <row r="171" spans="1:10" x14ac:dyDescent="0.25">
      <c r="D171" s="11"/>
      <c r="E171" s="12"/>
      <c r="G171" s="12"/>
      <c r="I171" s="13" t="str">
        <f>IF($A171="","",ROUND(((TODAY()-E171)/7),0))</f>
        <v/>
      </c>
      <c r="J171" s="13" t="str">
        <f>IF($A171="","",IF(OR((F171="Ready"),(F171="Sold")),"",ROUND(((G171-TODAY())/7),0)))</f>
        <v/>
      </c>
    </row>
    <row r="172" spans="1:10" x14ac:dyDescent="0.25">
      <c r="D172" s="11"/>
      <c r="E172" s="12"/>
      <c r="G172" s="12"/>
      <c r="I172" s="13" t="str">
        <f>IF($A172="","",ROUND(((TODAY()-E172)/7),0))</f>
        <v/>
      </c>
      <c r="J172" s="13" t="str">
        <f>IF($A172="","",IF(OR((F172="Ready"),(F172="Sold")),"",ROUND(((G172-TODAY())/7),0)))</f>
        <v/>
      </c>
    </row>
    <row r="173" spans="1:10" x14ac:dyDescent="0.25">
      <c r="D173" s="11"/>
      <c r="E173" s="12"/>
      <c r="G173" s="12"/>
      <c r="I173" s="13" t="str">
        <f>IF($A173="","",ROUND(((TODAY()-E173)/7),0))</f>
        <v/>
      </c>
      <c r="J173" s="13" t="str">
        <f>IF($A173="","",IF(OR((F173="Ready"),(F173="Sold")),"",ROUND(((G173-TODAY())/7),0)))</f>
        <v/>
      </c>
    </row>
    <row r="174" spans="1:10" x14ac:dyDescent="0.25">
      <c r="D174" s="11"/>
      <c r="E174" s="12"/>
      <c r="G174" s="12"/>
      <c r="I174" s="13" t="str">
        <f>IF($A174="","",ROUND(((TODAY()-E174)/7),0))</f>
        <v/>
      </c>
      <c r="J174" s="13" t="str">
        <f>IF($A174="","",IF(OR((F174="Ready"),(F174="Sold")),"",ROUND(((G174-TODAY())/7),0)))</f>
        <v/>
      </c>
    </row>
    <row r="175" spans="1:10" x14ac:dyDescent="0.25">
      <c r="D175" s="11"/>
      <c r="E175" s="12"/>
      <c r="G175" s="12"/>
      <c r="I175" s="13" t="str">
        <f>IF($A175="","",ROUND(((TODAY()-E175)/7),0))</f>
        <v/>
      </c>
      <c r="J175" s="13" t="str">
        <f>IF($A175="","",IF(OR((F175="Ready"),(F175="Sold")),"",ROUND(((G175-TODAY())/7),0)))</f>
        <v/>
      </c>
    </row>
    <row r="176" spans="1:10" x14ac:dyDescent="0.25">
      <c r="D176" s="11"/>
      <c r="E176" s="12"/>
      <c r="G176" s="12"/>
      <c r="I176" s="13" t="str">
        <f>IF($A176="","",ROUND(((TODAY()-E176)/7),0))</f>
        <v/>
      </c>
      <c r="J176" s="13" t="str">
        <f>IF($A176="","",IF(OR((F176="Ready"),(F176="Sold")),"",ROUND(((G176-TODAY())/7),0)))</f>
        <v/>
      </c>
    </row>
    <row r="177" spans="1:10" x14ac:dyDescent="0.25">
      <c r="D177" s="11"/>
      <c r="E177" s="12"/>
      <c r="G177" s="12"/>
      <c r="I177" s="13" t="str">
        <f>IF($A177="","",ROUND(((TODAY()-E177)/7),0))</f>
        <v/>
      </c>
      <c r="J177" s="13" t="str">
        <f>IF($A177="","",IF(OR((F177="Ready"),(F177="Sold")),"",ROUND(((G177-TODAY())/7),0)))</f>
        <v/>
      </c>
    </row>
    <row r="178" spans="1:10" x14ac:dyDescent="0.25">
      <c r="D178" s="11"/>
      <c r="E178" s="12"/>
      <c r="G178" s="12"/>
      <c r="I178" s="13" t="str">
        <f>IF($A178="","",ROUND(((TODAY()-E178)/7),0))</f>
        <v/>
      </c>
      <c r="J178" s="13" t="str">
        <f>IF($A178="","",IF(OR((F178="Ready"),(F178="Sold")),"",ROUND(((G178-TODAY())/7),0)))</f>
        <v/>
      </c>
    </row>
    <row r="179" spans="1:10" x14ac:dyDescent="0.25">
      <c r="D179" s="11"/>
      <c r="E179" s="12"/>
      <c r="G179" s="12"/>
      <c r="I179" s="13" t="str">
        <f>IF($A179="","",ROUND(((TODAY()-E179)/7),0))</f>
        <v/>
      </c>
      <c r="J179" s="13" t="str">
        <f>IF($A179="","",IF(OR((F179="Ready"),(F179="Sold")),"",ROUND(((G179-TODAY())/7),0)))</f>
        <v/>
      </c>
    </row>
    <row r="180" spans="1:10" x14ac:dyDescent="0.25">
      <c r="D180" s="11"/>
      <c r="E180" s="12"/>
      <c r="G180" s="12"/>
      <c r="I180" s="13" t="str">
        <f>IF($A180="","",ROUND(((TODAY()-E180)/7),0))</f>
        <v/>
      </c>
      <c r="J180" s="13" t="str">
        <f>IF($A180="","",IF(OR((F180="Ready"),(F180="Sold")),"",ROUND(((G180-TODAY())/7),0)))</f>
        <v/>
      </c>
    </row>
    <row r="181" spans="1:10" x14ac:dyDescent="0.25">
      <c r="D181" s="11"/>
      <c r="E181" s="12"/>
      <c r="G181" s="12"/>
      <c r="I181" s="13" t="str">
        <f>IF($A181="","",ROUND(((TODAY()-E181)/7),0))</f>
        <v/>
      </c>
      <c r="J181" s="13" t="str">
        <f>IF($A181="","",IF(OR((F181="Ready"),(F181="Sold")),"",ROUND(((G181-TODAY())/7),0)))</f>
        <v/>
      </c>
    </row>
    <row r="182" spans="1:10" x14ac:dyDescent="0.25">
      <c r="D182" s="11"/>
      <c r="E182" s="12"/>
      <c r="G182" s="12"/>
      <c r="I182" s="13" t="str">
        <f>IF($A182="","",ROUND(((TODAY()-E182)/7),0))</f>
        <v/>
      </c>
      <c r="J182" s="13" t="str">
        <f>IF($A182="","",IF(OR((F182="Ready"),(F182="Sold")),"",ROUND(((G182-TODAY())/7),0)))</f>
        <v/>
      </c>
    </row>
    <row r="183" spans="1:10" x14ac:dyDescent="0.25">
      <c r="D183" s="11"/>
      <c r="E183" s="12"/>
      <c r="G183" s="12"/>
      <c r="I183" s="13" t="str">
        <f>IF($A183="","",ROUND(((TODAY()-E183)/7),0))</f>
        <v/>
      </c>
      <c r="J183" s="13" t="str">
        <f>IF($A183="","",IF(OR((F183="Ready"),(F183="Sold")),"",ROUND(((G183-TODAY())/7),0)))</f>
        <v/>
      </c>
    </row>
    <row r="184" spans="1:10" x14ac:dyDescent="0.25">
      <c r="D184" s="11"/>
      <c r="E184" s="12"/>
      <c r="G184" s="12"/>
      <c r="I184" s="13" t="str">
        <f>IF($A184="","",ROUND(((TODAY()-E184)/7),0))</f>
        <v/>
      </c>
      <c r="J184" s="13" t="str">
        <f>IF($A184="","",IF(OR((F184="Ready"),(F184="Sold")),"",ROUND(((G184-TODAY())/7),0)))</f>
        <v/>
      </c>
    </row>
    <row r="185" spans="1:10" x14ac:dyDescent="0.25">
      <c r="D185" s="11"/>
      <c r="E185" s="12"/>
      <c r="G185" s="12"/>
      <c r="I185" s="13" t="str">
        <f>IF($A185="","",ROUND(((TODAY()-E185)/7),0))</f>
        <v/>
      </c>
      <c r="J185" s="13" t="str">
        <f>IF($A185="","",IF(OR((F185="Ready"),(F185="Sold")),"",ROUND(((G185-TODAY())/7),0)))</f>
        <v/>
      </c>
    </row>
    <row r="186" spans="1:10" x14ac:dyDescent="0.25">
      <c r="D186" s="11"/>
      <c r="E186" s="12"/>
      <c r="G186" s="12"/>
      <c r="I186" s="13" t="str">
        <f>IF($A186="","",ROUND(((TODAY()-E186)/7),0))</f>
        <v/>
      </c>
      <c r="J186" s="13" t="str">
        <f>IF($A186="","",IF(OR((F186="Ready"),(F186="Sold")),"",ROUND(((G186-TODAY())/7),0)))</f>
        <v/>
      </c>
    </row>
    <row r="187" spans="1:10" x14ac:dyDescent="0.25">
      <c r="D187" s="11"/>
      <c r="E187" s="12"/>
      <c r="G187" s="12"/>
      <c r="I187" s="13" t="str">
        <f>IF($A187="","",ROUND(((TODAY()-E187)/7),0))</f>
        <v/>
      </c>
      <c r="J187" s="13" t="str">
        <f>IF($A187="","",IF(OR((F187="Ready"),(F187="Sold")),"",ROUND(((G187-TODAY())/7),0)))</f>
        <v/>
      </c>
    </row>
    <row r="188" spans="1:10" x14ac:dyDescent="0.25">
      <c r="D188" s="11"/>
      <c r="E188" s="12"/>
      <c r="G188" s="12"/>
      <c r="I188" s="13" t="str">
        <f>IF($A188="","",ROUND(((TODAY()-E188)/7),0))</f>
        <v/>
      </c>
      <c r="J188" s="13" t="str">
        <f>IF($A188="","",IF(OR((F188="Ready"),(F188="Sold")),"",ROUND(((G188-TODAY())/7),0)))</f>
        <v/>
      </c>
    </row>
    <row r="189" spans="1:10" x14ac:dyDescent="0.25">
      <c r="D189" s="11"/>
      <c r="E189" s="12"/>
      <c r="G189" s="12"/>
      <c r="I189" s="13" t="str">
        <f>IF($A189="","",ROUND(((TODAY()-E189)/7),0))</f>
        <v/>
      </c>
      <c r="J189" s="13" t="str">
        <f>IF($A189="","",IF(OR((F189="Ready"),(F189="Sold")),"",ROUND(((G189-TODAY())/7),0)))</f>
        <v/>
      </c>
    </row>
    <row r="190" spans="1:10" x14ac:dyDescent="0.25">
      <c r="D190" s="11"/>
      <c r="E190" s="12"/>
      <c r="G190" s="12"/>
      <c r="I190" s="13" t="str">
        <f>IF($A190="","",ROUND(((TODAY()-E190)/7),0))</f>
        <v/>
      </c>
      <c r="J190" s="13" t="str">
        <f>IF($A190="","",IF(OR((F190="Ready"),(F190="Sold")),"",ROUND(((G190-TODAY())/7),0)))</f>
        <v/>
      </c>
    </row>
    <row r="191" spans="1:10" x14ac:dyDescent="0.25">
      <c r="D191" s="11"/>
      <c r="E191" s="12"/>
      <c r="G191" s="12"/>
      <c r="I191" s="13" t="str">
        <f>IF($A191="","",ROUND(((TODAY()-E191)/7),0))</f>
        <v/>
      </c>
      <c r="J191" s="13" t="str">
        <f>IF($A191="","",IF(OR((F191="Ready"),(F191="Sold")),"",ROUND(((G191-TODAY())/7),0)))</f>
        <v/>
      </c>
    </row>
    <row r="192" spans="1:10" x14ac:dyDescent="0.25">
      <c r="D192" s="11"/>
      <c r="E192" s="12"/>
      <c r="G192" s="12"/>
      <c r="I192" s="13" t="str">
        <f>IF($A192="","",ROUND(((TODAY()-E192)/7),0))</f>
        <v/>
      </c>
      <c r="J192" s="13" t="str">
        <f>IF($A192="","",IF(OR((F192="Ready"),(F192="Sold")),"",ROUND(((G192-TODAY())/7),0)))</f>
        <v/>
      </c>
    </row>
    <row r="193" spans="1:10" x14ac:dyDescent="0.25">
      <c r="D193" s="11"/>
      <c r="E193" s="12"/>
      <c r="G193" s="12"/>
      <c r="I193" s="13" t="str">
        <f>IF($A193="","",ROUND(((TODAY()-E193)/7),0))</f>
        <v/>
      </c>
      <c r="J193" s="13" t="str">
        <f>IF($A193="","",IF(OR((F193="Ready"),(F193="Sold")),"",ROUND(((G193-TODAY())/7),0)))</f>
        <v/>
      </c>
    </row>
    <row r="194" spans="1:10" x14ac:dyDescent="0.25">
      <c r="D194" s="11"/>
      <c r="E194" s="12"/>
      <c r="G194" s="12"/>
      <c r="I194" s="13" t="str">
        <f>IF($A194="","",ROUND(((TODAY()-E194)/7),0))</f>
        <v/>
      </c>
      <c r="J194" s="13" t="str">
        <f>IF($A194="","",IF(OR((F194="Ready"),(F194="Sold")),"",ROUND(((G194-TODAY())/7),0)))</f>
        <v/>
      </c>
    </row>
    <row r="195" spans="1:10" x14ac:dyDescent="0.25">
      <c r="D195" s="11"/>
      <c r="E195" s="12"/>
      <c r="G195" s="12"/>
      <c r="I195" s="13" t="str">
        <f>IF($A195="","",ROUND(((TODAY()-E195)/7),0))</f>
        <v/>
      </c>
      <c r="J195" s="13" t="str">
        <f>IF($A195="","",IF(OR((F195="Ready"),(F195="Sold")),"",ROUND(((G195-TODAY())/7),0)))</f>
        <v/>
      </c>
    </row>
    <row r="196" spans="1:10" x14ac:dyDescent="0.25">
      <c r="D196" s="11"/>
      <c r="E196" s="12"/>
      <c r="G196" s="12"/>
      <c r="I196" s="13" t="str">
        <f>IF($A196="","",ROUND(((TODAY()-E196)/7),0))</f>
        <v/>
      </c>
      <c r="J196" s="13" t="str">
        <f>IF($A196="","",IF(OR((F196="Ready"),(F196="Sold")),"",ROUND(((G196-TODAY())/7),0)))</f>
        <v/>
      </c>
    </row>
    <row r="197" spans="1:10" x14ac:dyDescent="0.25">
      <c r="D197" s="11"/>
      <c r="E197" s="12"/>
      <c r="G197" s="12"/>
      <c r="I197" s="13" t="str">
        <f>IF($A197="","",ROUND(((TODAY()-E197)/7),0))</f>
        <v/>
      </c>
      <c r="J197" s="13" t="str">
        <f>IF($A197="","",IF(OR((F197="Ready"),(F197="Sold")),"",ROUND(((G197-TODAY())/7),0)))</f>
        <v/>
      </c>
    </row>
    <row r="198" spans="1:10" x14ac:dyDescent="0.25">
      <c r="D198" s="11"/>
      <c r="E198" s="12"/>
      <c r="G198" s="12"/>
      <c r="I198" s="13" t="str">
        <f>IF($A198="","",ROUND(((TODAY()-E198)/7),0))</f>
        <v/>
      </c>
      <c r="J198" s="13" t="str">
        <f>IF($A198="","",IF(OR((F198="Ready"),(F198="Sold")),"",ROUND(((G198-TODAY())/7),0)))</f>
        <v/>
      </c>
    </row>
    <row r="199" spans="1:10" x14ac:dyDescent="0.25">
      <c r="D199" s="11"/>
      <c r="E199" s="12"/>
      <c r="G199" s="12"/>
      <c r="I199" s="13" t="str">
        <f>IF($A199="","",ROUND(((TODAY()-E199)/7),0))</f>
        <v/>
      </c>
      <c r="J199" s="13" t="str">
        <f>IF($A199="","",IF(OR((F199="Ready"),(F199="Sold")),"",ROUND(((G199-TODAY())/7),0)))</f>
        <v/>
      </c>
    </row>
    <row r="200" spans="1:10" x14ac:dyDescent="0.25">
      <c r="D200" s="11"/>
      <c r="E200" s="12"/>
      <c r="G200" s="12"/>
      <c r="I200" s="13" t="str">
        <f>IF($A200="","",ROUND(((TODAY()-E200)/7),0))</f>
        <v/>
      </c>
      <c r="J200" s="13" t="str">
        <f>IF($A200="","",IF(OR((F200="Ready"),(F200="Sold")),"",ROUND(((G200-TODAY())/7),0)))</f>
        <v/>
      </c>
    </row>
    <row r="201" spans="1:10" x14ac:dyDescent="0.25">
      <c r="D201" s="11"/>
      <c r="E201" s="12"/>
      <c r="G201" s="12"/>
      <c r="I201" s="13" t="str">
        <f>IF($A201="","",ROUND(((TODAY()-E201)/7),0))</f>
        <v/>
      </c>
      <c r="J201" s="13" t="str">
        <f>IF($A201="","",IF(OR((F201="Ready"),(F201="Sold")),"",ROUND(((G201-TODAY())/7),0)))</f>
        <v/>
      </c>
    </row>
  </sheetData>
  <autoFilter ref="A1:J1"/>
  <conditionalFormatting sqref="G2:G201">
    <cfRule type="expression" dxfId="0" priority="1">
      <formula>AND(G2&lt;&gt;"",G2&lt;TODAY(),NOT(OR($F2="Ready",$F2="Sold")))</formula>
    </cfRule>
  </conditionalFormatting>
  <dataValidations count="5">
    <dataValidation type="list" allowBlank="1" showErrorMessage="1" errorTitle="Pick from the list" error="Choose one of: #1, #3, #5, #7, #15, B and B" sqref="C2:C201">
      <formula1>"#1,#3,#5,#7,#15,B and B"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list" allowBlank="1" showErrorMessage="1" errorTitle="Pick from the list" error="Choose one of: Liner, Potted, Growing on, Spaced, Ready, Sold" sqref="F2:F201">
      <formula1>"Liner,Potted,Growing on,Spaced,Ready,Sold"</formula1>
    </dataValidation>
    <dataValidation type="date" operator="greaterThan" allowBlank="1" showErrorMessage="1" errorTitle="Date expected" error="Enter a date, e.g. 10/15/2026." sqref="G2:G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45</v>
      </c>
      <c r="B1" s="14" t="s">
        <v>46</v>
      </c>
      <c r="C1" s="14" t="s">
        <v>47</v>
      </c>
    </row>
    <row r="2" spans="1:3" x14ac:dyDescent="0.25">
      <c r="A2" s="15" t="s">
        <v>48</v>
      </c>
      <c r="B2" s="16"/>
      <c r="C2" s="16"/>
    </row>
    <row r="3" spans="1:2" x14ac:dyDescent="0.25">
      <c r="A3" t="s">
        <v>49</v>
      </c>
      <c r="B3" s="17">
        <f>SUM('Crops'!$D$2:$D$201)</f>
        <v>2070</v>
      </c>
    </row>
    <row r="4" spans="1:2" x14ac:dyDescent="0.25">
      <c r="A4" t="s">
        <v>50</v>
      </c>
      <c r="B4" s="17">
        <f>SUMIFS('Crops'!$D$2:$D$201,'Crops'!$F$2:$F$201,"Ready")</f>
        <v>800</v>
      </c>
    </row>
    <row r="5" spans="1:2" x14ac:dyDescent="0.25">
      <c r="A5" t="s">
        <v>51</v>
      </c>
      <c r="B5" s="17">
        <f>COUNTIFS('Crops'!$G$2:$G$201,("&lt;"&amp;TODAY()),'Crops'!$F$2:$F$201,"&lt;&gt;Ready",'Crops'!$F$2:$F$201,"&lt;&gt;Sold")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Crops</vt:lpstr>
      <vt:lpstr>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