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re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<sst xmlns="http://schemas.openxmlformats.org/spreadsheetml/2006/main" count="46" uniqueCount="44">
  <si>
    <t>Tire Quote Calculator</t>
  </si>
  <si>
    <t>A free quote calculator for tire shops: price tires by size with mount, balance, and margin to an out-the-door total in Sheets or Excel.</t>
  </si>
  <si>
    <t>Quick start</t>
  </si>
  <si>
    <t>Open the Tires tab and replace the sample rows with your own — one row per entry. Formulas fill in automatically for new rows.</t>
  </si>
  <si>
    <t>List the options you'd offer at your cost; set Qty on the one the customer picks (0 on the others).</t>
  </si>
  <si>
    <t>Price each rounds to .99 at your markup. The Quote tab gives an out-the-door price with installation, disposal and optional alignment.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</si>
  <si>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</si>
  <si>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</si>
  <si>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</si>
  <si>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</si>
  <si>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</si>
  <si>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</si>
  <si>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</si>
  <si>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Tire</t>
  </si>
  <si>
    <t>Size</t>
  </si>
  <si>
    <t>Qty</t>
  </si>
  <si>
    <t>Your cost each</t>
  </si>
  <si>
    <t>Markup</t>
  </si>
  <si>
    <t>Price each</t>
  </si>
  <si>
    <t>Line total</t>
  </si>
  <si>
    <t>Michelin Defender2</t>
  </si>
  <si>
    <t>225/65R17</t>
  </si>
  <si>
    <t>Goodyear Assurance WeatherReady</t>
  </si>
  <si>
    <t>Hankook Kinergy PT</t>
  </si>
  <si>
    <t>Item</t>
  </si>
  <si>
    <t>Value</t>
  </si>
  <si>
    <t>Notes</t>
  </si>
  <si>
    <t>Services</t>
  </si>
  <si>
    <t>Mount and balance per tire</t>
  </si>
  <si>
    <t>TPMS service kit per tire</t>
  </si>
  <si>
    <t>Disposal fee per tire</t>
  </si>
  <si>
    <t>Some states also charge a tire fee; add it here.</t>
  </si>
  <si>
    <t>Add alignment</t>
  </si>
  <si>
    <t>No</t>
  </si>
  <si>
    <t>Alignment price</t>
  </si>
  <si>
    <t>Tax rate</t>
  </si>
  <si>
    <t>Your sales tax rate on tires and parts.</t>
  </si>
  <si>
    <t>Quote</t>
  </si>
  <si>
    <t>Tires</t>
  </si>
  <si>
    <t>Tire subtotal</t>
  </si>
  <si>
    <t>Installation</t>
  </si>
  <si>
    <t>Alignment</t>
  </si>
  <si>
    <t>Tax</t>
  </si>
  <si>
    <t>Out-the-door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</si>
</sst>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2" customWidth="1"/>
    <col min="4" max="4" width="17" customWidth="1"/>
    <col min="5" max="5" width="11" customWidth="1"/>
    <col min="6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4</v>
      </c>
      <c r="D2" s="12">
        <v>142</v>
      </c>
      <c r="E2" s="13">
        <v>0.25</v>
      </c>
      <c r="F2" s="14">
        <f>IF($A2="","",(CEILING((D2*(1+E2)),1)-0.01))</f>
        <v>177.99</v>
      </c>
      <c r="G2" s="14">
        <f>IF($A2="","",(C2*F2))</f>
        <v>711.96</v>
      </c>
    </row>
    <row r="3" spans="1:7" x14ac:dyDescent="0.25">
      <c r="A3" t="s">
        <v>22</v>
      </c>
      <c r="B3" t="s">
        <v>21</v>
      </c>
      <c r="C3" s="11">
        <v>0</v>
      </c>
      <c r="D3" s="12">
        <v>128</v>
      </c>
      <c r="E3" s="13">
        <v>0.25</v>
      </c>
      <c r="F3" s="14">
        <f>IF($A3="","",(CEILING((D3*(1+E3)),1)-0.01))</f>
        <v>159.99</v>
      </c>
      <c r="G3" s="14">
        <f>IF($A3="","",(C3*F3))</f>
        <v>0</v>
      </c>
    </row>
    <row r="4" spans="1:7" x14ac:dyDescent="0.25">
      <c r="A4" t="s">
        <v>23</v>
      </c>
      <c r="B4" t="s">
        <v>21</v>
      </c>
      <c r="C4" s="11">
        <v>0</v>
      </c>
      <c r="D4" s="12">
        <v>96</v>
      </c>
      <c r="E4" s="13">
        <v>0.3</v>
      </c>
      <c r="F4" s="14">
        <f>IF($A4="","",(CEILING((D4*(1+E4)),1)-0.01))</f>
        <v>124.99</v>
      </c>
      <c r="G4" s="14">
        <f>IF($A4="","",(C4*F4))</f>
        <v>0</v>
      </c>
    </row>
    <row r="5" spans="1:7" x14ac:dyDescent="0.25">
      <c r="C5" s="11"/>
      <c r="D5" s="12"/>
      <c r="E5" s="13"/>
      <c r="F5" s="14" t="str">
        <f>IF($A5="","",(CEILING((D5*(1+E5)),1)-0.01))</f>
        <v/>
      </c>
      <c r="G5" s="14" t="str">
        <f>IF($A5="","",(C5*F5))</f>
        <v/>
      </c>
    </row>
    <row r="6" spans="1:7" x14ac:dyDescent="0.25">
      <c r="C6" s="11"/>
      <c r="D6" s="12"/>
      <c r="E6" s="13"/>
      <c r="F6" s="14" t="str">
        <f>IF($A6="","",(CEILING((D6*(1+E6)),1)-0.01))</f>
        <v/>
      </c>
      <c r="G6" s="14" t="str">
        <f>IF($A6="","",(C6*F6))</f>
        <v/>
      </c>
    </row>
    <row r="7" spans="1:7" x14ac:dyDescent="0.25">
      <c r="C7" s="11"/>
      <c r="D7" s="12"/>
      <c r="E7" s="13"/>
      <c r="F7" s="14" t="str">
        <f>IF($A7="","",(CEILING((D7*(1+E7)),1)-0.01))</f>
        <v/>
      </c>
      <c r="G7" s="14" t="str">
        <f>IF($A7="","",(C7*F7))</f>
        <v/>
      </c>
    </row>
    <row r="8" spans="1:7" x14ac:dyDescent="0.25">
      <c r="C8" s="11"/>
      <c r="D8" s="12"/>
      <c r="E8" s="13"/>
      <c r="F8" s="14" t="str">
        <f>IF($A8="","",(CEILING((D8*(1+E8)),1)-0.01))</f>
        <v/>
      </c>
      <c r="G8" s="14" t="str">
        <f>IF($A8="","",(C8*F8))</f>
        <v/>
      </c>
    </row>
    <row r="9" spans="1:7" x14ac:dyDescent="0.25">
      <c r="C9" s="11"/>
      <c r="D9" s="12"/>
      <c r="E9" s="13"/>
      <c r="F9" s="14" t="str">
        <f>IF($A9="","",(CEILING((D9*(1+E9)),1)-0.01))</f>
        <v/>
      </c>
      <c r="G9" s="14" t="str">
        <f>IF($A9="","",(C9*F9))</f>
        <v/>
      </c>
    </row>
    <row r="10" spans="1:7" x14ac:dyDescent="0.25">
      <c r="C10" s="11"/>
      <c r="D10" s="12"/>
      <c r="E10" s="13"/>
      <c r="F10" s="14" t="str">
        <f>IF($A10="","",(CEILING((D10*(1+E10)),1)-0.01))</f>
        <v/>
      </c>
      <c r="G10" s="14" t="str">
        <f>IF($A10="","",(C10*F10))</f>
        <v/>
      </c>
    </row>
    <row r="11" spans="1:7" x14ac:dyDescent="0.25">
      <c r="C11" s="11"/>
      <c r="D11" s="12"/>
      <c r="E11" s="13"/>
      <c r="F11" s="14" t="str">
        <f>IF($A11="","",(CEILING((D11*(1+E11)),1)-0.01))</f>
        <v/>
      </c>
      <c r="G11" s="14" t="str">
        <f>IF($A11="","",(C11*F11))</f>
        <v/>
      </c>
    </row>
    <row r="12" spans="1:7" x14ac:dyDescent="0.25">
      <c r="C12" s="11"/>
      <c r="D12" s="12"/>
      <c r="E12" s="13"/>
      <c r="F12" s="14" t="str">
        <f>IF($A12="","",(CEILING((D12*(1+E12)),1)-0.01))</f>
        <v/>
      </c>
      <c r="G12" s="14" t="str">
        <f>IF($A12="","",(C12*F12))</f>
        <v/>
      </c>
    </row>
    <row r="13" spans="1:7" x14ac:dyDescent="0.25">
      <c r="C13" s="11"/>
      <c r="D13" s="12"/>
      <c r="E13" s="13"/>
      <c r="F13" s="14" t="str">
        <f>IF($A13="","",(CEILING((D13*(1+E13)),1)-0.01))</f>
        <v/>
      </c>
      <c r="G13" s="14" t="str">
        <f>IF($A13="","",(C13*F13))</f>
        <v/>
      </c>
    </row>
    <row r="14" spans="1:7" x14ac:dyDescent="0.25">
      <c r="C14" s="11"/>
      <c r="D14" s="12"/>
      <c r="E14" s="13"/>
      <c r="F14" s="14" t="str">
        <f>IF($A14="","",(CEILING((D14*(1+E14)),1)-0.01))</f>
        <v/>
      </c>
      <c r="G14" s="14" t="str">
        <f>IF($A14="","",(C14*F14))</f>
        <v/>
      </c>
    </row>
    <row r="15" spans="1:7" x14ac:dyDescent="0.25">
      <c r="C15" s="11"/>
      <c r="D15" s="12"/>
      <c r="E15" s="13"/>
      <c r="F15" s="14" t="str">
        <f>IF($A15="","",(CEILING((D15*(1+E15)),1)-0.01))</f>
        <v/>
      </c>
      <c r="G15" s="14" t="str">
        <f>IF($A15="","",(C15*F15))</f>
        <v/>
      </c>
    </row>
    <row r="16" spans="1:7" x14ac:dyDescent="0.25">
      <c r="C16" s="11"/>
      <c r="D16" s="12"/>
      <c r="E16" s="13"/>
      <c r="F16" s="14" t="str">
        <f>IF($A16="","",(CEILING((D16*(1+E16)),1)-0.01))</f>
        <v/>
      </c>
      <c r="G16" s="14" t="str">
        <f>IF($A16="","",(C16*F16))</f>
        <v/>
      </c>
    </row>
    <row r="17" spans="1:7" x14ac:dyDescent="0.25">
      <c r="C17" s="11"/>
      <c r="D17" s="12"/>
      <c r="E17" s="13"/>
      <c r="F17" s="14" t="str">
        <f>IF($A17="","",(CEILING((D17*(1+E17)),1)-0.01))</f>
        <v/>
      </c>
      <c r="G17" s="14" t="str">
        <f>IF($A17="","",(C17*F17))</f>
        <v/>
      </c>
    </row>
    <row r="18" spans="1:7" x14ac:dyDescent="0.25">
      <c r="C18" s="11"/>
      <c r="D18" s="12"/>
      <c r="E18" s="13"/>
      <c r="F18" s="14" t="str">
        <f>IF($A18="","",(CEILING((D18*(1+E18)),1)-0.01))</f>
        <v/>
      </c>
      <c r="G18" s="14" t="str">
        <f>IF($A18="","",(C18*F18))</f>
        <v/>
      </c>
    </row>
    <row r="19" spans="1:7" x14ac:dyDescent="0.25">
      <c r="C19" s="11"/>
      <c r="D19" s="12"/>
      <c r="E19" s="13"/>
      <c r="F19" s="14" t="str">
        <f>IF($A19="","",(CEILING((D19*(1+E19)),1)-0.01))</f>
        <v/>
      </c>
      <c r="G19" s="14" t="str">
        <f>IF($A19="","",(C19*F19))</f>
        <v/>
      </c>
    </row>
    <row r="20" spans="1:7" x14ac:dyDescent="0.25">
      <c r="C20" s="11"/>
      <c r="D20" s="12"/>
      <c r="E20" s="13"/>
      <c r="F20" s="14" t="str">
        <f>IF($A20="","",(CEILING((D20*(1+E20)),1)-0.01))</f>
        <v/>
      </c>
      <c r="G20" s="14" t="str">
        <f>IF($A20="","",(C20*F20))</f>
        <v/>
      </c>
    </row>
    <row r="21" spans="1:7" x14ac:dyDescent="0.25">
      <c r="C21" s="11"/>
      <c r="D21" s="12"/>
      <c r="E21" s="13"/>
      <c r="F21" s="14" t="str">
        <f>IF($A21="","",(CEILING((D21*(1+E21)),1)-0.01))</f>
        <v/>
      </c>
      <c r="G21" s="14" t="str">
        <f>IF($A21="","",(C21*F21))</f>
        <v/>
      </c>
    </row>
    <row r="22" spans="1:7" x14ac:dyDescent="0.25">
      <c r="C22" s="11"/>
      <c r="D22" s="12"/>
      <c r="E22" s="13"/>
      <c r="F22" s="14" t="str">
        <f>IF($A22="","",(CEILING((D22*(1+E22)),1)-0.01))</f>
        <v/>
      </c>
      <c r="G22" s="14" t="str">
        <f>IF($A22="","",(C22*F22))</f>
        <v/>
      </c>
    </row>
    <row r="23" spans="1:7" x14ac:dyDescent="0.25">
      <c r="C23" s="11"/>
      <c r="D23" s="12"/>
      <c r="E23" s="13"/>
      <c r="F23" s="14" t="str">
        <f>IF($A23="","",(CEILING((D23*(1+E23)),1)-0.01))</f>
        <v/>
      </c>
      <c r="G23" s="14" t="str">
        <f>IF($A23="","",(C23*F23))</f>
        <v/>
      </c>
    </row>
    <row r="24" spans="1:7" x14ac:dyDescent="0.25">
      <c r="C24" s="11"/>
      <c r="D24" s="12"/>
      <c r="E24" s="13"/>
      <c r="F24" s="14" t="str">
        <f>IF($A24="","",(CEILING((D24*(1+E24)),1)-0.01))</f>
        <v/>
      </c>
      <c r="G24" s="14" t="str">
        <f>IF($A24="","",(C24*F24))</f>
        <v/>
      </c>
    </row>
    <row r="25" spans="1:7" x14ac:dyDescent="0.25">
      <c r="C25" s="11"/>
      <c r="D25" s="12"/>
      <c r="E25" s="13"/>
      <c r="F25" s="14" t="str">
        <f>IF($A25="","",(CEILING((D25*(1+E25)),1)-0.01))</f>
        <v/>
      </c>
      <c r="G25" s="14" t="str">
        <f>IF($A25="","",(C25*F25))</f>
        <v/>
      </c>
    </row>
    <row r="26" spans="1:7" x14ac:dyDescent="0.25">
      <c r="C26" s="11"/>
      <c r="D26" s="12"/>
      <c r="E26" s="13"/>
      <c r="F26" s="14" t="str">
        <f>IF($A26="","",(CEILING((D26*(1+E26)),1)-0.01))</f>
        <v/>
      </c>
      <c r="G26" s="14" t="str">
        <f>IF($A26="","",(C26*F26))</f>
        <v/>
      </c>
    </row>
    <row r="27" spans="1:7" x14ac:dyDescent="0.25">
      <c r="C27" s="11"/>
      <c r="D27" s="12"/>
      <c r="E27" s="13"/>
      <c r="F27" s="14" t="str">
        <f>IF($A27="","",(CEILING((D27*(1+E27)),1)-0.01))</f>
        <v/>
      </c>
      <c r="G27" s="14" t="str">
        <f>IF($A27="","",(C27*F27))</f>
        <v/>
      </c>
    </row>
    <row r="28" spans="1:7" x14ac:dyDescent="0.25">
      <c r="C28" s="11"/>
      <c r="D28" s="12"/>
      <c r="E28" s="13"/>
      <c r="F28" s="14" t="str">
        <f>IF($A28="","",(CEILING((D28*(1+E28)),1)-0.01))</f>
        <v/>
      </c>
      <c r="G28" s="14" t="str">
        <f>IF($A28="","",(C28*F28))</f>
        <v/>
      </c>
    </row>
    <row r="29" spans="1:7" x14ac:dyDescent="0.25">
      <c r="C29" s="11"/>
      <c r="D29" s="12"/>
      <c r="E29" s="13"/>
      <c r="F29" s="14" t="str">
        <f>IF($A29="","",(CEILING((D29*(1+E29)),1)-0.01))</f>
        <v/>
      </c>
      <c r="G29" s="14" t="str">
        <f>IF($A29="","",(C29*F29))</f>
        <v/>
      </c>
    </row>
    <row r="30" spans="1:7" x14ac:dyDescent="0.25">
      <c r="C30" s="11"/>
      <c r="D30" s="12"/>
      <c r="E30" s="13"/>
      <c r="F30" s="14" t="str">
        <f>IF($A30="","",(CEILING((D30*(1+E30)),1)-0.01))</f>
        <v/>
      </c>
      <c r="G30" s="14" t="str">
        <f>IF($A30="","",(C30*F30))</f>
        <v/>
      </c>
    </row>
    <row r="31" spans="1:7" x14ac:dyDescent="0.25">
      <c r="C31" s="11"/>
      <c r="D31" s="12"/>
      <c r="E31" s="13"/>
      <c r="F31" s="14" t="str">
        <f>IF($A31="","",(CEILING((D31*(1+E31)),1)-0.01))</f>
        <v/>
      </c>
      <c r="G31" s="14" t="str">
        <f>IF($A31="","",(C31*F31))</f>
        <v/>
      </c>
    </row>
    <row r="32" spans="1:7" x14ac:dyDescent="0.25">
      <c r="C32" s="11"/>
      <c r="D32" s="12"/>
      <c r="E32" s="13"/>
      <c r="F32" s="14" t="str">
        <f>IF($A32="","",(CEILING((D32*(1+E32)),1)-0.01))</f>
        <v/>
      </c>
      <c r="G32" s="14" t="str">
        <f>IF($A32="","",(C32*F32))</f>
        <v/>
      </c>
    </row>
    <row r="33" spans="1:7" x14ac:dyDescent="0.25">
      <c r="C33" s="11"/>
      <c r="D33" s="12"/>
      <c r="E33" s="13"/>
      <c r="F33" s="14" t="str">
        <f>IF($A33="","",(CEILING((D33*(1+E33)),1)-0.01))</f>
        <v/>
      </c>
      <c r="G33" s="14" t="str">
        <f>IF($A33="","",(C33*F33))</f>
        <v/>
      </c>
    </row>
    <row r="34" spans="1:7" x14ac:dyDescent="0.25">
      <c r="C34" s="11"/>
      <c r="D34" s="12"/>
      <c r="E34" s="13"/>
      <c r="F34" s="14" t="str">
        <f>IF($A34="","",(CEILING((D34*(1+E34)),1)-0.01))</f>
        <v/>
      </c>
      <c r="G34" s="14" t="str">
        <f>IF($A34="","",(C34*F34))</f>
        <v/>
      </c>
    </row>
    <row r="35" spans="1:7" x14ac:dyDescent="0.25">
      <c r="C35" s="11"/>
      <c r="D35" s="12"/>
      <c r="E35" s="13"/>
      <c r="F35" s="14" t="str">
        <f>IF($A35="","",(CEILING((D35*(1+E35)),1)-0.01))</f>
        <v/>
      </c>
      <c r="G35" s="14" t="str">
        <f>IF($A35="","",(C35*F35))</f>
        <v/>
      </c>
    </row>
    <row r="36" spans="1:7" x14ac:dyDescent="0.25">
      <c r="C36" s="11"/>
      <c r="D36" s="12"/>
      <c r="E36" s="13"/>
      <c r="F36" s="14" t="str">
        <f>IF($A36="","",(CEILING((D36*(1+E36)),1)-0.01))</f>
        <v/>
      </c>
      <c r="G36" s="14" t="str">
        <f>IF($A36="","",(C36*F36))</f>
        <v/>
      </c>
    </row>
    <row r="37" spans="1:7" x14ac:dyDescent="0.25">
      <c r="C37" s="11"/>
      <c r="D37" s="12"/>
      <c r="E37" s="13"/>
      <c r="F37" s="14" t="str">
        <f>IF($A37="","",(CEILING((D37*(1+E37)),1)-0.01))</f>
        <v/>
      </c>
      <c r="G37" s="14" t="str">
        <f>IF($A37="","",(C37*F37))</f>
        <v/>
      </c>
    </row>
    <row r="38" spans="1:7" x14ac:dyDescent="0.25">
      <c r="C38" s="11"/>
      <c r="D38" s="12"/>
      <c r="E38" s="13"/>
      <c r="F38" s="14" t="str">
        <f>IF($A38="","",(CEILING((D38*(1+E38)),1)-0.01))</f>
        <v/>
      </c>
      <c r="G38" s="14" t="str">
        <f>IF($A38="","",(C38*F38))</f>
        <v/>
      </c>
    </row>
    <row r="39" spans="1:7" x14ac:dyDescent="0.25">
      <c r="C39" s="11"/>
      <c r="D39" s="12"/>
      <c r="E39" s="13"/>
      <c r="F39" s="14" t="str">
        <f>IF($A39="","",(CEILING((D39*(1+E39)),1)-0.01))</f>
        <v/>
      </c>
      <c r="G39" s="14" t="str">
        <f>IF($A39="","",(C39*F39))</f>
        <v/>
      </c>
    </row>
    <row r="40" spans="1:7" x14ac:dyDescent="0.25">
      <c r="C40" s="11"/>
      <c r="D40" s="12"/>
      <c r="E40" s="13"/>
      <c r="F40" s="14" t="str">
        <f>IF($A40="","",(CEILING((D40*(1+E40)),1)-0.01))</f>
        <v/>
      </c>
      <c r="G40" s="14" t="str">
        <f>IF($A40="","",(C40*F40))</f>
        <v/>
      </c>
    </row>
    <row r="41" spans="1:7" x14ac:dyDescent="0.25">
      <c r="C41" s="11"/>
      <c r="D41" s="12"/>
      <c r="E41" s="13"/>
      <c r="F41" s="14" t="str">
        <f>IF($A41="","",(CEILING((D41*(1+E41)),1)-0.01))</f>
        <v/>
      </c>
      <c r="G41" s="14" t="str">
        <f>IF($A41="","",(C41*F41))</f>
        <v/>
      </c>
    </row>
    <row r="42" spans="1:7" x14ac:dyDescent="0.25">
      <c r="C42" s="11"/>
      <c r="D42" s="12"/>
      <c r="E42" s="13"/>
      <c r="F42" s="14" t="str">
        <f>IF($A42="","",(CEILING((D42*(1+E42)),1)-0.01))</f>
        <v/>
      </c>
      <c r="G42" s="14" t="str">
        <f>IF($A42="","",(C42*F42))</f>
        <v/>
      </c>
    </row>
    <row r="43" spans="1:7" x14ac:dyDescent="0.25">
      <c r="C43" s="11"/>
      <c r="D43" s="12"/>
      <c r="E43" s="13"/>
      <c r="F43" s="14" t="str">
        <f>IF($A43="","",(CEILING((D43*(1+E43)),1)-0.01))</f>
        <v/>
      </c>
      <c r="G43" s="14" t="str">
        <f>IF($A43="","",(C43*F43))</f>
        <v/>
      </c>
    </row>
    <row r="44" spans="1:7" x14ac:dyDescent="0.25">
      <c r="C44" s="11"/>
      <c r="D44" s="12"/>
      <c r="E44" s="13"/>
      <c r="F44" s="14" t="str">
        <f>IF($A44="","",(CEILING((D44*(1+E44)),1)-0.01))</f>
        <v/>
      </c>
      <c r="G44" s="14" t="str">
        <f>IF($A44="","",(C44*F44))</f>
        <v/>
      </c>
    </row>
    <row r="45" spans="1:7" x14ac:dyDescent="0.25">
      <c r="C45" s="11"/>
      <c r="D45" s="12"/>
      <c r="E45" s="13"/>
      <c r="F45" s="14" t="str">
        <f>IF($A45="","",(CEILING((D45*(1+E45)),1)-0.01))</f>
        <v/>
      </c>
      <c r="G45" s="14" t="str">
        <f>IF($A45="","",(C45*F45))</f>
        <v/>
      </c>
    </row>
    <row r="46" spans="1:7" x14ac:dyDescent="0.25">
      <c r="C46" s="11"/>
      <c r="D46" s="12"/>
      <c r="E46" s="13"/>
      <c r="F46" s="14" t="str">
        <f>IF($A46="","",(CEILING((D46*(1+E46)),1)-0.01))</f>
        <v/>
      </c>
      <c r="G46" s="14" t="str">
        <f>IF($A46="","",(C46*F46))</f>
        <v/>
      </c>
    </row>
    <row r="47" spans="1:7" x14ac:dyDescent="0.25">
      <c r="C47" s="11"/>
      <c r="D47" s="12"/>
      <c r="E47" s="13"/>
      <c r="F47" s="14" t="str">
        <f>IF($A47="","",(CEILING((D47*(1+E47)),1)-0.01))</f>
        <v/>
      </c>
      <c r="G47" s="14" t="str">
        <f>IF($A47="","",(C47*F47))</f>
        <v/>
      </c>
    </row>
    <row r="48" spans="1:7" x14ac:dyDescent="0.25">
      <c r="C48" s="11"/>
      <c r="D48" s="12"/>
      <c r="E48" s="13"/>
      <c r="F48" s="14" t="str">
        <f>IF($A48="","",(CEILING((D48*(1+E48)),1)-0.01))</f>
        <v/>
      </c>
      <c r="G48" s="14" t="str">
        <f>IF($A48="","",(C48*F48))</f>
        <v/>
      </c>
    </row>
    <row r="49" spans="1:7" x14ac:dyDescent="0.25">
      <c r="C49" s="11"/>
      <c r="D49" s="12"/>
      <c r="E49" s="13"/>
      <c r="F49" s="14" t="str">
        <f>IF($A49="","",(CEILING((D49*(1+E49)),1)-0.01))</f>
        <v/>
      </c>
      <c r="G49" s="14" t="str">
        <f>IF($A49="","",(C49*F49))</f>
        <v/>
      </c>
    </row>
    <row r="50" spans="1:7" x14ac:dyDescent="0.25">
      <c r="C50" s="11"/>
      <c r="D50" s="12"/>
      <c r="E50" s="13"/>
      <c r="F50" s="14" t="str">
        <f>IF($A50="","",(CEILING((D50*(1+E50)),1)-0.01))</f>
        <v/>
      </c>
      <c r="G50" s="14" t="str">
        <f>IF($A50="","",(C50*F50))</f>
        <v/>
      </c>
    </row>
    <row r="51" spans="1:7" x14ac:dyDescent="0.25">
      <c r="C51" s="11"/>
      <c r="D51" s="12"/>
      <c r="E51" s="13"/>
      <c r="F51" s="14" t="str">
        <f>IF($A51="","",(CEILING((D51*(1+E51)),1)-0.01))</f>
        <v/>
      </c>
      <c r="G51" s="14" t="str">
        <f>IF($A51="","",(C51*F51))</f>
        <v/>
      </c>
    </row>
    <row r="52" spans="1:7" x14ac:dyDescent="0.25">
      <c r="C52" s="11"/>
      <c r="D52" s="12"/>
      <c r="E52" s="13"/>
      <c r="F52" s="14" t="str">
        <f>IF($A52="","",(CEILING((D52*(1+E52)),1)-0.01))</f>
        <v/>
      </c>
      <c r="G52" s="14" t="str">
        <f>IF($A52="","",(C52*F52))</f>
        <v/>
      </c>
    </row>
    <row r="53" spans="1:7" x14ac:dyDescent="0.25">
      <c r="C53" s="11"/>
      <c r="D53" s="12"/>
      <c r="E53" s="13"/>
      <c r="F53" s="14" t="str">
        <f>IF($A53="","",(CEILING((D53*(1+E53)),1)-0.01))</f>
        <v/>
      </c>
      <c r="G53" s="14" t="str">
        <f>IF($A53="","",(C53*F53))</f>
        <v/>
      </c>
    </row>
    <row r="54" spans="1:7" x14ac:dyDescent="0.25">
      <c r="C54" s="11"/>
      <c r="D54" s="12"/>
      <c r="E54" s="13"/>
      <c r="F54" s="14" t="str">
        <f>IF($A54="","",(CEILING((D54*(1+E54)),1)-0.01))</f>
        <v/>
      </c>
      <c r="G54" s="14" t="str">
        <f>IF($A54="","",(C54*F54))</f>
        <v/>
      </c>
    </row>
    <row r="55" spans="1:7" x14ac:dyDescent="0.25">
      <c r="C55" s="11"/>
      <c r="D55" s="12"/>
      <c r="E55" s="13"/>
      <c r="F55" s="14" t="str">
        <f>IF($A55="","",(CEILING((D55*(1+E55)),1)-0.01))</f>
        <v/>
      </c>
      <c r="G55" s="14" t="str">
        <f>IF($A55="","",(C55*F55))</f>
        <v/>
      </c>
    </row>
    <row r="56" spans="1:7" x14ac:dyDescent="0.25">
      <c r="C56" s="11"/>
      <c r="D56" s="12"/>
      <c r="E56" s="13"/>
      <c r="F56" s="14" t="str">
        <f>IF($A56="","",(CEILING((D56*(1+E56)),1)-0.01))</f>
        <v/>
      </c>
      <c r="G56" s="14" t="str">
        <f>IF($A56="","",(C56*F56))</f>
        <v/>
      </c>
    </row>
    <row r="57" spans="1:7" x14ac:dyDescent="0.25">
      <c r="C57" s="11"/>
      <c r="D57" s="12"/>
      <c r="E57" s="13"/>
      <c r="F57" s="14" t="str">
        <f>IF($A57="","",(CEILING((D57*(1+E57)),1)-0.01))</f>
        <v/>
      </c>
      <c r="G57" s="14" t="str">
        <f>IF($A57="","",(C57*F57))</f>
        <v/>
      </c>
    </row>
    <row r="58" spans="1:7" x14ac:dyDescent="0.25">
      <c r="C58" s="11"/>
      <c r="D58" s="12"/>
      <c r="E58" s="13"/>
      <c r="F58" s="14" t="str">
        <f>IF($A58="","",(CEILING((D58*(1+E58)),1)-0.01))</f>
        <v/>
      </c>
      <c r="G58" s="14" t="str">
        <f>IF($A58="","",(C58*F58))</f>
        <v/>
      </c>
    </row>
    <row r="59" spans="1:7" x14ac:dyDescent="0.25">
      <c r="C59" s="11"/>
      <c r="D59" s="12"/>
      <c r="E59" s="13"/>
      <c r="F59" s="14" t="str">
        <f>IF($A59="","",(CEILING((D59*(1+E59)),1)-0.01))</f>
        <v/>
      </c>
      <c r="G59" s="14" t="str">
        <f>IF($A59="","",(C59*F59))</f>
        <v/>
      </c>
    </row>
    <row r="60" spans="1:7" x14ac:dyDescent="0.25">
      <c r="C60" s="11"/>
      <c r="D60" s="12"/>
      <c r="E60" s="13"/>
      <c r="F60" s="14" t="str">
        <f>IF($A60="","",(CEILING((D60*(1+E60)),1)-0.01))</f>
        <v/>
      </c>
      <c r="G60" s="14" t="str">
        <f>IF($A60="","",(C60*F60))</f>
        <v/>
      </c>
    </row>
    <row r="61" spans="1:7" x14ac:dyDescent="0.25">
      <c r="C61" s="11"/>
      <c r="D61" s="12"/>
      <c r="E61" s="13"/>
      <c r="F61" s="14" t="str">
        <f>IF($A61="","",(CEILING((D61*(1+E61)),1)-0.01))</f>
        <v/>
      </c>
      <c r="G61" s="14" t="str">
        <f>IF($A61="","",(C61*F61))</f>
        <v/>
      </c>
    </row>
    <row r="62" spans="1:7" x14ac:dyDescent="0.25">
      <c r="C62" s="11"/>
      <c r="D62" s="12"/>
      <c r="E62" s="13"/>
      <c r="F62" s="14" t="str">
        <f>IF($A62="","",(CEILING((D62*(1+E62)),1)-0.01))</f>
        <v/>
      </c>
      <c r="G62" s="14" t="str">
        <f>IF($A62="","",(C62*F62))</f>
        <v/>
      </c>
    </row>
    <row r="63" spans="1:7" x14ac:dyDescent="0.25">
      <c r="C63" s="11"/>
      <c r="D63" s="12"/>
      <c r="E63" s="13"/>
      <c r="F63" s="14" t="str">
        <f>IF($A63="","",(CEILING((D63*(1+E63)),1)-0.01))</f>
        <v/>
      </c>
      <c r="G63" s="14" t="str">
        <f>IF($A63="","",(C63*F63))</f>
        <v/>
      </c>
    </row>
    <row r="64" spans="1:7" x14ac:dyDescent="0.25">
      <c r="C64" s="11"/>
      <c r="D64" s="12"/>
      <c r="E64" s="13"/>
      <c r="F64" s="14" t="str">
        <f>IF($A64="","",(CEILING((D64*(1+E64)),1)-0.01))</f>
        <v/>
      </c>
      <c r="G64" s="14" t="str">
        <f>IF($A64="","",(C64*F64))</f>
        <v/>
      </c>
    </row>
    <row r="65" spans="1:7" x14ac:dyDescent="0.25">
      <c r="C65" s="11"/>
      <c r="D65" s="12"/>
      <c r="E65" s="13"/>
      <c r="F65" s="14" t="str">
        <f>IF($A65="","",(CEILING((D65*(1+E65)),1)-0.01))</f>
        <v/>
      </c>
      <c r="G65" s="14" t="str">
        <f>IF($A65="","",(C65*F65))</f>
        <v/>
      </c>
    </row>
    <row r="66" spans="1:7" x14ac:dyDescent="0.25">
      <c r="C66" s="11"/>
      <c r="D66" s="12"/>
      <c r="E66" s="13"/>
      <c r="F66" s="14" t="str">
        <f>IF($A66="","",(CEILING((D66*(1+E66)),1)-0.01))</f>
        <v/>
      </c>
      <c r="G66" s="14" t="str">
        <f>IF($A66="","",(C66*F66))</f>
        <v/>
      </c>
    </row>
    <row r="67" spans="1:7" x14ac:dyDescent="0.25">
      <c r="C67" s="11"/>
      <c r="D67" s="12"/>
      <c r="E67" s="13"/>
      <c r="F67" s="14" t="str">
        <f>IF($A67="","",(CEILING((D67*(1+E67)),1)-0.01))</f>
        <v/>
      </c>
      <c r="G67" s="14" t="str">
        <f>IF($A67="","",(C67*F67))</f>
        <v/>
      </c>
    </row>
    <row r="68" spans="1:7" x14ac:dyDescent="0.25">
      <c r="C68" s="11"/>
      <c r="D68" s="12"/>
      <c r="E68" s="13"/>
      <c r="F68" s="14" t="str">
        <f>IF($A68="","",(CEILING((D68*(1+E68)),1)-0.01))</f>
        <v/>
      </c>
      <c r="G68" s="14" t="str">
        <f>IF($A68="","",(C68*F68))</f>
        <v/>
      </c>
    </row>
    <row r="69" spans="1:7" x14ac:dyDescent="0.25">
      <c r="C69" s="11"/>
      <c r="D69" s="12"/>
      <c r="E69" s="13"/>
      <c r="F69" s="14" t="str">
        <f>IF($A69="","",(CEILING((D69*(1+E69)),1)-0.01))</f>
        <v/>
      </c>
      <c r="G69" s="14" t="str">
        <f>IF($A69="","",(C69*F69))</f>
        <v/>
      </c>
    </row>
    <row r="70" spans="1:7" x14ac:dyDescent="0.25">
      <c r="C70" s="11"/>
      <c r="D70" s="12"/>
      <c r="E70" s="13"/>
      <c r="F70" s="14" t="str">
        <f>IF($A70="","",(CEILING((D70*(1+E70)),1)-0.01))</f>
        <v/>
      </c>
      <c r="G70" s="14" t="str">
        <f>IF($A70="","",(C70*F70))</f>
        <v/>
      </c>
    </row>
    <row r="71" spans="1:7" x14ac:dyDescent="0.25">
      <c r="C71" s="11"/>
      <c r="D71" s="12"/>
      <c r="E71" s="13"/>
      <c r="F71" s="14" t="str">
        <f>IF($A71="","",(CEILING((D71*(1+E71)),1)-0.01))</f>
        <v/>
      </c>
      <c r="G71" s="14" t="str">
        <f>IF($A71="","",(C71*F71))</f>
        <v/>
      </c>
    </row>
    <row r="72" spans="1:7" x14ac:dyDescent="0.25">
      <c r="C72" s="11"/>
      <c r="D72" s="12"/>
      <c r="E72" s="13"/>
      <c r="F72" s="14" t="str">
        <f>IF($A72="","",(CEILING((D72*(1+E72)),1)-0.01))</f>
        <v/>
      </c>
      <c r="G72" s="14" t="str">
        <f>IF($A72="","",(C72*F72))</f>
        <v/>
      </c>
    </row>
    <row r="73" spans="1:7" x14ac:dyDescent="0.25">
      <c r="C73" s="11"/>
      <c r="D73" s="12"/>
      <c r="E73" s="13"/>
      <c r="F73" s="14" t="str">
        <f>IF($A73="","",(CEILING((D73*(1+E73)),1)-0.01))</f>
        <v/>
      </c>
      <c r="G73" s="14" t="str">
        <f>IF($A73="","",(C73*F73))</f>
        <v/>
      </c>
    </row>
    <row r="74" spans="1:7" x14ac:dyDescent="0.25">
      <c r="C74" s="11"/>
      <c r="D74" s="12"/>
      <c r="E74" s="13"/>
      <c r="F74" s="14" t="str">
        <f>IF($A74="","",(CEILING((D74*(1+E74)),1)-0.01))</f>
        <v/>
      </c>
      <c r="G74" s="14" t="str">
        <f>IF($A74="","",(C74*F74))</f>
        <v/>
      </c>
    </row>
    <row r="75" spans="1:7" x14ac:dyDescent="0.25">
      <c r="C75" s="11"/>
      <c r="D75" s="12"/>
      <c r="E75" s="13"/>
      <c r="F75" s="14" t="str">
        <f>IF($A75="","",(CEILING((D75*(1+E75)),1)-0.01))</f>
        <v/>
      </c>
      <c r="G75" s="14" t="str">
        <f>IF($A75="","",(C75*F75))</f>
        <v/>
      </c>
    </row>
    <row r="76" spans="1:7" x14ac:dyDescent="0.25">
      <c r="C76" s="11"/>
      <c r="D76" s="12"/>
      <c r="E76" s="13"/>
      <c r="F76" s="14" t="str">
        <f>IF($A76="","",(CEILING((D76*(1+E76)),1)-0.01))</f>
        <v/>
      </c>
      <c r="G76" s="14" t="str">
        <f>IF($A76="","",(C76*F76))</f>
        <v/>
      </c>
    </row>
    <row r="77" spans="1:7" x14ac:dyDescent="0.25">
      <c r="C77" s="11"/>
      <c r="D77" s="12"/>
      <c r="E77" s="13"/>
      <c r="F77" s="14" t="str">
        <f>IF($A77="","",(CEILING((D77*(1+E77)),1)-0.01))</f>
        <v/>
      </c>
      <c r="G77" s="14" t="str">
        <f>IF($A77="","",(C77*F77))</f>
        <v/>
      </c>
    </row>
    <row r="78" spans="1:7" x14ac:dyDescent="0.25">
      <c r="C78" s="11"/>
      <c r="D78" s="12"/>
      <c r="E78" s="13"/>
      <c r="F78" s="14" t="str">
        <f>IF($A78="","",(CEILING((D78*(1+E78)),1)-0.01))</f>
        <v/>
      </c>
      <c r="G78" s="14" t="str">
        <f>IF($A78="","",(C78*F78))</f>
        <v/>
      </c>
    </row>
    <row r="79" spans="1:7" x14ac:dyDescent="0.25">
      <c r="C79" s="11"/>
      <c r="D79" s="12"/>
      <c r="E79" s="13"/>
      <c r="F79" s="14" t="str">
        <f>IF($A79="","",(CEILING((D79*(1+E79)),1)-0.01))</f>
        <v/>
      </c>
      <c r="G79" s="14" t="str">
        <f>IF($A79="","",(C79*F79))</f>
        <v/>
      </c>
    </row>
    <row r="80" spans="1:7" x14ac:dyDescent="0.25">
      <c r="C80" s="11"/>
      <c r="D80" s="12"/>
      <c r="E80" s="13"/>
      <c r="F80" s="14" t="str">
        <f>IF($A80="","",(CEILING((D80*(1+E80)),1)-0.01))</f>
        <v/>
      </c>
      <c r="G80" s="14" t="str">
        <f>IF($A80="","",(C80*F80))</f>
        <v/>
      </c>
    </row>
    <row r="81" spans="1:7" x14ac:dyDescent="0.25">
      <c r="C81" s="11"/>
      <c r="D81" s="12"/>
      <c r="E81" s="13"/>
      <c r="F81" s="14" t="str">
        <f>IF($A81="","",(CEILING((D81*(1+E81)),1)-0.01))</f>
        <v/>
      </c>
      <c r="G81" s="14" t="str">
        <f>IF($A81="","",(C81*F81))</f>
        <v/>
      </c>
    </row>
    <row r="82" spans="1:7" x14ac:dyDescent="0.25">
      <c r="C82" s="11"/>
      <c r="D82" s="12"/>
      <c r="E82" s="13"/>
      <c r="F82" s="14" t="str">
        <f>IF($A82="","",(CEILING((D82*(1+E82)),1)-0.01))</f>
        <v/>
      </c>
      <c r="G82" s="14" t="str">
        <f>IF($A82="","",(C82*F82))</f>
        <v/>
      </c>
    </row>
    <row r="83" spans="1:7" x14ac:dyDescent="0.25">
      <c r="C83" s="11"/>
      <c r="D83" s="12"/>
      <c r="E83" s="13"/>
      <c r="F83" s="14" t="str">
        <f>IF($A83="","",(CEILING((D83*(1+E83)),1)-0.01))</f>
        <v/>
      </c>
      <c r="G83" s="14" t="str">
        <f>IF($A83="","",(C83*F83))</f>
        <v/>
      </c>
    </row>
    <row r="84" spans="1:7" x14ac:dyDescent="0.25">
      <c r="C84" s="11"/>
      <c r="D84" s="12"/>
      <c r="E84" s="13"/>
      <c r="F84" s="14" t="str">
        <f>IF($A84="","",(CEILING((D84*(1+E84)),1)-0.01))</f>
        <v/>
      </c>
      <c r="G84" s="14" t="str">
        <f>IF($A84="","",(C84*F84))</f>
        <v/>
      </c>
    </row>
    <row r="85" spans="1:7" x14ac:dyDescent="0.25">
      <c r="C85" s="11"/>
      <c r="D85" s="12"/>
      <c r="E85" s="13"/>
      <c r="F85" s="14" t="str">
        <f>IF($A85="","",(CEILING((D85*(1+E85)),1)-0.01))</f>
        <v/>
      </c>
      <c r="G85" s="14" t="str">
        <f>IF($A85="","",(C85*F85))</f>
        <v/>
      </c>
    </row>
    <row r="86" spans="1:7" x14ac:dyDescent="0.25">
      <c r="C86" s="11"/>
      <c r="D86" s="12"/>
      <c r="E86" s="13"/>
      <c r="F86" s="14" t="str">
        <f>IF($A86="","",(CEILING((D86*(1+E86)),1)-0.01))</f>
        <v/>
      </c>
      <c r="G86" s="14" t="str">
        <f>IF($A86="","",(C86*F86))</f>
        <v/>
      </c>
    </row>
    <row r="87" spans="1:7" x14ac:dyDescent="0.25">
      <c r="C87" s="11"/>
      <c r="D87" s="12"/>
      <c r="E87" s="13"/>
      <c r="F87" s="14" t="str">
        <f>IF($A87="","",(CEILING((D87*(1+E87)),1)-0.01))</f>
        <v/>
      </c>
      <c r="G87" s="14" t="str">
        <f>IF($A87="","",(C87*F87))</f>
        <v/>
      </c>
    </row>
    <row r="88" spans="1:7" x14ac:dyDescent="0.25">
      <c r="C88" s="11"/>
      <c r="D88" s="12"/>
      <c r="E88" s="13"/>
      <c r="F88" s="14" t="str">
        <f>IF($A88="","",(CEILING((D88*(1+E88)),1)-0.01))</f>
        <v/>
      </c>
      <c r="G88" s="14" t="str">
        <f>IF($A88="","",(C88*F88))</f>
        <v/>
      </c>
    </row>
    <row r="89" spans="1:7" x14ac:dyDescent="0.25">
      <c r="C89" s="11"/>
      <c r="D89" s="12"/>
      <c r="E89" s="13"/>
      <c r="F89" s="14" t="str">
        <f>IF($A89="","",(CEILING((D89*(1+E89)),1)-0.01))</f>
        <v/>
      </c>
      <c r="G89" s="14" t="str">
        <f>IF($A89="","",(C89*F89))</f>
        <v/>
      </c>
    </row>
    <row r="90" spans="1:7" x14ac:dyDescent="0.25">
      <c r="C90" s="11"/>
      <c r="D90" s="12"/>
      <c r="E90" s="13"/>
      <c r="F90" s="14" t="str">
        <f>IF($A90="","",(CEILING((D90*(1+E90)),1)-0.01))</f>
        <v/>
      </c>
      <c r="G90" s="14" t="str">
        <f>IF($A90="","",(C90*F90))</f>
        <v/>
      </c>
    </row>
    <row r="91" spans="1:7" x14ac:dyDescent="0.25">
      <c r="C91" s="11"/>
      <c r="D91" s="12"/>
      <c r="E91" s="13"/>
      <c r="F91" s="14" t="str">
        <f>IF($A91="","",(CEILING((D91*(1+E91)),1)-0.01))</f>
        <v/>
      </c>
      <c r="G91" s="14" t="str">
        <f>IF($A91="","",(C91*F91))</f>
        <v/>
      </c>
    </row>
    <row r="92" spans="1:7" x14ac:dyDescent="0.25">
      <c r="C92" s="11"/>
      <c r="D92" s="12"/>
      <c r="E92" s="13"/>
      <c r="F92" s="14" t="str">
        <f>IF($A92="","",(CEILING((D92*(1+E92)),1)-0.01))</f>
        <v/>
      </c>
      <c r="G92" s="14" t="str">
        <f>IF($A92="","",(C92*F92))</f>
        <v/>
      </c>
    </row>
    <row r="93" spans="1:7" x14ac:dyDescent="0.25">
      <c r="C93" s="11"/>
      <c r="D93" s="12"/>
      <c r="E93" s="13"/>
      <c r="F93" s="14" t="str">
        <f>IF($A93="","",(CEILING((D93*(1+E93)),1)-0.01))</f>
        <v/>
      </c>
      <c r="G93" s="14" t="str">
        <f>IF($A93="","",(C93*F93))</f>
        <v/>
      </c>
    </row>
    <row r="94" spans="1:7" x14ac:dyDescent="0.25">
      <c r="C94" s="11"/>
      <c r="D94" s="12"/>
      <c r="E94" s="13"/>
      <c r="F94" s="14" t="str">
        <f>IF($A94="","",(CEILING((D94*(1+E94)),1)-0.01))</f>
        <v/>
      </c>
      <c r="G94" s="14" t="str">
        <f>IF($A94="","",(C94*F94))</f>
        <v/>
      </c>
    </row>
    <row r="95" spans="1:7" x14ac:dyDescent="0.25">
      <c r="C95" s="11"/>
      <c r="D95" s="12"/>
      <c r="E95" s="13"/>
      <c r="F95" s="14" t="str">
        <f>IF($A95="","",(CEILING((D95*(1+E95)),1)-0.01))</f>
        <v/>
      </c>
      <c r="G95" s="14" t="str">
        <f>IF($A95="","",(C95*F95))</f>
        <v/>
      </c>
    </row>
    <row r="96" spans="1:7" x14ac:dyDescent="0.25">
      <c r="C96" s="11"/>
      <c r="D96" s="12"/>
      <c r="E96" s="13"/>
      <c r="F96" s="14" t="str">
        <f>IF($A96="","",(CEILING((D96*(1+E96)),1)-0.01))</f>
        <v/>
      </c>
      <c r="G96" s="14" t="str">
        <f>IF($A96="","",(C96*F96))</f>
        <v/>
      </c>
    </row>
    <row r="97" spans="1:7" x14ac:dyDescent="0.25">
      <c r="C97" s="11"/>
      <c r="D97" s="12"/>
      <c r="E97" s="13"/>
      <c r="F97" s="14" t="str">
        <f>IF($A97="","",(CEILING((D97*(1+E97)),1)-0.01))</f>
        <v/>
      </c>
      <c r="G97" s="14" t="str">
        <f>IF($A97="","",(C97*F97))</f>
        <v/>
      </c>
    </row>
    <row r="98" spans="1:7" x14ac:dyDescent="0.25">
      <c r="C98" s="11"/>
      <c r="D98" s="12"/>
      <c r="E98" s="13"/>
      <c r="F98" s="14" t="str">
        <f>IF($A98="","",(CEILING((D98*(1+E98)),1)-0.01))</f>
        <v/>
      </c>
      <c r="G98" s="14" t="str">
        <f>IF($A98="","",(C98*F98))</f>
        <v/>
      </c>
    </row>
    <row r="99" spans="1:7" x14ac:dyDescent="0.25">
      <c r="C99" s="11"/>
      <c r="D99" s="12"/>
      <c r="E99" s="13"/>
      <c r="F99" s="14" t="str">
        <f>IF($A99="","",(CEILING((D99*(1+E99)),1)-0.01))</f>
        <v/>
      </c>
      <c r="G99" s="14" t="str">
        <f>IF($A99="","",(C99*F99))</f>
        <v/>
      </c>
    </row>
    <row r="100" spans="1:7" x14ac:dyDescent="0.25">
      <c r="C100" s="11"/>
      <c r="D100" s="12"/>
      <c r="E100" s="13"/>
      <c r="F100" s="14" t="str">
        <f>IF($A100="","",(CEILING((D100*(1+E100)),1)-0.01))</f>
        <v/>
      </c>
      <c r="G100" s="14" t="str">
        <f>IF($A100="","",(C100*F100))</f>
        <v/>
      </c>
    </row>
    <row r="101" spans="1:7" x14ac:dyDescent="0.25">
      <c r="C101" s="11"/>
      <c r="D101" s="12"/>
      <c r="E101" s="13"/>
      <c r="F101" s="14" t="str">
        <f>IF($A101="","",(CEILING((D101*(1+E101)),1)-0.01))</f>
        <v/>
      </c>
      <c r="G101" s="14" t="str">
        <f>IF($A101="","",(C101*F101))</f>
        <v/>
      </c>
    </row>
    <row r="102" spans="1:7" x14ac:dyDescent="0.25">
      <c r="C102" s="11"/>
      <c r="D102" s="12"/>
      <c r="E102" s="13"/>
      <c r="F102" s="14" t="str">
        <f>IF($A102="","",(CEILING((D102*(1+E102)),1)-0.01))</f>
        <v/>
      </c>
      <c r="G102" s="14" t="str">
        <f>IF($A102="","",(C102*F102))</f>
        <v/>
      </c>
    </row>
    <row r="103" spans="1:7" x14ac:dyDescent="0.25">
      <c r="C103" s="11"/>
      <c r="D103" s="12"/>
      <c r="E103" s="13"/>
      <c r="F103" s="14" t="str">
        <f>IF($A103="","",(CEILING((D103*(1+E103)),1)-0.01))</f>
        <v/>
      </c>
      <c r="G103" s="14" t="str">
        <f>IF($A103="","",(C103*F103))</f>
        <v/>
      </c>
    </row>
    <row r="104" spans="1:7" x14ac:dyDescent="0.25">
      <c r="C104" s="11"/>
      <c r="D104" s="12"/>
      <c r="E104" s="13"/>
      <c r="F104" s="14" t="str">
        <f>IF($A104="","",(CEILING((D104*(1+E104)),1)-0.01))</f>
        <v/>
      </c>
      <c r="G104" s="14" t="str">
        <f>IF($A104="","",(C104*F104))</f>
        <v/>
      </c>
    </row>
    <row r="105" spans="1:7" x14ac:dyDescent="0.25">
      <c r="C105" s="11"/>
      <c r="D105" s="12"/>
      <c r="E105" s="13"/>
      <c r="F105" s="14" t="str">
        <f>IF($A105="","",(CEILING((D105*(1+E105)),1)-0.01))</f>
        <v/>
      </c>
      <c r="G105" s="14" t="str">
        <f>IF($A105="","",(C105*F105))</f>
        <v/>
      </c>
    </row>
    <row r="106" spans="1:7" x14ac:dyDescent="0.25">
      <c r="C106" s="11"/>
      <c r="D106" s="12"/>
      <c r="E106" s="13"/>
      <c r="F106" s="14" t="str">
        <f>IF($A106="","",(CEILING((D106*(1+E106)),1)-0.01))</f>
        <v/>
      </c>
      <c r="G106" s="14" t="str">
        <f>IF($A106="","",(C106*F106))</f>
        <v/>
      </c>
    </row>
    <row r="107" spans="1:7" x14ac:dyDescent="0.25">
      <c r="C107" s="11"/>
      <c r="D107" s="12"/>
      <c r="E107" s="13"/>
      <c r="F107" s="14" t="str">
        <f>IF($A107="","",(CEILING((D107*(1+E107)),1)-0.01))</f>
        <v/>
      </c>
      <c r="G107" s="14" t="str">
        <f>IF($A107="","",(C107*F107))</f>
        <v/>
      </c>
    </row>
    <row r="108" spans="1:7" x14ac:dyDescent="0.25">
      <c r="C108" s="11"/>
      <c r="D108" s="12"/>
      <c r="E108" s="13"/>
      <c r="F108" s="14" t="str">
        <f>IF($A108="","",(CEILING((D108*(1+E108)),1)-0.01))</f>
        <v/>
      </c>
      <c r="G108" s="14" t="str">
        <f>IF($A108="","",(C108*F108))</f>
        <v/>
      </c>
    </row>
    <row r="109" spans="1:7" x14ac:dyDescent="0.25">
      <c r="C109" s="11"/>
      <c r="D109" s="12"/>
      <c r="E109" s="13"/>
      <c r="F109" s="14" t="str">
        <f>IF($A109="","",(CEILING((D109*(1+E109)),1)-0.01))</f>
        <v/>
      </c>
      <c r="G109" s="14" t="str">
        <f>IF($A109="","",(C109*F109))</f>
        <v/>
      </c>
    </row>
    <row r="110" spans="1:7" x14ac:dyDescent="0.25">
      <c r="C110" s="11"/>
      <c r="D110" s="12"/>
      <c r="E110" s="13"/>
      <c r="F110" s="14" t="str">
        <f>IF($A110="","",(CEILING((D110*(1+E110)),1)-0.01))</f>
        <v/>
      </c>
      <c r="G110" s="14" t="str">
        <f>IF($A110="","",(C110*F110))</f>
        <v/>
      </c>
    </row>
    <row r="111" spans="1:7" x14ac:dyDescent="0.25">
      <c r="C111" s="11"/>
      <c r="D111" s="12"/>
      <c r="E111" s="13"/>
      <c r="F111" s="14" t="str">
        <f>IF($A111="","",(CEILING((D111*(1+E111)),1)-0.01))</f>
        <v/>
      </c>
      <c r="G111" s="14" t="str">
        <f>IF($A111="","",(C111*F111))</f>
        <v/>
      </c>
    </row>
    <row r="112" spans="1:7" x14ac:dyDescent="0.25">
      <c r="C112" s="11"/>
      <c r="D112" s="12"/>
      <c r="E112" s="13"/>
      <c r="F112" s="14" t="str">
        <f>IF($A112="","",(CEILING((D112*(1+E112)),1)-0.01))</f>
        <v/>
      </c>
      <c r="G112" s="14" t="str">
        <f>IF($A112="","",(C112*F112))</f>
        <v/>
      </c>
    </row>
    <row r="113" spans="1:7" x14ac:dyDescent="0.25">
      <c r="C113" s="11"/>
      <c r="D113" s="12"/>
      <c r="E113" s="13"/>
      <c r="F113" s="14" t="str">
        <f>IF($A113="","",(CEILING((D113*(1+E113)),1)-0.01))</f>
        <v/>
      </c>
      <c r="G113" s="14" t="str">
        <f>IF($A113="","",(C113*F113))</f>
        <v/>
      </c>
    </row>
    <row r="114" spans="1:7" x14ac:dyDescent="0.25">
      <c r="C114" s="11"/>
      <c r="D114" s="12"/>
      <c r="E114" s="13"/>
      <c r="F114" s="14" t="str">
        <f>IF($A114="","",(CEILING((D114*(1+E114)),1)-0.01))</f>
        <v/>
      </c>
      <c r="G114" s="14" t="str">
        <f>IF($A114="","",(C114*F114))</f>
        <v/>
      </c>
    </row>
    <row r="115" spans="1:7" x14ac:dyDescent="0.25">
      <c r="C115" s="11"/>
      <c r="D115" s="12"/>
      <c r="E115" s="13"/>
      <c r="F115" s="14" t="str">
        <f>IF($A115="","",(CEILING((D115*(1+E115)),1)-0.01))</f>
        <v/>
      </c>
      <c r="G115" s="14" t="str">
        <f>IF($A115="","",(C115*F115))</f>
        <v/>
      </c>
    </row>
    <row r="116" spans="1:7" x14ac:dyDescent="0.25">
      <c r="C116" s="11"/>
      <c r="D116" s="12"/>
      <c r="E116" s="13"/>
      <c r="F116" s="14" t="str">
        <f>IF($A116="","",(CEILING((D116*(1+E116)),1)-0.01))</f>
        <v/>
      </c>
      <c r="G116" s="14" t="str">
        <f>IF($A116="","",(C116*F116))</f>
        <v/>
      </c>
    </row>
    <row r="117" spans="1:7" x14ac:dyDescent="0.25">
      <c r="C117" s="11"/>
      <c r="D117" s="12"/>
      <c r="E117" s="13"/>
      <c r="F117" s="14" t="str">
        <f>IF($A117="","",(CEILING((D117*(1+E117)),1)-0.01))</f>
        <v/>
      </c>
      <c r="G117" s="14" t="str">
        <f>IF($A117="","",(C117*F117))</f>
        <v/>
      </c>
    </row>
    <row r="118" spans="1:7" x14ac:dyDescent="0.25">
      <c r="C118" s="11"/>
      <c r="D118" s="12"/>
      <c r="E118" s="13"/>
      <c r="F118" s="14" t="str">
        <f>IF($A118="","",(CEILING((D118*(1+E118)),1)-0.01))</f>
        <v/>
      </c>
      <c r="G118" s="14" t="str">
        <f>IF($A118="","",(C118*F118))</f>
        <v/>
      </c>
    </row>
    <row r="119" spans="1:7" x14ac:dyDescent="0.25">
      <c r="C119" s="11"/>
      <c r="D119" s="12"/>
      <c r="E119" s="13"/>
      <c r="F119" s="14" t="str">
        <f>IF($A119="","",(CEILING((D119*(1+E119)),1)-0.01))</f>
        <v/>
      </c>
      <c r="G119" s="14" t="str">
        <f>IF($A119="","",(C119*F119))</f>
        <v/>
      </c>
    </row>
    <row r="120" spans="1:7" x14ac:dyDescent="0.25">
      <c r="C120" s="11"/>
      <c r="D120" s="12"/>
      <c r="E120" s="13"/>
      <c r="F120" s="14" t="str">
        <f>IF($A120="","",(CEILING((D120*(1+E120)),1)-0.01))</f>
        <v/>
      </c>
      <c r="G120" s="14" t="str">
        <f>IF($A120="","",(C120*F120))</f>
        <v/>
      </c>
    </row>
    <row r="121" spans="1:7" x14ac:dyDescent="0.25">
      <c r="C121" s="11"/>
      <c r="D121" s="12"/>
      <c r="E121" s="13"/>
      <c r="F121" s="14" t="str">
        <f>IF($A121="","",(CEILING((D121*(1+E121)),1)-0.01))</f>
        <v/>
      </c>
      <c r="G121" s="14" t="str">
        <f>IF($A121="","",(C121*F121))</f>
        <v/>
      </c>
    </row>
    <row r="122" spans="1:7" x14ac:dyDescent="0.25">
      <c r="C122" s="11"/>
      <c r="D122" s="12"/>
      <c r="E122" s="13"/>
      <c r="F122" s="14" t="str">
        <f>IF($A122="","",(CEILING((D122*(1+E122)),1)-0.01))</f>
        <v/>
      </c>
      <c r="G122" s="14" t="str">
        <f>IF($A122="","",(C122*F122))</f>
        <v/>
      </c>
    </row>
    <row r="123" spans="1:7" x14ac:dyDescent="0.25">
      <c r="C123" s="11"/>
      <c r="D123" s="12"/>
      <c r="E123" s="13"/>
      <c r="F123" s="14" t="str">
        <f>IF($A123="","",(CEILING((D123*(1+E123)),1)-0.01))</f>
        <v/>
      </c>
      <c r="G123" s="14" t="str">
        <f>IF($A123="","",(C123*F123))</f>
        <v/>
      </c>
    </row>
    <row r="124" spans="1:7" x14ac:dyDescent="0.25">
      <c r="C124" s="11"/>
      <c r="D124" s="12"/>
      <c r="E124" s="13"/>
      <c r="F124" s="14" t="str">
        <f>IF($A124="","",(CEILING((D124*(1+E124)),1)-0.01))</f>
        <v/>
      </c>
      <c r="G124" s="14" t="str">
        <f>IF($A124="","",(C124*F124))</f>
        <v/>
      </c>
    </row>
    <row r="125" spans="1:7" x14ac:dyDescent="0.25">
      <c r="C125" s="11"/>
      <c r="D125" s="12"/>
      <c r="E125" s="13"/>
      <c r="F125" s="14" t="str">
        <f>IF($A125="","",(CEILING((D125*(1+E125)),1)-0.01))</f>
        <v/>
      </c>
      <c r="G125" s="14" t="str">
        <f>IF($A125="","",(C125*F125))</f>
        <v/>
      </c>
    </row>
    <row r="126" spans="1:7" x14ac:dyDescent="0.25">
      <c r="C126" s="11"/>
      <c r="D126" s="12"/>
      <c r="E126" s="13"/>
      <c r="F126" s="14" t="str">
        <f>IF($A126="","",(CEILING((D126*(1+E126)),1)-0.01))</f>
        <v/>
      </c>
      <c r="G126" s="14" t="str">
        <f>IF($A126="","",(C126*F126))</f>
        <v/>
      </c>
    </row>
    <row r="127" spans="1:7" x14ac:dyDescent="0.25">
      <c r="C127" s="11"/>
      <c r="D127" s="12"/>
      <c r="E127" s="13"/>
      <c r="F127" s="14" t="str">
        <f>IF($A127="","",(CEILING((D127*(1+E127)),1)-0.01))</f>
        <v/>
      </c>
      <c r="G127" s="14" t="str">
        <f>IF($A127="","",(C127*F127))</f>
        <v/>
      </c>
    </row>
    <row r="128" spans="1:7" x14ac:dyDescent="0.25">
      <c r="C128" s="11"/>
      <c r="D128" s="12"/>
      <c r="E128" s="13"/>
      <c r="F128" s="14" t="str">
        <f>IF($A128="","",(CEILING((D128*(1+E128)),1)-0.01))</f>
        <v/>
      </c>
      <c r="G128" s="14" t="str">
        <f>IF($A128="","",(C128*F128))</f>
        <v/>
      </c>
    </row>
    <row r="129" spans="1:7" x14ac:dyDescent="0.25">
      <c r="C129" s="11"/>
      <c r="D129" s="12"/>
      <c r="E129" s="13"/>
      <c r="F129" s="14" t="str">
        <f>IF($A129="","",(CEILING((D129*(1+E129)),1)-0.01))</f>
        <v/>
      </c>
      <c r="G129" s="14" t="str">
        <f>IF($A129="","",(C129*F129))</f>
        <v/>
      </c>
    </row>
    <row r="130" spans="1:7" x14ac:dyDescent="0.25">
      <c r="C130" s="11"/>
      <c r="D130" s="12"/>
      <c r="E130" s="13"/>
      <c r="F130" s="14" t="str">
        <f>IF($A130="","",(CEILING((D130*(1+E130)),1)-0.01))</f>
        <v/>
      </c>
      <c r="G130" s="14" t="str">
        <f>IF($A130="","",(C130*F130))</f>
        <v/>
      </c>
    </row>
    <row r="131" spans="1:7" x14ac:dyDescent="0.25">
      <c r="C131" s="11"/>
      <c r="D131" s="12"/>
      <c r="E131" s="13"/>
      <c r="F131" s="14" t="str">
        <f>IF($A131="","",(CEILING((D131*(1+E131)),1)-0.01))</f>
        <v/>
      </c>
      <c r="G131" s="14" t="str">
        <f>IF($A131="","",(C131*F131))</f>
        <v/>
      </c>
    </row>
    <row r="132" spans="1:7" x14ac:dyDescent="0.25">
      <c r="C132" s="11"/>
      <c r="D132" s="12"/>
      <c r="E132" s="13"/>
      <c r="F132" s="14" t="str">
        <f>IF($A132="","",(CEILING((D132*(1+E132)),1)-0.01))</f>
        <v/>
      </c>
      <c r="G132" s="14" t="str">
        <f>IF($A132="","",(C132*F132))</f>
        <v/>
      </c>
    </row>
    <row r="133" spans="1:7" x14ac:dyDescent="0.25">
      <c r="C133" s="11"/>
      <c r="D133" s="12"/>
      <c r="E133" s="13"/>
      <c r="F133" s="14" t="str">
        <f>IF($A133="","",(CEILING((D133*(1+E133)),1)-0.01))</f>
        <v/>
      </c>
      <c r="G133" s="14" t="str">
        <f>IF($A133="","",(C133*F133))</f>
        <v/>
      </c>
    </row>
    <row r="134" spans="1:7" x14ac:dyDescent="0.25">
      <c r="C134" s="11"/>
      <c r="D134" s="12"/>
      <c r="E134" s="13"/>
      <c r="F134" s="14" t="str">
        <f>IF($A134="","",(CEILING((D134*(1+E134)),1)-0.01))</f>
        <v/>
      </c>
      <c r="G134" s="14" t="str">
        <f>IF($A134="","",(C134*F134))</f>
        <v/>
      </c>
    </row>
    <row r="135" spans="1:7" x14ac:dyDescent="0.25">
      <c r="C135" s="11"/>
      <c r="D135" s="12"/>
      <c r="E135" s="13"/>
      <c r="F135" s="14" t="str">
        <f>IF($A135="","",(CEILING((D135*(1+E135)),1)-0.01))</f>
        <v/>
      </c>
      <c r="G135" s="14" t="str">
        <f>IF($A135="","",(C135*F135))</f>
        <v/>
      </c>
    </row>
    <row r="136" spans="1:7" x14ac:dyDescent="0.25">
      <c r="C136" s="11"/>
      <c r="D136" s="12"/>
      <c r="E136" s="13"/>
      <c r="F136" s="14" t="str">
        <f>IF($A136="","",(CEILING((D136*(1+E136)),1)-0.01))</f>
        <v/>
      </c>
      <c r="G136" s="14" t="str">
        <f>IF($A136="","",(C136*F136))</f>
        <v/>
      </c>
    </row>
    <row r="137" spans="1:7" x14ac:dyDescent="0.25">
      <c r="C137" s="11"/>
      <c r="D137" s="12"/>
      <c r="E137" s="13"/>
      <c r="F137" s="14" t="str">
        <f>IF($A137="","",(CEILING((D137*(1+E137)),1)-0.01))</f>
        <v/>
      </c>
      <c r="G137" s="14" t="str">
        <f>IF($A137="","",(C137*F137))</f>
        <v/>
      </c>
    </row>
    <row r="138" spans="1:7" x14ac:dyDescent="0.25">
      <c r="C138" s="11"/>
      <c r="D138" s="12"/>
      <c r="E138" s="13"/>
      <c r="F138" s="14" t="str">
        <f>IF($A138="","",(CEILING((D138*(1+E138)),1)-0.01))</f>
        <v/>
      </c>
      <c r="G138" s="14" t="str">
        <f>IF($A138="","",(C138*F138))</f>
        <v/>
      </c>
    </row>
    <row r="139" spans="1:7" x14ac:dyDescent="0.25">
      <c r="C139" s="11"/>
      <c r="D139" s="12"/>
      <c r="E139" s="13"/>
      <c r="F139" s="14" t="str">
        <f>IF($A139="","",(CEILING((D139*(1+E139)),1)-0.01))</f>
        <v/>
      </c>
      <c r="G139" s="14" t="str">
        <f>IF($A139="","",(C139*F139))</f>
        <v/>
      </c>
    </row>
    <row r="140" spans="1:7" x14ac:dyDescent="0.25">
      <c r="C140" s="11"/>
      <c r="D140" s="12"/>
      <c r="E140" s="13"/>
      <c r="F140" s="14" t="str">
        <f>IF($A140="","",(CEILING((D140*(1+E140)),1)-0.01))</f>
        <v/>
      </c>
      <c r="G140" s="14" t="str">
        <f>IF($A140="","",(C140*F140))</f>
        <v/>
      </c>
    </row>
    <row r="141" spans="1:7" x14ac:dyDescent="0.25">
      <c r="C141" s="11"/>
      <c r="D141" s="12"/>
      <c r="E141" s="13"/>
      <c r="F141" s="14" t="str">
        <f>IF($A141="","",(CEILING((D141*(1+E141)),1)-0.01))</f>
        <v/>
      </c>
      <c r="G141" s="14" t="str">
        <f>IF($A141="","",(C141*F141))</f>
        <v/>
      </c>
    </row>
    <row r="142" spans="1:7" x14ac:dyDescent="0.25">
      <c r="C142" s="11"/>
      <c r="D142" s="12"/>
      <c r="E142" s="13"/>
      <c r="F142" s="14" t="str">
        <f>IF($A142="","",(CEILING((D142*(1+E142)),1)-0.01))</f>
        <v/>
      </c>
      <c r="G142" s="14" t="str">
        <f>IF($A142="","",(C142*F142))</f>
        <v/>
      </c>
    </row>
    <row r="143" spans="1:7" x14ac:dyDescent="0.25">
      <c r="C143" s="11"/>
      <c r="D143" s="12"/>
      <c r="E143" s="13"/>
      <c r="F143" s="14" t="str">
        <f>IF($A143="","",(CEILING((D143*(1+E143)),1)-0.01))</f>
        <v/>
      </c>
      <c r="G143" s="14" t="str">
        <f>IF($A143="","",(C143*F143))</f>
        <v/>
      </c>
    </row>
    <row r="144" spans="1:7" x14ac:dyDescent="0.25">
      <c r="C144" s="11"/>
      <c r="D144" s="12"/>
      <c r="E144" s="13"/>
      <c r="F144" s="14" t="str">
        <f>IF($A144="","",(CEILING((D144*(1+E144)),1)-0.01))</f>
        <v/>
      </c>
      <c r="G144" s="14" t="str">
        <f>IF($A144="","",(C144*F144))</f>
        <v/>
      </c>
    </row>
    <row r="145" spans="1:7" x14ac:dyDescent="0.25">
      <c r="C145" s="11"/>
      <c r="D145" s="12"/>
      <c r="E145" s="13"/>
      <c r="F145" s="14" t="str">
        <f>IF($A145="","",(CEILING((D145*(1+E145)),1)-0.01))</f>
        <v/>
      </c>
      <c r="G145" s="14" t="str">
        <f>IF($A145="","",(C145*F145))</f>
        <v/>
      </c>
    </row>
    <row r="146" spans="1:7" x14ac:dyDescent="0.25">
      <c r="C146" s="11"/>
      <c r="D146" s="12"/>
      <c r="E146" s="13"/>
      <c r="F146" s="14" t="str">
        <f>IF($A146="","",(CEILING((D146*(1+E146)),1)-0.01))</f>
        <v/>
      </c>
      <c r="G146" s="14" t="str">
        <f>IF($A146="","",(C146*F146))</f>
        <v/>
      </c>
    </row>
    <row r="147" spans="1:7" x14ac:dyDescent="0.25">
      <c r="C147" s="11"/>
      <c r="D147" s="12"/>
      <c r="E147" s="13"/>
      <c r="F147" s="14" t="str">
        <f>IF($A147="","",(CEILING((D147*(1+E147)),1)-0.01))</f>
        <v/>
      </c>
      <c r="G147" s="14" t="str">
        <f>IF($A147="","",(C147*F147))</f>
        <v/>
      </c>
    </row>
    <row r="148" spans="1:7" x14ac:dyDescent="0.25">
      <c r="C148" s="11"/>
      <c r="D148" s="12"/>
      <c r="E148" s="13"/>
      <c r="F148" s="14" t="str">
        <f>IF($A148="","",(CEILING((D148*(1+E148)),1)-0.01))</f>
        <v/>
      </c>
      <c r="G148" s="14" t="str">
        <f>IF($A148="","",(C148*F148))</f>
        <v/>
      </c>
    </row>
    <row r="149" spans="1:7" x14ac:dyDescent="0.25">
      <c r="C149" s="11"/>
      <c r="D149" s="12"/>
      <c r="E149" s="13"/>
      <c r="F149" s="14" t="str">
        <f>IF($A149="","",(CEILING((D149*(1+E149)),1)-0.01))</f>
        <v/>
      </c>
      <c r="G149" s="14" t="str">
        <f>IF($A149="","",(C149*F149))</f>
        <v/>
      </c>
    </row>
    <row r="150" spans="1:7" x14ac:dyDescent="0.25">
      <c r="C150" s="11"/>
      <c r="D150" s="12"/>
      <c r="E150" s="13"/>
      <c r="F150" s="14" t="str">
        <f>IF($A150="","",(CEILING((D150*(1+E150)),1)-0.01))</f>
        <v/>
      </c>
      <c r="G150" s="14" t="str">
        <f>IF($A150="","",(C150*F150))</f>
        <v/>
      </c>
    </row>
    <row r="151" spans="1:7" x14ac:dyDescent="0.25">
      <c r="C151" s="11"/>
      <c r="D151" s="12"/>
      <c r="E151" s="13"/>
      <c r="F151" s="14" t="str">
        <f>IF($A151="","",(CEILING((D151*(1+E151)),1)-0.01))</f>
        <v/>
      </c>
      <c r="G151" s="14" t="str">
        <f>IF($A151="","",(C151*F151))</f>
        <v/>
      </c>
    </row>
    <row r="152" spans="1:7" x14ac:dyDescent="0.25">
      <c r="C152" s="11"/>
      <c r="D152" s="12"/>
      <c r="E152" s="13"/>
      <c r="F152" s="14" t="str">
        <f>IF($A152="","",(CEILING((D152*(1+E152)),1)-0.01))</f>
        <v/>
      </c>
      <c r="G152" s="14" t="str">
        <f>IF($A152="","",(C152*F152))</f>
        <v/>
      </c>
    </row>
    <row r="153" spans="1:7" x14ac:dyDescent="0.25">
      <c r="C153" s="11"/>
      <c r="D153" s="12"/>
      <c r="E153" s="13"/>
      <c r="F153" s="14" t="str">
        <f>IF($A153="","",(CEILING((D153*(1+E153)),1)-0.01))</f>
        <v/>
      </c>
      <c r="G153" s="14" t="str">
        <f>IF($A153="","",(C153*F153))</f>
        <v/>
      </c>
    </row>
    <row r="154" spans="1:7" x14ac:dyDescent="0.25">
      <c r="C154" s="11"/>
      <c r="D154" s="12"/>
      <c r="E154" s="13"/>
      <c r="F154" s="14" t="str">
        <f>IF($A154="","",(CEILING((D154*(1+E154)),1)-0.01))</f>
        <v/>
      </c>
      <c r="G154" s="14" t="str">
        <f>IF($A154="","",(C154*F154))</f>
        <v/>
      </c>
    </row>
    <row r="155" spans="1:7" x14ac:dyDescent="0.25">
      <c r="C155" s="11"/>
      <c r="D155" s="12"/>
      <c r="E155" s="13"/>
      <c r="F155" s="14" t="str">
        <f>IF($A155="","",(CEILING((D155*(1+E155)),1)-0.01))</f>
        <v/>
      </c>
      <c r="G155" s="14" t="str">
        <f>IF($A155="","",(C155*F155))</f>
        <v/>
      </c>
    </row>
    <row r="156" spans="1:7" x14ac:dyDescent="0.25">
      <c r="C156" s="11"/>
      <c r="D156" s="12"/>
      <c r="E156" s="13"/>
      <c r="F156" s="14" t="str">
        <f>IF($A156="","",(CEILING((D156*(1+E156)),1)-0.01))</f>
        <v/>
      </c>
      <c r="G156" s="14" t="str">
        <f>IF($A156="","",(C156*F156))</f>
        <v/>
      </c>
    </row>
    <row r="157" spans="1:7" x14ac:dyDescent="0.25">
      <c r="C157" s="11"/>
      <c r="D157" s="12"/>
      <c r="E157" s="13"/>
      <c r="F157" s="14" t="str">
        <f>IF($A157="","",(CEILING((D157*(1+E157)),1)-0.01))</f>
        <v/>
      </c>
      <c r="G157" s="14" t="str">
        <f>IF($A157="","",(C157*F157))</f>
        <v/>
      </c>
    </row>
    <row r="158" spans="1:7" x14ac:dyDescent="0.25">
      <c r="C158" s="11"/>
      <c r="D158" s="12"/>
      <c r="E158" s="13"/>
      <c r="F158" s="14" t="str">
        <f>IF($A158="","",(CEILING((D158*(1+E158)),1)-0.01))</f>
        <v/>
      </c>
      <c r="G158" s="14" t="str">
        <f>IF($A158="","",(C158*F158))</f>
        <v/>
      </c>
    </row>
    <row r="159" spans="1:7" x14ac:dyDescent="0.25">
      <c r="C159" s="11"/>
      <c r="D159" s="12"/>
      <c r="E159" s="13"/>
      <c r="F159" s="14" t="str">
        <f>IF($A159="","",(CEILING((D159*(1+E159)),1)-0.01))</f>
        <v/>
      </c>
      <c r="G159" s="14" t="str">
        <f>IF($A159="","",(C159*F159))</f>
        <v/>
      </c>
    </row>
    <row r="160" spans="1:7" x14ac:dyDescent="0.25">
      <c r="C160" s="11"/>
      <c r="D160" s="12"/>
      <c r="E160" s="13"/>
      <c r="F160" s="14" t="str">
        <f>IF($A160="","",(CEILING((D160*(1+E160)),1)-0.01))</f>
        <v/>
      </c>
      <c r="G160" s="14" t="str">
        <f>IF($A160="","",(C160*F160))</f>
        <v/>
      </c>
    </row>
    <row r="161" spans="1:7" x14ac:dyDescent="0.25">
      <c r="C161" s="11"/>
      <c r="D161" s="12"/>
      <c r="E161" s="13"/>
      <c r="F161" s="14" t="str">
        <f>IF($A161="","",(CEILING((D161*(1+E161)),1)-0.01))</f>
        <v/>
      </c>
      <c r="G161" s="14" t="str">
        <f>IF($A161="","",(C161*F161))</f>
        <v/>
      </c>
    </row>
    <row r="162" spans="1:7" x14ac:dyDescent="0.25">
      <c r="C162" s="11"/>
      <c r="D162" s="12"/>
      <c r="E162" s="13"/>
      <c r="F162" s="14" t="str">
        <f>IF($A162="","",(CEILING((D162*(1+E162)),1)-0.01))</f>
        <v/>
      </c>
      <c r="G162" s="14" t="str">
        <f>IF($A162="","",(C162*F162))</f>
        <v/>
      </c>
    </row>
    <row r="163" spans="1:7" x14ac:dyDescent="0.25">
      <c r="C163" s="11"/>
      <c r="D163" s="12"/>
      <c r="E163" s="13"/>
      <c r="F163" s="14" t="str">
        <f>IF($A163="","",(CEILING((D163*(1+E163)),1)-0.01))</f>
        <v/>
      </c>
      <c r="G163" s="14" t="str">
        <f>IF($A163="","",(C163*F163))</f>
        <v/>
      </c>
    </row>
    <row r="164" spans="1:7" x14ac:dyDescent="0.25">
      <c r="C164" s="11"/>
      <c r="D164" s="12"/>
      <c r="E164" s="13"/>
      <c r="F164" s="14" t="str">
        <f>IF($A164="","",(CEILING((D164*(1+E164)),1)-0.01))</f>
        <v/>
      </c>
      <c r="G164" s="14" t="str">
        <f>IF($A164="","",(C164*F164))</f>
        <v/>
      </c>
    </row>
    <row r="165" spans="1:7" x14ac:dyDescent="0.25">
      <c r="C165" s="11"/>
      <c r="D165" s="12"/>
      <c r="E165" s="13"/>
      <c r="F165" s="14" t="str">
        <f>IF($A165="","",(CEILING((D165*(1+E165)),1)-0.01))</f>
        <v/>
      </c>
      <c r="G165" s="14" t="str">
        <f>IF($A165="","",(C165*F165))</f>
        <v/>
      </c>
    </row>
    <row r="166" spans="1:7" x14ac:dyDescent="0.25">
      <c r="C166" s="11"/>
      <c r="D166" s="12"/>
      <c r="E166" s="13"/>
      <c r="F166" s="14" t="str">
        <f>IF($A166="","",(CEILING((D166*(1+E166)),1)-0.01))</f>
        <v/>
      </c>
      <c r="G166" s="14" t="str">
        <f>IF($A166="","",(C166*F166))</f>
        <v/>
      </c>
    </row>
    <row r="167" spans="1:7" x14ac:dyDescent="0.25">
      <c r="C167" s="11"/>
      <c r="D167" s="12"/>
      <c r="E167" s="13"/>
      <c r="F167" s="14" t="str">
        <f>IF($A167="","",(CEILING((D167*(1+E167)),1)-0.01))</f>
        <v/>
      </c>
      <c r="G167" s="14" t="str">
        <f>IF($A167="","",(C167*F167))</f>
        <v/>
      </c>
    </row>
    <row r="168" spans="1:7" x14ac:dyDescent="0.25">
      <c r="C168" s="11"/>
      <c r="D168" s="12"/>
      <c r="E168" s="13"/>
      <c r="F168" s="14" t="str">
        <f>IF($A168="","",(CEILING((D168*(1+E168)),1)-0.01))</f>
        <v/>
      </c>
      <c r="G168" s="14" t="str">
        <f>IF($A168="","",(C168*F168))</f>
        <v/>
      </c>
    </row>
    <row r="169" spans="1:7" x14ac:dyDescent="0.25">
      <c r="C169" s="11"/>
      <c r="D169" s="12"/>
      <c r="E169" s="13"/>
      <c r="F169" s="14" t="str">
        <f>IF($A169="","",(CEILING((D169*(1+E169)),1)-0.01))</f>
        <v/>
      </c>
      <c r="G169" s="14" t="str">
        <f>IF($A169="","",(C169*F169))</f>
        <v/>
      </c>
    </row>
    <row r="170" spans="1:7" x14ac:dyDescent="0.25">
      <c r="C170" s="11"/>
      <c r="D170" s="12"/>
      <c r="E170" s="13"/>
      <c r="F170" s="14" t="str">
        <f>IF($A170="","",(CEILING((D170*(1+E170)),1)-0.01))</f>
        <v/>
      </c>
      <c r="G170" s="14" t="str">
        <f>IF($A170="","",(C170*F170))</f>
        <v/>
      </c>
    </row>
    <row r="171" spans="1:7" x14ac:dyDescent="0.25">
      <c r="C171" s="11"/>
      <c r="D171" s="12"/>
      <c r="E171" s="13"/>
      <c r="F171" s="14" t="str">
        <f>IF($A171="","",(CEILING((D171*(1+E171)),1)-0.01))</f>
        <v/>
      </c>
      <c r="G171" s="14" t="str">
        <f>IF($A171="","",(C171*F171))</f>
        <v/>
      </c>
    </row>
    <row r="172" spans="1:7" x14ac:dyDescent="0.25">
      <c r="C172" s="11"/>
      <c r="D172" s="12"/>
      <c r="E172" s="13"/>
      <c r="F172" s="14" t="str">
        <f>IF($A172="","",(CEILING((D172*(1+E172)),1)-0.01))</f>
        <v/>
      </c>
      <c r="G172" s="14" t="str">
        <f>IF($A172="","",(C172*F172))</f>
        <v/>
      </c>
    </row>
    <row r="173" spans="1:7" x14ac:dyDescent="0.25">
      <c r="C173" s="11"/>
      <c r="D173" s="12"/>
      <c r="E173" s="13"/>
      <c r="F173" s="14" t="str">
        <f>IF($A173="","",(CEILING((D173*(1+E173)),1)-0.01))</f>
        <v/>
      </c>
      <c r="G173" s="14" t="str">
        <f>IF($A173="","",(C173*F173))</f>
        <v/>
      </c>
    </row>
    <row r="174" spans="1:7" x14ac:dyDescent="0.25">
      <c r="C174" s="11"/>
      <c r="D174" s="12"/>
      <c r="E174" s="13"/>
      <c r="F174" s="14" t="str">
        <f>IF($A174="","",(CEILING((D174*(1+E174)),1)-0.01))</f>
        <v/>
      </c>
      <c r="G174" s="14" t="str">
        <f>IF($A174="","",(C174*F174))</f>
        <v/>
      </c>
    </row>
    <row r="175" spans="1:7" x14ac:dyDescent="0.25">
      <c r="C175" s="11"/>
      <c r="D175" s="12"/>
      <c r="E175" s="13"/>
      <c r="F175" s="14" t="str">
        <f>IF($A175="","",(CEILING((D175*(1+E175)),1)-0.01))</f>
        <v/>
      </c>
      <c r="G175" s="14" t="str">
        <f>IF($A175="","",(C175*F175))</f>
        <v/>
      </c>
    </row>
    <row r="176" spans="1:7" x14ac:dyDescent="0.25">
      <c r="C176" s="11"/>
      <c r="D176" s="12"/>
      <c r="E176" s="13"/>
      <c r="F176" s="14" t="str">
        <f>IF($A176="","",(CEILING((D176*(1+E176)),1)-0.01))</f>
        <v/>
      </c>
      <c r="G176" s="14" t="str">
        <f>IF($A176="","",(C176*F176))</f>
        <v/>
      </c>
    </row>
    <row r="177" spans="1:7" x14ac:dyDescent="0.25">
      <c r="C177" s="11"/>
      <c r="D177" s="12"/>
      <c r="E177" s="13"/>
      <c r="F177" s="14" t="str">
        <f>IF($A177="","",(CEILING((D177*(1+E177)),1)-0.01))</f>
        <v/>
      </c>
      <c r="G177" s="14" t="str">
        <f>IF($A177="","",(C177*F177))</f>
        <v/>
      </c>
    </row>
    <row r="178" spans="1:7" x14ac:dyDescent="0.25">
      <c r="C178" s="11"/>
      <c r="D178" s="12"/>
      <c r="E178" s="13"/>
      <c r="F178" s="14" t="str">
        <f>IF($A178="","",(CEILING((D178*(1+E178)),1)-0.01))</f>
        <v/>
      </c>
      <c r="G178" s="14" t="str">
        <f>IF($A178="","",(C178*F178))</f>
        <v/>
      </c>
    </row>
    <row r="179" spans="1:7" x14ac:dyDescent="0.25">
      <c r="C179" s="11"/>
      <c r="D179" s="12"/>
      <c r="E179" s="13"/>
      <c r="F179" s="14" t="str">
        <f>IF($A179="","",(CEILING((D179*(1+E179)),1)-0.01))</f>
        <v/>
      </c>
      <c r="G179" s="14" t="str">
        <f>IF($A179="","",(C179*F179))</f>
        <v/>
      </c>
    </row>
    <row r="180" spans="1:7" x14ac:dyDescent="0.25">
      <c r="C180" s="11"/>
      <c r="D180" s="12"/>
      <c r="E180" s="13"/>
      <c r="F180" s="14" t="str">
        <f>IF($A180="","",(CEILING((D180*(1+E180)),1)-0.01))</f>
        <v/>
      </c>
      <c r="G180" s="14" t="str">
        <f>IF($A180="","",(C180*F180))</f>
        <v/>
      </c>
    </row>
    <row r="181" spans="1:7" x14ac:dyDescent="0.25">
      <c r="C181" s="11"/>
      <c r="D181" s="12"/>
      <c r="E181" s="13"/>
      <c r="F181" s="14" t="str">
        <f>IF($A181="","",(CEILING((D181*(1+E181)),1)-0.01))</f>
        <v/>
      </c>
      <c r="G181" s="14" t="str">
        <f>IF($A181="","",(C181*F181))</f>
        <v/>
      </c>
    </row>
    <row r="182" spans="1:7" x14ac:dyDescent="0.25">
      <c r="C182" s="11"/>
      <c r="D182" s="12"/>
      <c r="E182" s="13"/>
      <c r="F182" s="14" t="str">
        <f>IF($A182="","",(CEILING((D182*(1+E182)),1)-0.01))</f>
        <v/>
      </c>
      <c r="G182" s="14" t="str">
        <f>IF($A182="","",(C182*F182))</f>
        <v/>
      </c>
    </row>
    <row r="183" spans="1:7" x14ac:dyDescent="0.25">
      <c r="C183" s="11"/>
      <c r="D183" s="12"/>
      <c r="E183" s="13"/>
      <c r="F183" s="14" t="str">
        <f>IF($A183="","",(CEILING((D183*(1+E183)),1)-0.01))</f>
        <v/>
      </c>
      <c r="G183" s="14" t="str">
        <f>IF($A183="","",(C183*F183))</f>
        <v/>
      </c>
    </row>
    <row r="184" spans="1:7" x14ac:dyDescent="0.25">
      <c r="C184" s="11"/>
      <c r="D184" s="12"/>
      <c r="E184" s="13"/>
      <c r="F184" s="14" t="str">
        <f>IF($A184="","",(CEILING((D184*(1+E184)),1)-0.01))</f>
        <v/>
      </c>
      <c r="G184" s="14" t="str">
        <f>IF($A184="","",(C184*F184))</f>
        <v/>
      </c>
    </row>
    <row r="185" spans="1:7" x14ac:dyDescent="0.25">
      <c r="C185" s="11"/>
      <c r="D185" s="12"/>
      <c r="E185" s="13"/>
      <c r="F185" s="14" t="str">
        <f>IF($A185="","",(CEILING((D185*(1+E185)),1)-0.01))</f>
        <v/>
      </c>
      <c r="G185" s="14" t="str">
        <f>IF($A185="","",(C185*F185))</f>
        <v/>
      </c>
    </row>
    <row r="186" spans="1:7" x14ac:dyDescent="0.25">
      <c r="C186" s="11"/>
      <c r="D186" s="12"/>
      <c r="E186" s="13"/>
      <c r="F186" s="14" t="str">
        <f>IF($A186="","",(CEILING((D186*(1+E186)),1)-0.01))</f>
        <v/>
      </c>
      <c r="G186" s="14" t="str">
        <f>IF($A186="","",(C186*F186))</f>
        <v/>
      </c>
    </row>
    <row r="187" spans="1:7" x14ac:dyDescent="0.25">
      <c r="C187" s="11"/>
      <c r="D187" s="12"/>
      <c r="E187" s="13"/>
      <c r="F187" s="14" t="str">
        <f>IF($A187="","",(CEILING((D187*(1+E187)),1)-0.01))</f>
        <v/>
      </c>
      <c r="G187" s="14" t="str">
        <f>IF($A187="","",(C187*F187))</f>
        <v/>
      </c>
    </row>
    <row r="188" spans="1:7" x14ac:dyDescent="0.25">
      <c r="C188" s="11"/>
      <c r="D188" s="12"/>
      <c r="E188" s="13"/>
      <c r="F188" s="14" t="str">
        <f>IF($A188="","",(CEILING((D188*(1+E188)),1)-0.01))</f>
        <v/>
      </c>
      <c r="G188" s="14" t="str">
        <f>IF($A188="","",(C188*F188))</f>
        <v/>
      </c>
    </row>
    <row r="189" spans="1:7" x14ac:dyDescent="0.25">
      <c r="C189" s="11"/>
      <c r="D189" s="12"/>
      <c r="E189" s="13"/>
      <c r="F189" s="14" t="str">
        <f>IF($A189="","",(CEILING((D189*(1+E189)),1)-0.01))</f>
        <v/>
      </c>
      <c r="G189" s="14" t="str">
        <f>IF($A189="","",(C189*F189))</f>
        <v/>
      </c>
    </row>
    <row r="190" spans="1:7" x14ac:dyDescent="0.25">
      <c r="C190" s="11"/>
      <c r="D190" s="12"/>
      <c r="E190" s="13"/>
      <c r="F190" s="14" t="str">
        <f>IF($A190="","",(CEILING((D190*(1+E190)),1)-0.01))</f>
        <v/>
      </c>
      <c r="G190" s="14" t="str">
        <f>IF($A190="","",(C190*F190))</f>
        <v/>
      </c>
    </row>
    <row r="191" spans="1:7" x14ac:dyDescent="0.25">
      <c r="C191" s="11"/>
      <c r="D191" s="12"/>
      <c r="E191" s="13"/>
      <c r="F191" s="14" t="str">
        <f>IF($A191="","",(CEILING((D191*(1+E191)),1)-0.01))</f>
        <v/>
      </c>
      <c r="G191" s="14" t="str">
        <f>IF($A191="","",(C191*F191))</f>
        <v/>
      </c>
    </row>
    <row r="192" spans="1:7" x14ac:dyDescent="0.25">
      <c r="C192" s="11"/>
      <c r="D192" s="12"/>
      <c r="E192" s="13"/>
      <c r="F192" s="14" t="str">
        <f>IF($A192="","",(CEILING((D192*(1+E192)),1)-0.01))</f>
        <v/>
      </c>
      <c r="G192" s="14" t="str">
        <f>IF($A192="","",(C192*F192))</f>
        <v/>
      </c>
    </row>
    <row r="193" spans="1:7" x14ac:dyDescent="0.25">
      <c r="C193" s="11"/>
      <c r="D193" s="12"/>
      <c r="E193" s="13"/>
      <c r="F193" s="14" t="str">
        <f>IF($A193="","",(CEILING((D193*(1+E193)),1)-0.01))</f>
        <v/>
      </c>
      <c r="G193" s="14" t="str">
        <f>IF($A193="","",(C193*F193))</f>
        <v/>
      </c>
    </row>
    <row r="194" spans="1:7" x14ac:dyDescent="0.25">
      <c r="C194" s="11"/>
      <c r="D194" s="12"/>
      <c r="E194" s="13"/>
      <c r="F194" s="14" t="str">
        <f>IF($A194="","",(CEILING((D194*(1+E194)),1)-0.01))</f>
        <v/>
      </c>
      <c r="G194" s="14" t="str">
        <f>IF($A194="","",(C194*F194))</f>
        <v/>
      </c>
    </row>
    <row r="195" spans="1:7" x14ac:dyDescent="0.25">
      <c r="C195" s="11"/>
      <c r="D195" s="12"/>
      <c r="E195" s="13"/>
      <c r="F195" s="14" t="str">
        <f>IF($A195="","",(CEILING((D195*(1+E195)),1)-0.01))</f>
        <v/>
      </c>
      <c r="G195" s="14" t="str">
        <f>IF($A195="","",(C195*F195))</f>
        <v/>
      </c>
    </row>
    <row r="196" spans="1:7" x14ac:dyDescent="0.25">
      <c r="C196" s="11"/>
      <c r="D196" s="12"/>
      <c r="E196" s="13"/>
      <c r="F196" s="14" t="str">
        <f>IF($A196="","",(CEILING((D196*(1+E196)),1)-0.01))</f>
        <v/>
      </c>
      <c r="G196" s="14" t="str">
        <f>IF($A196="","",(C196*F196))</f>
        <v/>
      </c>
    </row>
    <row r="197" spans="1:7" x14ac:dyDescent="0.25">
      <c r="C197" s="11"/>
      <c r="D197" s="12"/>
      <c r="E197" s="13"/>
      <c r="F197" s="14" t="str">
        <f>IF($A197="","",(CEILING((D197*(1+E197)),1)-0.01))</f>
        <v/>
      </c>
      <c r="G197" s="14" t="str">
        <f>IF($A197="","",(C197*F197))</f>
        <v/>
      </c>
    </row>
    <row r="198" spans="1:7" x14ac:dyDescent="0.25">
      <c r="C198" s="11"/>
      <c r="D198" s="12"/>
      <c r="E198" s="13"/>
      <c r="F198" s="14" t="str">
        <f>IF($A198="","",(CEILING((D198*(1+E198)),1)-0.01))</f>
        <v/>
      </c>
      <c r="G198" s="14" t="str">
        <f>IF($A198="","",(C198*F198))</f>
        <v/>
      </c>
    </row>
    <row r="199" spans="1:7" x14ac:dyDescent="0.25">
      <c r="C199" s="11"/>
      <c r="D199" s="12"/>
      <c r="E199" s="13"/>
      <c r="F199" s="14" t="str">
        <f>IF($A199="","",(CEILING((D199*(1+E199)),1)-0.01))</f>
        <v/>
      </c>
      <c r="G199" s="14" t="str">
        <f>IF($A199="","",(C199*F199))</f>
        <v/>
      </c>
    </row>
    <row r="200" spans="1:7" x14ac:dyDescent="0.25">
      <c r="C200" s="11"/>
      <c r="D200" s="12"/>
      <c r="E200" s="13"/>
      <c r="F200" s="14" t="str">
        <f>IF($A200="","",(CEILING((D200*(1+E200)),1)-0.01))</f>
        <v/>
      </c>
      <c r="G200" s="14" t="str">
        <f>IF($A200="","",(C200*F200))</f>
        <v/>
      </c>
    </row>
    <row r="201" spans="1:7" x14ac:dyDescent="0.25">
      <c r="C201" s="11"/>
      <c r="D201" s="12"/>
      <c r="E201" s="13"/>
      <c r="F201" s="14" t="str">
        <f>IF($A201="","",(CEILING((D201*(1+E201)),1)-0.01))</f>
        <v/>
      </c>
      <c r="G201" s="14" t="str">
        <f>IF($A201="","",(C201*F201))</f>
        <v/>
      </c>
    </row>
  </sheetData>
  <autoFilter ref="A1:G1"/>
  <dataValidations count="3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24</v>
      </c>
      <c r="B1" s="15" t="s">
        <v>25</v>
      </c>
      <c r="C1" s="15" t="s">
        <v>26</v>
      </c>
    </row>
    <row r="2" spans="1:3" x14ac:dyDescent="0.25">
      <c r="A2" s="16" t="s">
        <v>27</v>
      </c>
      <c r="B2" s="17"/>
      <c r="C2" s="17"/>
    </row>
    <row r="3" spans="1:2" x14ac:dyDescent="0.25">
      <c r="A3" t="s">
        <v>28</v>
      </c>
      <c r="B3" s="18">
        <v>25</v>
      </c>
    </row>
    <row r="4" spans="1:2" x14ac:dyDescent="0.25">
      <c r="A4" t="s">
        <v>29</v>
      </c>
      <c r="B4" s="18">
        <v>8</v>
      </c>
    </row>
    <row r="5" spans="1:3" x14ac:dyDescent="0.25">
      <c r="A5" t="s">
        <v>30</v>
      </c>
      <c r="B5" s="18">
        <v>4</v>
      </c>
      <c r="C5" s="19" t="s">
        <v>31</v>
      </c>
    </row>
    <row r="6" spans="1:2" x14ac:dyDescent="0.25">
      <c r="A6" t="s">
        <v>32</v>
      </c>
      <c r="B6" s="5" t="s">
        <v>33</v>
      </c>
    </row>
    <row r="7" spans="1:2" x14ac:dyDescent="0.25">
      <c r="A7" t="s">
        <v>34</v>
      </c>
      <c r="B7" s="18">
        <v>99</v>
      </c>
    </row>
    <row r="8" spans="1:3" x14ac:dyDescent="0.25">
      <c r="A8" t="s">
        <v>35</v>
      </c>
      <c r="B8" s="20">
        <v>0</v>
      </c>
      <c r="C8" s="19" t="s">
        <v>36</v>
      </c>
    </row>
    <row r="9" spans="1:3" x14ac:dyDescent="0.25">
      <c r="A9" s="16" t="s">
        <v>37</v>
      </c>
      <c r="B9" s="17"/>
      <c r="C9" s="17"/>
    </row>
    <row r="10" spans="1:2" x14ac:dyDescent="0.25">
      <c r="A10" t="s">
        <v>38</v>
      </c>
      <c r="B10" s="21">
        <f>SUM('Tires'!$C$2:$C$201)</f>
        <v>4</v>
      </c>
    </row>
    <row r="11" spans="1:2" x14ac:dyDescent="0.25">
      <c r="A11" t="s">
        <v>39</v>
      </c>
      <c r="B11" s="22">
        <f>SUM('Tires'!$G$2:$G$201)</f>
        <v>711.96</v>
      </c>
    </row>
    <row r="12" spans="1:2" x14ac:dyDescent="0.25">
      <c r="A12" t="s">
        <v>40</v>
      </c>
      <c r="B12" s="22">
        <f>('Quote'!$B$10*(('Quote'!$B$3+'Quote'!$B$4)+'Quote'!$B$5))</f>
        <v>148</v>
      </c>
    </row>
    <row r="13" spans="1:2" x14ac:dyDescent="0.25">
      <c r="A13" t="s">
        <v>41</v>
      </c>
      <c r="B13" s="22">
        <f>IF(('Quote'!$B$6="Yes"),'Quote'!$B$7,0)</f>
        <v>0</v>
      </c>
    </row>
    <row r="14" spans="1:2" x14ac:dyDescent="0.25">
      <c r="A14" t="s">
        <v>42</v>
      </c>
      <c r="B14" s="22">
        <f>ROUND(('Quote'!$B$11*'Quote'!$B$8),2)</f>
        <v>0</v>
      </c>
    </row>
    <row r="15" spans="1:2" x14ac:dyDescent="0.25">
      <c r="A15" t="s">
        <v>43</v>
      </c>
      <c r="B15" s="22">
        <f>((('Quote'!$B$11+'Quote'!$B$12)+'Quote'!$B$13)+'Quote'!$B$14)</f>
        <v>859.96</v>
      </c>
    </row>
  </sheetData>
  <dataValidations count="3">
    <dataValidation type="decimal" operator="greaterThanOrEqual" allowBlank="1" showErrorMessage="1" errorTitle="Number expected" error="Enter a number." sqref="B3:B5">
      <formula1>-1000000000000</formula1>
    </dataValidation>
    <dataValidation type="list" allowBlank="1" showErrorMessage="1" errorTitle="Pick from the list" error="Choose one of: No, Yes" sqref="B6">
      <formula1>"No,Yes"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Tires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