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e list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<sst xmlns="http://schemas.openxmlformats.org/spreadsheetml/2006/main" count="40" uniqueCount="35">
  <si>
    <t>Window Tint Price List</t>
  </si>
  <si>
    <t>A free price list for window tinting: set pricing by vehicle type, film line, and panels in Google Sheets or Excel.</t>
  </si>
  <si>
    <t>Quick start</t>
  </si>
  <si>
    <t>Open the Price list tab and replace the sample rows with your own — one row per entry. Formulas fill in automatically for new rows.</t>
  </si>
  <si>
    <t>Film cost uses a per-sq-ft rate by film line (edit the rates in the formula to your supplier's); Margin under 50% turns amber.</t>
  </si>
  <si>
    <t>Show the same car in three film lines on the counter: most customers choose the middle option.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</si>
  <si>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</si>
  <si>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</si>
  <si>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</si>
  <si>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</si>
  <si>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</si>
  <si>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</si>
  <si>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</si>
  <si>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Vehicle type</t>
  </si>
  <si>
    <t>Film line</t>
  </si>
  <si>
    <t>Panels</t>
  </si>
  <si>
    <t>Film sq ft</t>
  </si>
  <si>
    <t>Labor minutes</t>
  </si>
  <si>
    <t>Price</t>
  </si>
  <si>
    <t>Film cost</t>
  </si>
  <si>
    <t>Labor cost</t>
  </si>
  <si>
    <t>Margin</t>
  </si>
  <si>
    <t>Coupe / sedan</t>
  </si>
  <si>
    <t>Carbon</t>
  </si>
  <si>
    <t>Ceramic</t>
  </si>
  <si>
    <t>SUV / truck</t>
  </si>
  <si>
    <t>Premium ceramic (IR)</t>
  </si>
  <si>
    <t>Front two windows</t>
  </si>
  <si>
    <t>Windshield</t>
  </si>
  <si>
    <t>Item</t>
  </si>
  <si>
    <t>Value</t>
  </si>
  <si>
    <t>Notes</t>
  </si>
  <si>
    <t>Costs</t>
  </si>
  <si>
    <t>Labor cost per hour</t>
  </si>
  <si>
    <t>Installer pay plus payroll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</si>
</sst>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6" customWidth="1"/>
    <col min="3" max="3" width="12" customWidth="1"/>
    <col min="4" max="4" width="13" customWidth="1"/>
    <col min="5" max="5" width="16" customWidth="1"/>
    <col min="6" max="8" width="14" customWidth="1"/>
    <col min="9" max="9" width="11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5</v>
      </c>
      <c r="D2" s="11">
        <v>30</v>
      </c>
      <c r="E2" s="11">
        <v>120</v>
      </c>
      <c r="F2" s="12">
        <v>249</v>
      </c>
      <c r="G2" s="13">
        <f>IF($A2="","",(D2*IF((B2="Dyed"),1.2,IF((B2="Carbon"),2,IF((B2="Ceramic"),3.6,5.2)))))</f>
        <v>60</v>
      </c>
      <c r="H2" s="13">
        <f>IF($A2="","",((E2/60)*'Costs'!$B$3))</f>
        <v>60</v>
      </c>
      <c r="I2" s="14">
        <f>IF($A2="","",IFERROR((((F2-G2)-H2)/F2),0))</f>
        <v>0.5180722891566265</v>
      </c>
    </row>
    <row r="3" spans="1:9" x14ac:dyDescent="0.25">
      <c r="A3" t="s">
        <v>22</v>
      </c>
      <c r="B3" t="s">
        <v>24</v>
      </c>
      <c r="C3" s="11">
        <v>5</v>
      </c>
      <c r="D3" s="11">
        <v>30</v>
      </c>
      <c r="E3" s="11">
        <v>120</v>
      </c>
      <c r="F3" s="12">
        <v>399</v>
      </c>
      <c r="G3" s="13">
        <f>IF($A3="","",(D3*IF((B3="Dyed"),1.2,IF((B3="Carbon"),2,IF((B3="Ceramic"),3.6,5.2)))))</f>
        <v>108</v>
      </c>
      <c r="H3" s="13">
        <f>IF($A3="","",((E3/60)*'Costs'!$B$3))</f>
        <v>60</v>
      </c>
      <c r="I3" s="14">
        <f>IF($A3="","",IFERROR((((F3-G3)-H3)/F3),0))</f>
        <v>0.5789473684210527</v>
      </c>
    </row>
    <row r="4" spans="1:9" x14ac:dyDescent="0.25">
      <c r="A4" t="s">
        <v>25</v>
      </c>
      <c r="B4" t="s">
        <v>24</v>
      </c>
      <c r="C4" s="11">
        <v>7</v>
      </c>
      <c r="D4" s="11">
        <v>40</v>
      </c>
      <c r="E4" s="11">
        <v>150</v>
      </c>
      <c r="F4" s="12">
        <v>449</v>
      </c>
      <c r="G4" s="13">
        <f>IF($A4="","",(D4*IF((B4="Dyed"),1.2,IF((B4="Carbon"),2,IF((B4="Ceramic"),3.6,5.2)))))</f>
        <v>144</v>
      </c>
      <c r="H4" s="13">
        <f>IF($A4="","",((E4/60)*'Costs'!$B$3))</f>
        <v>75</v>
      </c>
      <c r="I4" s="14">
        <f>IF($A4="","",IFERROR((((F4-G4)-H4)/F4),0))</f>
        <v>0.512249443207127</v>
      </c>
    </row>
    <row r="5" spans="1:9" x14ac:dyDescent="0.25">
      <c r="A5" t="s">
        <v>25</v>
      </c>
      <c r="B5" t="s">
        <v>26</v>
      </c>
      <c r="C5" s="11">
        <v>7</v>
      </c>
      <c r="D5" s="11">
        <v>40</v>
      </c>
      <c r="E5" s="11">
        <v>150</v>
      </c>
      <c r="F5" s="12">
        <v>649</v>
      </c>
      <c r="G5" s="13">
        <f>IF($A5="","",(D5*IF((B5="Dyed"),1.2,IF((B5="Carbon"),2,IF((B5="Ceramic"),3.6,5.2)))))</f>
        <v>208</v>
      </c>
      <c r="H5" s="13">
        <f>IF($A5="","",((E5/60)*'Costs'!$B$3))</f>
        <v>75</v>
      </c>
      <c r="I5" s="14">
        <f>IF($A5="","",IFERROR((((F5-G5)-H5)/F5),0))</f>
        <v>0.5639445300462249</v>
      </c>
    </row>
    <row r="6" spans="1:9" x14ac:dyDescent="0.25">
      <c r="A6" t="s">
        <v>27</v>
      </c>
      <c r="B6" t="s">
        <v>24</v>
      </c>
      <c r="C6" s="11">
        <v>2</v>
      </c>
      <c r="D6" s="11">
        <v>10</v>
      </c>
      <c r="E6" s="11">
        <v>45</v>
      </c>
      <c r="F6" s="12">
        <v>149</v>
      </c>
      <c r="G6" s="13">
        <f>IF($A6="","",(D6*IF((B6="Dyed"),1.2,IF((B6="Carbon"),2,IF((B6="Ceramic"),3.6,5.2)))))</f>
        <v>36</v>
      </c>
      <c r="H6" s="13">
        <f>IF($A6="","",((E6/60)*'Costs'!$B$3))</f>
        <v>22.5</v>
      </c>
      <c r="I6" s="14">
        <f>IF($A6="","",IFERROR((((F6-G6)-H6)/F6),0))</f>
        <v>0.6073825503355704</v>
      </c>
    </row>
    <row r="7" spans="1:9" x14ac:dyDescent="0.25">
      <c r="A7" t="s">
        <v>28</v>
      </c>
      <c r="B7" t="s">
        <v>26</v>
      </c>
      <c r="C7" s="11">
        <v>1</v>
      </c>
      <c r="D7" s="11">
        <v>18</v>
      </c>
      <c r="E7" s="11">
        <v>60</v>
      </c>
      <c r="F7" s="12">
        <v>299</v>
      </c>
      <c r="G7" s="13">
        <f>IF($A7="","",(D7*IF((B7="Dyed"),1.2,IF((B7="Carbon"),2,IF((B7="Ceramic"),3.6,5.2)))))</f>
        <v>93.60000000000001</v>
      </c>
      <c r="H7" s="13">
        <f>IF($A7="","",((E7/60)*'Costs'!$B$3))</f>
        <v>30</v>
      </c>
      <c r="I7" s="14">
        <f>IF($A7="","",IFERROR((((F7-G7)-H7)/F7),0))</f>
        <v>0.5866220735785952</v>
      </c>
    </row>
    <row r="8" spans="1:9" x14ac:dyDescent="0.25">
      <c r="C8" s="11"/>
      <c r="D8" s="11"/>
      <c r="E8" s="11"/>
      <c r="F8" s="12"/>
      <c r="G8" s="13" t="str">
        <f>IF($A8="","",(D8*IF((B8="Dyed"),1.2,IF((B8="Carbon"),2,IF((B8="Ceramic"),3.6,5.2)))))</f>
        <v/>
      </c>
      <c r="H8" s="13" t="str">
        <f>IF($A8="","",((E8/60)*'Costs'!$B$3))</f>
        <v/>
      </c>
      <c r="I8" s="14" t="str">
        <f>IF($A8="","",IFERROR((((F8-G8)-H8)/F8),0))</f>
        <v/>
      </c>
    </row>
    <row r="9" spans="1:9" x14ac:dyDescent="0.25">
      <c r="C9" s="11"/>
      <c r="D9" s="11"/>
      <c r="E9" s="11"/>
      <c r="F9" s="12"/>
      <c r="G9" s="13" t="str">
        <f>IF($A9="","",(D9*IF((B9="Dyed"),1.2,IF((B9="Carbon"),2,IF((B9="Ceramic"),3.6,5.2)))))</f>
        <v/>
      </c>
      <c r="H9" s="13" t="str">
        <f>IF($A9="","",((E9/60)*'Costs'!$B$3))</f>
        <v/>
      </c>
      <c r="I9" s="14" t="str">
        <f>IF($A9="","",IFERROR((((F9-G9)-H9)/F9),0))</f>
        <v/>
      </c>
    </row>
    <row r="10" spans="1:9" x14ac:dyDescent="0.25">
      <c r="C10" s="11"/>
      <c r="D10" s="11"/>
      <c r="E10" s="11"/>
      <c r="F10" s="12"/>
      <c r="G10" s="13" t="str">
        <f>IF($A10="","",(D10*IF((B10="Dyed"),1.2,IF((B10="Carbon"),2,IF((B10="Ceramic"),3.6,5.2)))))</f>
        <v/>
      </c>
      <c r="H10" s="13" t="str">
        <f>IF($A10="","",((E10/60)*'Costs'!$B$3))</f>
        <v/>
      </c>
      <c r="I10" s="14" t="str">
        <f>IF($A10="","",IFERROR((((F10-G10)-H10)/F10),0))</f>
        <v/>
      </c>
    </row>
    <row r="11" spans="1:9" x14ac:dyDescent="0.25">
      <c r="C11" s="11"/>
      <c r="D11" s="11"/>
      <c r="E11" s="11"/>
      <c r="F11" s="12"/>
      <c r="G11" s="13" t="str">
        <f>IF($A11="","",(D11*IF((B11="Dyed"),1.2,IF((B11="Carbon"),2,IF((B11="Ceramic"),3.6,5.2)))))</f>
        <v/>
      </c>
      <c r="H11" s="13" t="str">
        <f>IF($A11="","",((E11/60)*'Costs'!$B$3))</f>
        <v/>
      </c>
      <c r="I11" s="14" t="str">
        <f>IF($A11="","",IFERROR((((F11-G11)-H11)/F11),0))</f>
        <v/>
      </c>
    </row>
    <row r="12" spans="1:9" x14ac:dyDescent="0.25">
      <c r="C12" s="11"/>
      <c r="D12" s="11"/>
      <c r="E12" s="11"/>
      <c r="F12" s="12"/>
      <c r="G12" s="13" t="str">
        <f>IF($A12="","",(D12*IF((B12="Dyed"),1.2,IF((B12="Carbon"),2,IF((B12="Ceramic"),3.6,5.2)))))</f>
        <v/>
      </c>
      <c r="H12" s="13" t="str">
        <f>IF($A12="","",((E12/60)*'Costs'!$B$3))</f>
        <v/>
      </c>
      <c r="I12" s="14" t="str">
        <f>IF($A12="","",IFERROR((((F12-G12)-H12)/F12),0))</f>
        <v/>
      </c>
    </row>
    <row r="13" spans="1:9" x14ac:dyDescent="0.25">
      <c r="C13" s="11"/>
      <c r="D13" s="11"/>
      <c r="E13" s="11"/>
      <c r="F13" s="12"/>
      <c r="G13" s="13" t="str">
        <f>IF($A13="","",(D13*IF((B13="Dyed"),1.2,IF((B13="Carbon"),2,IF((B13="Ceramic"),3.6,5.2)))))</f>
        <v/>
      </c>
      <c r="H13" s="13" t="str">
        <f>IF($A13="","",((E13/60)*'Costs'!$B$3))</f>
        <v/>
      </c>
      <c r="I13" s="14" t="str">
        <f>IF($A13="","",IFERROR((((F13-G13)-H13)/F13),0))</f>
        <v/>
      </c>
    </row>
    <row r="14" spans="1:9" x14ac:dyDescent="0.25">
      <c r="C14" s="11"/>
      <c r="D14" s="11"/>
      <c r="E14" s="11"/>
      <c r="F14" s="12"/>
      <c r="G14" s="13" t="str">
        <f>IF($A14="","",(D14*IF((B14="Dyed"),1.2,IF((B14="Carbon"),2,IF((B14="Ceramic"),3.6,5.2)))))</f>
        <v/>
      </c>
      <c r="H14" s="13" t="str">
        <f>IF($A14="","",((E14/60)*'Costs'!$B$3))</f>
        <v/>
      </c>
      <c r="I14" s="14" t="str">
        <f>IF($A14="","",IFERROR((((F14-G14)-H14)/F14),0))</f>
        <v/>
      </c>
    </row>
    <row r="15" spans="1:9" x14ac:dyDescent="0.25">
      <c r="C15" s="11"/>
      <c r="D15" s="11"/>
      <c r="E15" s="11"/>
      <c r="F15" s="12"/>
      <c r="G15" s="13" t="str">
        <f>IF($A15="","",(D15*IF((B15="Dyed"),1.2,IF((B15="Carbon"),2,IF((B15="Ceramic"),3.6,5.2)))))</f>
        <v/>
      </c>
      <c r="H15" s="13" t="str">
        <f>IF($A15="","",((E15/60)*'Costs'!$B$3))</f>
        <v/>
      </c>
      <c r="I15" s="14" t="str">
        <f>IF($A15="","",IFERROR((((F15-G15)-H15)/F15),0))</f>
        <v/>
      </c>
    </row>
    <row r="16" spans="1:9" x14ac:dyDescent="0.25">
      <c r="C16" s="11"/>
      <c r="D16" s="11"/>
      <c r="E16" s="11"/>
      <c r="F16" s="12"/>
      <c r="G16" s="13" t="str">
        <f>IF($A16="","",(D16*IF((B16="Dyed"),1.2,IF((B16="Carbon"),2,IF((B16="Ceramic"),3.6,5.2)))))</f>
        <v/>
      </c>
      <c r="H16" s="13" t="str">
        <f>IF($A16="","",((E16/60)*'Costs'!$B$3))</f>
        <v/>
      </c>
      <c r="I16" s="14" t="str">
        <f>IF($A16="","",IFERROR((((F16-G16)-H16)/F16),0))</f>
        <v/>
      </c>
    </row>
    <row r="17" spans="1:9" x14ac:dyDescent="0.25">
      <c r="C17" s="11"/>
      <c r="D17" s="11"/>
      <c r="E17" s="11"/>
      <c r="F17" s="12"/>
      <c r="G17" s="13" t="str">
        <f>IF($A17="","",(D17*IF((B17="Dyed"),1.2,IF((B17="Carbon"),2,IF((B17="Ceramic"),3.6,5.2)))))</f>
        <v/>
      </c>
      <c r="H17" s="13" t="str">
        <f>IF($A17="","",((E17/60)*'Costs'!$B$3))</f>
        <v/>
      </c>
      <c r="I17" s="14" t="str">
        <f>IF($A17="","",IFERROR((((F17-G17)-H17)/F17),0))</f>
        <v/>
      </c>
    </row>
    <row r="18" spans="1:9" x14ac:dyDescent="0.25">
      <c r="C18" s="11"/>
      <c r="D18" s="11"/>
      <c r="E18" s="11"/>
      <c r="F18" s="12"/>
      <c r="G18" s="13" t="str">
        <f>IF($A18="","",(D18*IF((B18="Dyed"),1.2,IF((B18="Carbon"),2,IF((B18="Ceramic"),3.6,5.2)))))</f>
        <v/>
      </c>
      <c r="H18" s="13" t="str">
        <f>IF($A18="","",((E18/60)*'Costs'!$B$3))</f>
        <v/>
      </c>
      <c r="I18" s="14" t="str">
        <f>IF($A18="","",IFERROR((((F18-G18)-H18)/F18),0))</f>
        <v/>
      </c>
    </row>
    <row r="19" spans="1:9" x14ac:dyDescent="0.25">
      <c r="C19" s="11"/>
      <c r="D19" s="11"/>
      <c r="E19" s="11"/>
      <c r="F19" s="12"/>
      <c r="G19" s="13" t="str">
        <f>IF($A19="","",(D19*IF((B19="Dyed"),1.2,IF((B19="Carbon"),2,IF((B19="Ceramic"),3.6,5.2)))))</f>
        <v/>
      </c>
      <c r="H19" s="13" t="str">
        <f>IF($A19="","",((E19/60)*'Costs'!$B$3))</f>
        <v/>
      </c>
      <c r="I19" s="14" t="str">
        <f>IF($A19="","",IFERROR((((F19-G19)-H19)/F19),0))</f>
        <v/>
      </c>
    </row>
    <row r="20" spans="1:9" x14ac:dyDescent="0.25">
      <c r="C20" s="11"/>
      <c r="D20" s="11"/>
      <c r="E20" s="11"/>
      <c r="F20" s="12"/>
      <c r="G20" s="13" t="str">
        <f>IF($A20="","",(D20*IF((B20="Dyed"),1.2,IF((B20="Carbon"),2,IF((B20="Ceramic"),3.6,5.2)))))</f>
        <v/>
      </c>
      <c r="H20" s="13" t="str">
        <f>IF($A20="","",((E20/60)*'Costs'!$B$3))</f>
        <v/>
      </c>
      <c r="I20" s="14" t="str">
        <f>IF($A20="","",IFERROR((((F20-G20)-H20)/F20),0))</f>
        <v/>
      </c>
    </row>
    <row r="21" spans="1:9" x14ac:dyDescent="0.25">
      <c r="C21" s="11"/>
      <c r="D21" s="11"/>
      <c r="E21" s="11"/>
      <c r="F21" s="12"/>
      <c r="G21" s="13" t="str">
        <f>IF($A21="","",(D21*IF((B21="Dyed"),1.2,IF((B21="Carbon"),2,IF((B21="Ceramic"),3.6,5.2)))))</f>
        <v/>
      </c>
      <c r="H21" s="13" t="str">
        <f>IF($A21="","",((E21/60)*'Costs'!$B$3))</f>
        <v/>
      </c>
      <c r="I21" s="14" t="str">
        <f>IF($A21="","",IFERROR((((F21-G21)-H21)/F21),0))</f>
        <v/>
      </c>
    </row>
    <row r="22" spans="1:9" x14ac:dyDescent="0.25">
      <c r="C22" s="11"/>
      <c r="D22" s="11"/>
      <c r="E22" s="11"/>
      <c r="F22" s="12"/>
      <c r="G22" s="13" t="str">
        <f>IF($A22="","",(D22*IF((B22="Dyed"),1.2,IF((B22="Carbon"),2,IF((B22="Ceramic"),3.6,5.2)))))</f>
        <v/>
      </c>
      <c r="H22" s="13" t="str">
        <f>IF($A22="","",((E22/60)*'Costs'!$B$3))</f>
        <v/>
      </c>
      <c r="I22" s="14" t="str">
        <f>IF($A22="","",IFERROR((((F22-G22)-H22)/F22),0))</f>
        <v/>
      </c>
    </row>
    <row r="23" spans="1:9" x14ac:dyDescent="0.25">
      <c r="C23" s="11"/>
      <c r="D23" s="11"/>
      <c r="E23" s="11"/>
      <c r="F23" s="12"/>
      <c r="G23" s="13" t="str">
        <f>IF($A23="","",(D23*IF((B23="Dyed"),1.2,IF((B23="Carbon"),2,IF((B23="Ceramic"),3.6,5.2)))))</f>
        <v/>
      </c>
      <c r="H23" s="13" t="str">
        <f>IF($A23="","",((E23/60)*'Costs'!$B$3))</f>
        <v/>
      </c>
      <c r="I23" s="14" t="str">
        <f>IF($A23="","",IFERROR((((F23-G23)-H23)/F23),0))</f>
        <v/>
      </c>
    </row>
    <row r="24" spans="1:9" x14ac:dyDescent="0.25">
      <c r="C24" s="11"/>
      <c r="D24" s="11"/>
      <c r="E24" s="11"/>
      <c r="F24" s="12"/>
      <c r="G24" s="13" t="str">
        <f>IF($A24="","",(D24*IF((B24="Dyed"),1.2,IF((B24="Carbon"),2,IF((B24="Ceramic"),3.6,5.2)))))</f>
        <v/>
      </c>
      <c r="H24" s="13" t="str">
        <f>IF($A24="","",((E24/60)*'Costs'!$B$3))</f>
        <v/>
      </c>
      <c r="I24" s="14" t="str">
        <f>IF($A24="","",IFERROR((((F24-G24)-H24)/F24),0))</f>
        <v/>
      </c>
    </row>
    <row r="25" spans="1:9" x14ac:dyDescent="0.25">
      <c r="C25" s="11"/>
      <c r="D25" s="11"/>
      <c r="E25" s="11"/>
      <c r="F25" s="12"/>
      <c r="G25" s="13" t="str">
        <f>IF($A25="","",(D25*IF((B25="Dyed"),1.2,IF((B25="Carbon"),2,IF((B25="Ceramic"),3.6,5.2)))))</f>
        <v/>
      </c>
      <c r="H25" s="13" t="str">
        <f>IF($A25="","",((E25/60)*'Costs'!$B$3))</f>
        <v/>
      </c>
      <c r="I25" s="14" t="str">
        <f>IF($A25="","",IFERROR((((F25-G25)-H25)/F25),0))</f>
        <v/>
      </c>
    </row>
    <row r="26" spans="1:9" x14ac:dyDescent="0.25">
      <c r="C26" s="11"/>
      <c r="D26" s="11"/>
      <c r="E26" s="11"/>
      <c r="F26" s="12"/>
      <c r="G26" s="13" t="str">
        <f>IF($A26="","",(D26*IF((B26="Dyed"),1.2,IF((B26="Carbon"),2,IF((B26="Ceramic"),3.6,5.2)))))</f>
        <v/>
      </c>
      <c r="H26" s="13" t="str">
        <f>IF($A26="","",((E26/60)*'Costs'!$B$3))</f>
        <v/>
      </c>
      <c r="I26" s="14" t="str">
        <f>IF($A26="","",IFERROR((((F26-G26)-H26)/F26),0))</f>
        <v/>
      </c>
    </row>
    <row r="27" spans="1:9" x14ac:dyDescent="0.25">
      <c r="C27" s="11"/>
      <c r="D27" s="11"/>
      <c r="E27" s="11"/>
      <c r="F27" s="12"/>
      <c r="G27" s="13" t="str">
        <f>IF($A27="","",(D27*IF((B27="Dyed"),1.2,IF((B27="Carbon"),2,IF((B27="Ceramic"),3.6,5.2)))))</f>
        <v/>
      </c>
      <c r="H27" s="13" t="str">
        <f>IF($A27="","",((E27/60)*'Costs'!$B$3))</f>
        <v/>
      </c>
      <c r="I27" s="14" t="str">
        <f>IF($A27="","",IFERROR((((F27-G27)-H27)/F27),0))</f>
        <v/>
      </c>
    </row>
    <row r="28" spans="1:9" x14ac:dyDescent="0.25">
      <c r="C28" s="11"/>
      <c r="D28" s="11"/>
      <c r="E28" s="11"/>
      <c r="F28" s="12"/>
      <c r="G28" s="13" t="str">
        <f>IF($A28="","",(D28*IF((B28="Dyed"),1.2,IF((B28="Carbon"),2,IF((B28="Ceramic"),3.6,5.2)))))</f>
        <v/>
      </c>
      <c r="H28" s="13" t="str">
        <f>IF($A28="","",((E28/60)*'Costs'!$B$3))</f>
        <v/>
      </c>
      <c r="I28" s="14" t="str">
        <f>IF($A28="","",IFERROR((((F28-G28)-H28)/F28),0))</f>
        <v/>
      </c>
    </row>
    <row r="29" spans="1:9" x14ac:dyDescent="0.25">
      <c r="C29" s="11"/>
      <c r="D29" s="11"/>
      <c r="E29" s="11"/>
      <c r="F29" s="12"/>
      <c r="G29" s="13" t="str">
        <f>IF($A29="","",(D29*IF((B29="Dyed"),1.2,IF((B29="Carbon"),2,IF((B29="Ceramic"),3.6,5.2)))))</f>
        <v/>
      </c>
      <c r="H29" s="13" t="str">
        <f>IF($A29="","",((E29/60)*'Costs'!$B$3))</f>
        <v/>
      </c>
      <c r="I29" s="14" t="str">
        <f>IF($A29="","",IFERROR((((F29-G29)-H29)/F29),0))</f>
        <v/>
      </c>
    </row>
    <row r="30" spans="1:9" x14ac:dyDescent="0.25">
      <c r="C30" s="11"/>
      <c r="D30" s="11"/>
      <c r="E30" s="11"/>
      <c r="F30" s="12"/>
      <c r="G30" s="13" t="str">
        <f>IF($A30="","",(D30*IF((B30="Dyed"),1.2,IF((B30="Carbon"),2,IF((B30="Ceramic"),3.6,5.2)))))</f>
        <v/>
      </c>
      <c r="H30" s="13" t="str">
        <f>IF($A30="","",((E30/60)*'Costs'!$B$3))</f>
        <v/>
      </c>
      <c r="I30" s="14" t="str">
        <f>IF($A30="","",IFERROR((((F30-G30)-H30)/F30),0))</f>
        <v/>
      </c>
    </row>
    <row r="31" spans="1:9" x14ac:dyDescent="0.25">
      <c r="C31" s="11"/>
      <c r="D31" s="11"/>
      <c r="E31" s="11"/>
      <c r="F31" s="12"/>
      <c r="G31" s="13" t="str">
        <f>IF($A31="","",(D31*IF((B31="Dyed"),1.2,IF((B31="Carbon"),2,IF((B31="Ceramic"),3.6,5.2)))))</f>
        <v/>
      </c>
      <c r="H31" s="13" t="str">
        <f>IF($A31="","",((E31/60)*'Costs'!$B$3))</f>
        <v/>
      </c>
      <c r="I31" s="14" t="str">
        <f>IF($A31="","",IFERROR((((F31-G31)-H31)/F31),0))</f>
        <v/>
      </c>
    </row>
    <row r="32" spans="1:9" x14ac:dyDescent="0.25">
      <c r="C32" s="11"/>
      <c r="D32" s="11"/>
      <c r="E32" s="11"/>
      <c r="F32" s="12"/>
      <c r="G32" s="13" t="str">
        <f>IF($A32="","",(D32*IF((B32="Dyed"),1.2,IF((B32="Carbon"),2,IF((B32="Ceramic"),3.6,5.2)))))</f>
        <v/>
      </c>
      <c r="H32" s="13" t="str">
        <f>IF($A32="","",((E32/60)*'Costs'!$B$3))</f>
        <v/>
      </c>
      <c r="I32" s="14" t="str">
        <f>IF($A32="","",IFERROR((((F32-G32)-H32)/F32),0))</f>
        <v/>
      </c>
    </row>
    <row r="33" spans="1:9" x14ac:dyDescent="0.25">
      <c r="C33" s="11"/>
      <c r="D33" s="11"/>
      <c r="E33" s="11"/>
      <c r="F33" s="12"/>
      <c r="G33" s="13" t="str">
        <f>IF($A33="","",(D33*IF((B33="Dyed"),1.2,IF((B33="Carbon"),2,IF((B33="Ceramic"),3.6,5.2)))))</f>
        <v/>
      </c>
      <c r="H33" s="13" t="str">
        <f>IF($A33="","",((E33/60)*'Costs'!$B$3))</f>
        <v/>
      </c>
      <c r="I33" s="14" t="str">
        <f>IF($A33="","",IFERROR((((F33-G33)-H33)/F33),0))</f>
        <v/>
      </c>
    </row>
    <row r="34" spans="1:9" x14ac:dyDescent="0.25">
      <c r="C34" s="11"/>
      <c r="D34" s="11"/>
      <c r="E34" s="11"/>
      <c r="F34" s="12"/>
      <c r="G34" s="13" t="str">
        <f>IF($A34="","",(D34*IF((B34="Dyed"),1.2,IF((B34="Carbon"),2,IF((B34="Ceramic"),3.6,5.2)))))</f>
        <v/>
      </c>
      <c r="H34" s="13" t="str">
        <f>IF($A34="","",((E34/60)*'Costs'!$B$3))</f>
        <v/>
      </c>
      <c r="I34" s="14" t="str">
        <f>IF($A34="","",IFERROR((((F34-G34)-H34)/F34),0))</f>
        <v/>
      </c>
    </row>
    <row r="35" spans="1:9" x14ac:dyDescent="0.25">
      <c r="C35" s="11"/>
      <c r="D35" s="11"/>
      <c r="E35" s="11"/>
      <c r="F35" s="12"/>
      <c r="G35" s="13" t="str">
        <f>IF($A35="","",(D35*IF((B35="Dyed"),1.2,IF((B35="Carbon"),2,IF((B35="Ceramic"),3.6,5.2)))))</f>
        <v/>
      </c>
      <c r="H35" s="13" t="str">
        <f>IF($A35="","",((E35/60)*'Costs'!$B$3))</f>
        <v/>
      </c>
      <c r="I35" s="14" t="str">
        <f>IF($A35="","",IFERROR((((F35-G35)-H35)/F35),0))</f>
        <v/>
      </c>
    </row>
    <row r="36" spans="1:9" x14ac:dyDescent="0.25">
      <c r="C36" s="11"/>
      <c r="D36" s="11"/>
      <c r="E36" s="11"/>
      <c r="F36" s="12"/>
      <c r="G36" s="13" t="str">
        <f>IF($A36="","",(D36*IF((B36="Dyed"),1.2,IF((B36="Carbon"),2,IF((B36="Ceramic"),3.6,5.2)))))</f>
        <v/>
      </c>
      <c r="H36" s="13" t="str">
        <f>IF($A36="","",((E36/60)*'Costs'!$B$3))</f>
        <v/>
      </c>
      <c r="I36" s="14" t="str">
        <f>IF($A36="","",IFERROR((((F36-G36)-H36)/F36),0))</f>
        <v/>
      </c>
    </row>
    <row r="37" spans="1:9" x14ac:dyDescent="0.25">
      <c r="C37" s="11"/>
      <c r="D37" s="11"/>
      <c r="E37" s="11"/>
      <c r="F37" s="12"/>
      <c r="G37" s="13" t="str">
        <f>IF($A37="","",(D37*IF((B37="Dyed"),1.2,IF((B37="Carbon"),2,IF((B37="Ceramic"),3.6,5.2)))))</f>
        <v/>
      </c>
      <c r="H37" s="13" t="str">
        <f>IF($A37="","",((E37/60)*'Costs'!$B$3))</f>
        <v/>
      </c>
      <c r="I37" s="14" t="str">
        <f>IF($A37="","",IFERROR((((F37-G37)-H37)/F37),0))</f>
        <v/>
      </c>
    </row>
    <row r="38" spans="1:9" x14ac:dyDescent="0.25">
      <c r="C38" s="11"/>
      <c r="D38" s="11"/>
      <c r="E38" s="11"/>
      <c r="F38" s="12"/>
      <c r="G38" s="13" t="str">
        <f>IF($A38="","",(D38*IF((B38="Dyed"),1.2,IF((B38="Carbon"),2,IF((B38="Ceramic"),3.6,5.2)))))</f>
        <v/>
      </c>
      <c r="H38" s="13" t="str">
        <f>IF($A38="","",((E38/60)*'Costs'!$B$3))</f>
        <v/>
      </c>
      <c r="I38" s="14" t="str">
        <f>IF($A38="","",IFERROR((((F38-G38)-H38)/F38),0))</f>
        <v/>
      </c>
    </row>
    <row r="39" spans="1:9" x14ac:dyDescent="0.25">
      <c r="C39" s="11"/>
      <c r="D39" s="11"/>
      <c r="E39" s="11"/>
      <c r="F39" s="12"/>
      <c r="G39" s="13" t="str">
        <f>IF($A39="","",(D39*IF((B39="Dyed"),1.2,IF((B39="Carbon"),2,IF((B39="Ceramic"),3.6,5.2)))))</f>
        <v/>
      </c>
      <c r="H39" s="13" t="str">
        <f>IF($A39="","",((E39/60)*'Costs'!$B$3))</f>
        <v/>
      </c>
      <c r="I39" s="14" t="str">
        <f>IF($A39="","",IFERROR((((F39-G39)-H39)/F39),0))</f>
        <v/>
      </c>
    </row>
    <row r="40" spans="1:9" x14ac:dyDescent="0.25">
      <c r="C40" s="11"/>
      <c r="D40" s="11"/>
      <c r="E40" s="11"/>
      <c r="F40" s="12"/>
      <c r="G40" s="13" t="str">
        <f>IF($A40="","",(D40*IF((B40="Dyed"),1.2,IF((B40="Carbon"),2,IF((B40="Ceramic"),3.6,5.2)))))</f>
        <v/>
      </c>
      <c r="H40" s="13" t="str">
        <f>IF($A40="","",((E40/60)*'Costs'!$B$3))</f>
        <v/>
      </c>
      <c r="I40" s="14" t="str">
        <f>IF($A40="","",IFERROR((((F40-G40)-H40)/F40),0))</f>
        <v/>
      </c>
    </row>
    <row r="41" spans="1:9" x14ac:dyDescent="0.25">
      <c r="C41" s="11"/>
      <c r="D41" s="11"/>
      <c r="E41" s="11"/>
      <c r="F41" s="12"/>
      <c r="G41" s="13" t="str">
        <f>IF($A41="","",(D41*IF((B41="Dyed"),1.2,IF((B41="Carbon"),2,IF((B41="Ceramic"),3.6,5.2)))))</f>
        <v/>
      </c>
      <c r="H41" s="13" t="str">
        <f>IF($A41="","",((E41/60)*'Costs'!$B$3))</f>
        <v/>
      </c>
      <c r="I41" s="14" t="str">
        <f>IF($A41="","",IFERROR((((F41-G41)-H41)/F41),0))</f>
        <v/>
      </c>
    </row>
    <row r="42" spans="1:9" x14ac:dyDescent="0.25">
      <c r="C42" s="11"/>
      <c r="D42" s="11"/>
      <c r="E42" s="11"/>
      <c r="F42" s="12"/>
      <c r="G42" s="13" t="str">
        <f>IF($A42="","",(D42*IF((B42="Dyed"),1.2,IF((B42="Carbon"),2,IF((B42="Ceramic"),3.6,5.2)))))</f>
        <v/>
      </c>
      <c r="H42" s="13" t="str">
        <f>IF($A42="","",((E42/60)*'Costs'!$B$3))</f>
        <v/>
      </c>
      <c r="I42" s="14" t="str">
        <f>IF($A42="","",IFERROR((((F42-G42)-H42)/F42),0))</f>
        <v/>
      </c>
    </row>
    <row r="43" spans="1:9" x14ac:dyDescent="0.25">
      <c r="C43" s="11"/>
      <c r="D43" s="11"/>
      <c r="E43" s="11"/>
      <c r="F43" s="12"/>
      <c r="G43" s="13" t="str">
        <f>IF($A43="","",(D43*IF((B43="Dyed"),1.2,IF((B43="Carbon"),2,IF((B43="Ceramic"),3.6,5.2)))))</f>
        <v/>
      </c>
      <c r="H43" s="13" t="str">
        <f>IF($A43="","",((E43/60)*'Costs'!$B$3))</f>
        <v/>
      </c>
      <c r="I43" s="14" t="str">
        <f>IF($A43="","",IFERROR((((F43-G43)-H43)/F43),0))</f>
        <v/>
      </c>
    </row>
    <row r="44" spans="1:9" x14ac:dyDescent="0.25">
      <c r="C44" s="11"/>
      <c r="D44" s="11"/>
      <c r="E44" s="11"/>
      <c r="F44" s="12"/>
      <c r="G44" s="13" t="str">
        <f>IF($A44="","",(D44*IF((B44="Dyed"),1.2,IF((B44="Carbon"),2,IF((B44="Ceramic"),3.6,5.2)))))</f>
        <v/>
      </c>
      <c r="H44" s="13" t="str">
        <f>IF($A44="","",((E44/60)*'Costs'!$B$3))</f>
        <v/>
      </c>
      <c r="I44" s="14" t="str">
        <f>IF($A44="","",IFERROR((((F44-G44)-H44)/F44),0))</f>
        <v/>
      </c>
    </row>
    <row r="45" spans="1:9" x14ac:dyDescent="0.25">
      <c r="C45" s="11"/>
      <c r="D45" s="11"/>
      <c r="E45" s="11"/>
      <c r="F45" s="12"/>
      <c r="G45" s="13" t="str">
        <f>IF($A45="","",(D45*IF((B45="Dyed"),1.2,IF((B45="Carbon"),2,IF((B45="Ceramic"),3.6,5.2)))))</f>
        <v/>
      </c>
      <c r="H45" s="13" t="str">
        <f>IF($A45="","",((E45/60)*'Costs'!$B$3))</f>
        <v/>
      </c>
      <c r="I45" s="14" t="str">
        <f>IF($A45="","",IFERROR((((F45-G45)-H45)/F45),0))</f>
        <v/>
      </c>
    </row>
    <row r="46" spans="1:9" x14ac:dyDescent="0.25">
      <c r="C46" s="11"/>
      <c r="D46" s="11"/>
      <c r="E46" s="11"/>
      <c r="F46" s="12"/>
      <c r="G46" s="13" t="str">
        <f>IF($A46="","",(D46*IF((B46="Dyed"),1.2,IF((B46="Carbon"),2,IF((B46="Ceramic"),3.6,5.2)))))</f>
        <v/>
      </c>
      <c r="H46" s="13" t="str">
        <f>IF($A46="","",((E46/60)*'Costs'!$B$3))</f>
        <v/>
      </c>
      <c r="I46" s="14" t="str">
        <f>IF($A46="","",IFERROR((((F46-G46)-H46)/F46),0))</f>
        <v/>
      </c>
    </row>
    <row r="47" spans="1:9" x14ac:dyDescent="0.25">
      <c r="C47" s="11"/>
      <c r="D47" s="11"/>
      <c r="E47" s="11"/>
      <c r="F47" s="12"/>
      <c r="G47" s="13" t="str">
        <f>IF($A47="","",(D47*IF((B47="Dyed"),1.2,IF((B47="Carbon"),2,IF((B47="Ceramic"),3.6,5.2)))))</f>
        <v/>
      </c>
      <c r="H47" s="13" t="str">
        <f>IF($A47="","",((E47/60)*'Costs'!$B$3))</f>
        <v/>
      </c>
      <c r="I47" s="14" t="str">
        <f>IF($A47="","",IFERROR((((F47-G47)-H47)/F47),0))</f>
        <v/>
      </c>
    </row>
    <row r="48" spans="1:9" x14ac:dyDescent="0.25">
      <c r="C48" s="11"/>
      <c r="D48" s="11"/>
      <c r="E48" s="11"/>
      <c r="F48" s="12"/>
      <c r="G48" s="13" t="str">
        <f>IF($A48="","",(D48*IF((B48="Dyed"),1.2,IF((B48="Carbon"),2,IF((B48="Ceramic"),3.6,5.2)))))</f>
        <v/>
      </c>
      <c r="H48" s="13" t="str">
        <f>IF($A48="","",((E48/60)*'Costs'!$B$3))</f>
        <v/>
      </c>
      <c r="I48" s="14" t="str">
        <f>IF($A48="","",IFERROR((((F48-G48)-H48)/F48),0))</f>
        <v/>
      </c>
    </row>
    <row r="49" spans="1:9" x14ac:dyDescent="0.25">
      <c r="C49" s="11"/>
      <c r="D49" s="11"/>
      <c r="E49" s="11"/>
      <c r="F49" s="12"/>
      <c r="G49" s="13" t="str">
        <f>IF($A49="","",(D49*IF((B49="Dyed"),1.2,IF((B49="Carbon"),2,IF((B49="Ceramic"),3.6,5.2)))))</f>
        <v/>
      </c>
      <c r="H49" s="13" t="str">
        <f>IF($A49="","",((E49/60)*'Costs'!$B$3))</f>
        <v/>
      </c>
      <c r="I49" s="14" t="str">
        <f>IF($A49="","",IFERROR((((F49-G49)-H49)/F49),0))</f>
        <v/>
      </c>
    </row>
    <row r="50" spans="1:9" x14ac:dyDescent="0.25">
      <c r="C50" s="11"/>
      <c r="D50" s="11"/>
      <c r="E50" s="11"/>
      <c r="F50" s="12"/>
      <c r="G50" s="13" t="str">
        <f>IF($A50="","",(D50*IF((B50="Dyed"),1.2,IF((B50="Carbon"),2,IF((B50="Ceramic"),3.6,5.2)))))</f>
        <v/>
      </c>
      <c r="H50" s="13" t="str">
        <f>IF($A50="","",((E50/60)*'Costs'!$B$3))</f>
        <v/>
      </c>
      <c r="I50" s="14" t="str">
        <f>IF($A50="","",IFERROR((((F50-G50)-H50)/F50),0))</f>
        <v/>
      </c>
    </row>
    <row r="51" spans="1:9" x14ac:dyDescent="0.25">
      <c r="C51" s="11"/>
      <c r="D51" s="11"/>
      <c r="E51" s="11"/>
      <c r="F51" s="12"/>
      <c r="G51" s="13" t="str">
        <f>IF($A51="","",(D51*IF((B51="Dyed"),1.2,IF((B51="Carbon"),2,IF((B51="Ceramic"),3.6,5.2)))))</f>
        <v/>
      </c>
      <c r="H51" s="13" t="str">
        <f>IF($A51="","",((E51/60)*'Costs'!$B$3))</f>
        <v/>
      </c>
      <c r="I51" s="14" t="str">
        <f>IF($A51="","",IFERROR((((F51-G51)-H51)/F51),0))</f>
        <v/>
      </c>
    </row>
    <row r="52" spans="1:9" x14ac:dyDescent="0.25">
      <c r="C52" s="11"/>
      <c r="D52" s="11"/>
      <c r="E52" s="11"/>
      <c r="F52" s="12"/>
      <c r="G52" s="13" t="str">
        <f>IF($A52="","",(D52*IF((B52="Dyed"),1.2,IF((B52="Carbon"),2,IF((B52="Ceramic"),3.6,5.2)))))</f>
        <v/>
      </c>
      <c r="H52" s="13" t="str">
        <f>IF($A52="","",((E52/60)*'Costs'!$B$3))</f>
        <v/>
      </c>
      <c r="I52" s="14" t="str">
        <f>IF($A52="","",IFERROR((((F52-G52)-H52)/F52),0))</f>
        <v/>
      </c>
    </row>
    <row r="53" spans="1:9" x14ac:dyDescent="0.25">
      <c r="C53" s="11"/>
      <c r="D53" s="11"/>
      <c r="E53" s="11"/>
      <c r="F53" s="12"/>
      <c r="G53" s="13" t="str">
        <f>IF($A53="","",(D53*IF((B53="Dyed"),1.2,IF((B53="Carbon"),2,IF((B53="Ceramic"),3.6,5.2)))))</f>
        <v/>
      </c>
      <c r="H53" s="13" t="str">
        <f>IF($A53="","",((E53/60)*'Costs'!$B$3))</f>
        <v/>
      </c>
      <c r="I53" s="14" t="str">
        <f>IF($A53="","",IFERROR((((F53-G53)-H53)/F53),0))</f>
        <v/>
      </c>
    </row>
    <row r="54" spans="1:9" x14ac:dyDescent="0.25">
      <c r="C54" s="11"/>
      <c r="D54" s="11"/>
      <c r="E54" s="11"/>
      <c r="F54" s="12"/>
      <c r="G54" s="13" t="str">
        <f>IF($A54="","",(D54*IF((B54="Dyed"),1.2,IF((B54="Carbon"),2,IF((B54="Ceramic"),3.6,5.2)))))</f>
        <v/>
      </c>
      <c r="H54" s="13" t="str">
        <f>IF($A54="","",((E54/60)*'Costs'!$B$3))</f>
        <v/>
      </c>
      <c r="I54" s="14" t="str">
        <f>IF($A54="","",IFERROR((((F54-G54)-H54)/F54),0))</f>
        <v/>
      </c>
    </row>
    <row r="55" spans="1:9" x14ac:dyDescent="0.25">
      <c r="C55" s="11"/>
      <c r="D55" s="11"/>
      <c r="E55" s="11"/>
      <c r="F55" s="12"/>
      <c r="G55" s="13" t="str">
        <f>IF($A55="","",(D55*IF((B55="Dyed"),1.2,IF((B55="Carbon"),2,IF((B55="Ceramic"),3.6,5.2)))))</f>
        <v/>
      </c>
      <c r="H55" s="13" t="str">
        <f>IF($A55="","",((E55/60)*'Costs'!$B$3))</f>
        <v/>
      </c>
      <c r="I55" s="14" t="str">
        <f>IF($A55="","",IFERROR((((F55-G55)-H55)/F55),0))</f>
        <v/>
      </c>
    </row>
    <row r="56" spans="1:9" x14ac:dyDescent="0.25">
      <c r="C56" s="11"/>
      <c r="D56" s="11"/>
      <c r="E56" s="11"/>
      <c r="F56" s="12"/>
      <c r="G56" s="13" t="str">
        <f>IF($A56="","",(D56*IF((B56="Dyed"),1.2,IF((B56="Carbon"),2,IF((B56="Ceramic"),3.6,5.2)))))</f>
        <v/>
      </c>
      <c r="H56" s="13" t="str">
        <f>IF($A56="","",((E56/60)*'Costs'!$B$3))</f>
        <v/>
      </c>
      <c r="I56" s="14" t="str">
        <f>IF($A56="","",IFERROR((((F56-G56)-H56)/F56),0))</f>
        <v/>
      </c>
    </row>
    <row r="57" spans="1:9" x14ac:dyDescent="0.25">
      <c r="C57" s="11"/>
      <c r="D57" s="11"/>
      <c r="E57" s="11"/>
      <c r="F57" s="12"/>
      <c r="G57" s="13" t="str">
        <f>IF($A57="","",(D57*IF((B57="Dyed"),1.2,IF((B57="Carbon"),2,IF((B57="Ceramic"),3.6,5.2)))))</f>
        <v/>
      </c>
      <c r="H57" s="13" t="str">
        <f>IF($A57="","",((E57/60)*'Costs'!$B$3))</f>
        <v/>
      </c>
      <c r="I57" s="14" t="str">
        <f>IF($A57="","",IFERROR((((F57-G57)-H57)/F57),0))</f>
        <v/>
      </c>
    </row>
    <row r="58" spans="1:9" x14ac:dyDescent="0.25">
      <c r="C58" s="11"/>
      <c r="D58" s="11"/>
      <c r="E58" s="11"/>
      <c r="F58" s="12"/>
      <c r="G58" s="13" t="str">
        <f>IF($A58="","",(D58*IF((B58="Dyed"),1.2,IF((B58="Carbon"),2,IF((B58="Ceramic"),3.6,5.2)))))</f>
        <v/>
      </c>
      <c r="H58" s="13" t="str">
        <f>IF($A58="","",((E58/60)*'Costs'!$B$3))</f>
        <v/>
      </c>
      <c r="I58" s="14" t="str">
        <f>IF($A58="","",IFERROR((((F58-G58)-H58)/F58),0))</f>
        <v/>
      </c>
    </row>
    <row r="59" spans="1:9" x14ac:dyDescent="0.25">
      <c r="C59" s="11"/>
      <c r="D59" s="11"/>
      <c r="E59" s="11"/>
      <c r="F59" s="12"/>
      <c r="G59" s="13" t="str">
        <f>IF($A59="","",(D59*IF((B59="Dyed"),1.2,IF((B59="Carbon"),2,IF((B59="Ceramic"),3.6,5.2)))))</f>
        <v/>
      </c>
      <c r="H59" s="13" t="str">
        <f>IF($A59="","",((E59/60)*'Costs'!$B$3))</f>
        <v/>
      </c>
      <c r="I59" s="14" t="str">
        <f>IF($A59="","",IFERROR((((F59-G59)-H59)/F59),0))</f>
        <v/>
      </c>
    </row>
    <row r="60" spans="1:9" x14ac:dyDescent="0.25">
      <c r="C60" s="11"/>
      <c r="D60" s="11"/>
      <c r="E60" s="11"/>
      <c r="F60" s="12"/>
      <c r="G60" s="13" t="str">
        <f>IF($A60="","",(D60*IF((B60="Dyed"),1.2,IF((B60="Carbon"),2,IF((B60="Ceramic"),3.6,5.2)))))</f>
        <v/>
      </c>
      <c r="H60" s="13" t="str">
        <f>IF($A60="","",((E60/60)*'Costs'!$B$3))</f>
        <v/>
      </c>
      <c r="I60" s="14" t="str">
        <f>IF($A60="","",IFERROR((((F60-G60)-H60)/F60),0))</f>
        <v/>
      </c>
    </row>
    <row r="61" spans="1:9" x14ac:dyDescent="0.25">
      <c r="C61" s="11"/>
      <c r="D61" s="11"/>
      <c r="E61" s="11"/>
      <c r="F61" s="12"/>
      <c r="G61" s="13" t="str">
        <f>IF($A61="","",(D61*IF((B61="Dyed"),1.2,IF((B61="Carbon"),2,IF((B61="Ceramic"),3.6,5.2)))))</f>
        <v/>
      </c>
      <c r="H61" s="13" t="str">
        <f>IF($A61="","",((E61/60)*'Costs'!$B$3))</f>
        <v/>
      </c>
      <c r="I61" s="14" t="str">
        <f>IF($A61="","",IFERROR((((F61-G61)-H61)/F61),0))</f>
        <v/>
      </c>
    </row>
    <row r="62" spans="1:9" x14ac:dyDescent="0.25">
      <c r="C62" s="11"/>
      <c r="D62" s="11"/>
      <c r="E62" s="11"/>
      <c r="F62" s="12"/>
      <c r="G62" s="13" t="str">
        <f>IF($A62="","",(D62*IF((B62="Dyed"),1.2,IF((B62="Carbon"),2,IF((B62="Ceramic"),3.6,5.2)))))</f>
        <v/>
      </c>
      <c r="H62" s="13" t="str">
        <f>IF($A62="","",((E62/60)*'Costs'!$B$3))</f>
        <v/>
      </c>
      <c r="I62" s="14" t="str">
        <f>IF($A62="","",IFERROR((((F62-G62)-H62)/F62),0))</f>
        <v/>
      </c>
    </row>
    <row r="63" spans="1:9" x14ac:dyDescent="0.25">
      <c r="C63" s="11"/>
      <c r="D63" s="11"/>
      <c r="E63" s="11"/>
      <c r="F63" s="12"/>
      <c r="G63" s="13" t="str">
        <f>IF($A63="","",(D63*IF((B63="Dyed"),1.2,IF((B63="Carbon"),2,IF((B63="Ceramic"),3.6,5.2)))))</f>
        <v/>
      </c>
      <c r="H63" s="13" t="str">
        <f>IF($A63="","",((E63/60)*'Costs'!$B$3))</f>
        <v/>
      </c>
      <c r="I63" s="14" t="str">
        <f>IF($A63="","",IFERROR((((F63-G63)-H63)/F63),0))</f>
        <v/>
      </c>
    </row>
    <row r="64" spans="1:9" x14ac:dyDescent="0.25">
      <c r="C64" s="11"/>
      <c r="D64" s="11"/>
      <c r="E64" s="11"/>
      <c r="F64" s="12"/>
      <c r="G64" s="13" t="str">
        <f>IF($A64="","",(D64*IF((B64="Dyed"),1.2,IF((B64="Carbon"),2,IF((B64="Ceramic"),3.6,5.2)))))</f>
        <v/>
      </c>
      <c r="H64" s="13" t="str">
        <f>IF($A64="","",((E64/60)*'Costs'!$B$3))</f>
        <v/>
      </c>
      <c r="I64" s="14" t="str">
        <f>IF($A64="","",IFERROR((((F64-G64)-H64)/F64),0))</f>
        <v/>
      </c>
    </row>
    <row r="65" spans="1:9" x14ac:dyDescent="0.25">
      <c r="C65" s="11"/>
      <c r="D65" s="11"/>
      <c r="E65" s="11"/>
      <c r="F65" s="12"/>
      <c r="G65" s="13" t="str">
        <f>IF($A65="","",(D65*IF((B65="Dyed"),1.2,IF((B65="Carbon"),2,IF((B65="Ceramic"),3.6,5.2)))))</f>
        <v/>
      </c>
      <c r="H65" s="13" t="str">
        <f>IF($A65="","",((E65/60)*'Costs'!$B$3))</f>
        <v/>
      </c>
      <c r="I65" s="14" t="str">
        <f>IF($A65="","",IFERROR((((F65-G65)-H65)/F65),0))</f>
        <v/>
      </c>
    </row>
    <row r="66" spans="1:9" x14ac:dyDescent="0.25">
      <c r="C66" s="11"/>
      <c r="D66" s="11"/>
      <c r="E66" s="11"/>
      <c r="F66" s="12"/>
      <c r="G66" s="13" t="str">
        <f>IF($A66="","",(D66*IF((B66="Dyed"),1.2,IF((B66="Carbon"),2,IF((B66="Ceramic"),3.6,5.2)))))</f>
        <v/>
      </c>
      <c r="H66" s="13" t="str">
        <f>IF($A66="","",((E66/60)*'Costs'!$B$3))</f>
        <v/>
      </c>
      <c r="I66" s="14" t="str">
        <f>IF($A66="","",IFERROR((((F66-G66)-H66)/F66),0))</f>
        <v/>
      </c>
    </row>
    <row r="67" spans="1:9" x14ac:dyDescent="0.25">
      <c r="C67" s="11"/>
      <c r="D67" s="11"/>
      <c r="E67" s="11"/>
      <c r="F67" s="12"/>
      <c r="G67" s="13" t="str">
        <f>IF($A67="","",(D67*IF((B67="Dyed"),1.2,IF((B67="Carbon"),2,IF((B67="Ceramic"),3.6,5.2)))))</f>
        <v/>
      </c>
      <c r="H67" s="13" t="str">
        <f>IF($A67="","",((E67/60)*'Costs'!$B$3))</f>
        <v/>
      </c>
      <c r="I67" s="14" t="str">
        <f>IF($A67="","",IFERROR((((F67-G67)-H67)/F67),0))</f>
        <v/>
      </c>
    </row>
    <row r="68" spans="1:9" x14ac:dyDescent="0.25">
      <c r="C68" s="11"/>
      <c r="D68" s="11"/>
      <c r="E68" s="11"/>
      <c r="F68" s="12"/>
      <c r="G68" s="13" t="str">
        <f>IF($A68="","",(D68*IF((B68="Dyed"),1.2,IF((B68="Carbon"),2,IF((B68="Ceramic"),3.6,5.2)))))</f>
        <v/>
      </c>
      <c r="H68" s="13" t="str">
        <f>IF($A68="","",((E68/60)*'Costs'!$B$3))</f>
        <v/>
      </c>
      <c r="I68" s="14" t="str">
        <f>IF($A68="","",IFERROR((((F68-G68)-H68)/F68),0))</f>
        <v/>
      </c>
    </row>
    <row r="69" spans="1:9" x14ac:dyDescent="0.25">
      <c r="C69" s="11"/>
      <c r="D69" s="11"/>
      <c r="E69" s="11"/>
      <c r="F69" s="12"/>
      <c r="G69" s="13" t="str">
        <f>IF($A69="","",(D69*IF((B69="Dyed"),1.2,IF((B69="Carbon"),2,IF((B69="Ceramic"),3.6,5.2)))))</f>
        <v/>
      </c>
      <c r="H69" s="13" t="str">
        <f>IF($A69="","",((E69/60)*'Costs'!$B$3))</f>
        <v/>
      </c>
      <c r="I69" s="14" t="str">
        <f>IF($A69="","",IFERROR((((F69-G69)-H69)/F69),0))</f>
        <v/>
      </c>
    </row>
    <row r="70" spans="1:9" x14ac:dyDescent="0.25">
      <c r="C70" s="11"/>
      <c r="D70" s="11"/>
      <c r="E70" s="11"/>
      <c r="F70" s="12"/>
      <c r="G70" s="13" t="str">
        <f>IF($A70="","",(D70*IF((B70="Dyed"),1.2,IF((B70="Carbon"),2,IF((B70="Ceramic"),3.6,5.2)))))</f>
        <v/>
      </c>
      <c r="H70" s="13" t="str">
        <f>IF($A70="","",((E70/60)*'Costs'!$B$3))</f>
        <v/>
      </c>
      <c r="I70" s="14" t="str">
        <f>IF($A70="","",IFERROR((((F70-G70)-H70)/F70),0))</f>
        <v/>
      </c>
    </row>
    <row r="71" spans="1:9" x14ac:dyDescent="0.25">
      <c r="C71" s="11"/>
      <c r="D71" s="11"/>
      <c r="E71" s="11"/>
      <c r="F71" s="12"/>
      <c r="G71" s="13" t="str">
        <f>IF($A71="","",(D71*IF((B71="Dyed"),1.2,IF((B71="Carbon"),2,IF((B71="Ceramic"),3.6,5.2)))))</f>
        <v/>
      </c>
      <c r="H71" s="13" t="str">
        <f>IF($A71="","",((E71/60)*'Costs'!$B$3))</f>
        <v/>
      </c>
      <c r="I71" s="14" t="str">
        <f>IF($A71="","",IFERROR((((F71-G71)-H71)/F71),0))</f>
        <v/>
      </c>
    </row>
    <row r="72" spans="1:9" x14ac:dyDescent="0.25">
      <c r="C72" s="11"/>
      <c r="D72" s="11"/>
      <c r="E72" s="11"/>
      <c r="F72" s="12"/>
      <c r="G72" s="13" t="str">
        <f>IF($A72="","",(D72*IF((B72="Dyed"),1.2,IF((B72="Carbon"),2,IF((B72="Ceramic"),3.6,5.2)))))</f>
        <v/>
      </c>
      <c r="H72" s="13" t="str">
        <f>IF($A72="","",((E72/60)*'Costs'!$B$3))</f>
        <v/>
      </c>
      <c r="I72" s="14" t="str">
        <f>IF($A72="","",IFERROR((((F72-G72)-H72)/F72),0))</f>
        <v/>
      </c>
    </row>
    <row r="73" spans="1:9" x14ac:dyDescent="0.25">
      <c r="C73" s="11"/>
      <c r="D73" s="11"/>
      <c r="E73" s="11"/>
      <c r="F73" s="12"/>
      <c r="G73" s="13" t="str">
        <f>IF($A73="","",(D73*IF((B73="Dyed"),1.2,IF((B73="Carbon"),2,IF((B73="Ceramic"),3.6,5.2)))))</f>
        <v/>
      </c>
      <c r="H73" s="13" t="str">
        <f>IF($A73="","",((E73/60)*'Costs'!$B$3))</f>
        <v/>
      </c>
      <c r="I73" s="14" t="str">
        <f>IF($A73="","",IFERROR((((F73-G73)-H73)/F73),0))</f>
        <v/>
      </c>
    </row>
    <row r="74" spans="1:9" x14ac:dyDescent="0.25">
      <c r="C74" s="11"/>
      <c r="D74" s="11"/>
      <c r="E74" s="11"/>
      <c r="F74" s="12"/>
      <c r="G74" s="13" t="str">
        <f>IF($A74="","",(D74*IF((B74="Dyed"),1.2,IF((B74="Carbon"),2,IF((B74="Ceramic"),3.6,5.2)))))</f>
        <v/>
      </c>
      <c r="H74" s="13" t="str">
        <f>IF($A74="","",((E74/60)*'Costs'!$B$3))</f>
        <v/>
      </c>
      <c r="I74" s="14" t="str">
        <f>IF($A74="","",IFERROR((((F74-G74)-H74)/F74),0))</f>
        <v/>
      </c>
    </row>
    <row r="75" spans="1:9" x14ac:dyDescent="0.25">
      <c r="C75" s="11"/>
      <c r="D75" s="11"/>
      <c r="E75" s="11"/>
      <c r="F75" s="12"/>
      <c r="G75" s="13" t="str">
        <f>IF($A75="","",(D75*IF((B75="Dyed"),1.2,IF((B75="Carbon"),2,IF((B75="Ceramic"),3.6,5.2)))))</f>
        <v/>
      </c>
      <c r="H75" s="13" t="str">
        <f>IF($A75="","",((E75/60)*'Costs'!$B$3))</f>
        <v/>
      </c>
      <c r="I75" s="14" t="str">
        <f>IF($A75="","",IFERROR((((F75-G75)-H75)/F75),0))</f>
        <v/>
      </c>
    </row>
    <row r="76" spans="1:9" x14ac:dyDescent="0.25">
      <c r="C76" s="11"/>
      <c r="D76" s="11"/>
      <c r="E76" s="11"/>
      <c r="F76" s="12"/>
      <c r="G76" s="13" t="str">
        <f>IF($A76="","",(D76*IF((B76="Dyed"),1.2,IF((B76="Carbon"),2,IF((B76="Ceramic"),3.6,5.2)))))</f>
        <v/>
      </c>
      <c r="H76" s="13" t="str">
        <f>IF($A76="","",((E76/60)*'Costs'!$B$3))</f>
        <v/>
      </c>
      <c r="I76" s="14" t="str">
        <f>IF($A76="","",IFERROR((((F76-G76)-H76)/F76),0))</f>
        <v/>
      </c>
    </row>
    <row r="77" spans="1:9" x14ac:dyDescent="0.25">
      <c r="C77" s="11"/>
      <c r="D77" s="11"/>
      <c r="E77" s="11"/>
      <c r="F77" s="12"/>
      <c r="G77" s="13" t="str">
        <f>IF($A77="","",(D77*IF((B77="Dyed"),1.2,IF((B77="Carbon"),2,IF((B77="Ceramic"),3.6,5.2)))))</f>
        <v/>
      </c>
      <c r="H77" s="13" t="str">
        <f>IF($A77="","",((E77/60)*'Costs'!$B$3))</f>
        <v/>
      </c>
      <c r="I77" s="14" t="str">
        <f>IF($A77="","",IFERROR((((F77-G77)-H77)/F77),0))</f>
        <v/>
      </c>
    </row>
    <row r="78" spans="1:9" x14ac:dyDescent="0.25">
      <c r="C78" s="11"/>
      <c r="D78" s="11"/>
      <c r="E78" s="11"/>
      <c r="F78" s="12"/>
      <c r="G78" s="13" t="str">
        <f>IF($A78="","",(D78*IF((B78="Dyed"),1.2,IF((B78="Carbon"),2,IF((B78="Ceramic"),3.6,5.2)))))</f>
        <v/>
      </c>
      <c r="H78" s="13" t="str">
        <f>IF($A78="","",((E78/60)*'Costs'!$B$3))</f>
        <v/>
      </c>
      <c r="I78" s="14" t="str">
        <f>IF($A78="","",IFERROR((((F78-G78)-H78)/F78),0))</f>
        <v/>
      </c>
    </row>
    <row r="79" spans="1:9" x14ac:dyDescent="0.25">
      <c r="C79" s="11"/>
      <c r="D79" s="11"/>
      <c r="E79" s="11"/>
      <c r="F79" s="12"/>
      <c r="G79" s="13" t="str">
        <f>IF($A79="","",(D79*IF((B79="Dyed"),1.2,IF((B79="Carbon"),2,IF((B79="Ceramic"),3.6,5.2)))))</f>
        <v/>
      </c>
      <c r="H79" s="13" t="str">
        <f>IF($A79="","",((E79/60)*'Costs'!$B$3))</f>
        <v/>
      </c>
      <c r="I79" s="14" t="str">
        <f>IF($A79="","",IFERROR((((F79-G79)-H79)/F79),0))</f>
        <v/>
      </c>
    </row>
    <row r="80" spans="1:9" x14ac:dyDescent="0.25">
      <c r="C80" s="11"/>
      <c r="D80" s="11"/>
      <c r="E80" s="11"/>
      <c r="F80" s="12"/>
      <c r="G80" s="13" t="str">
        <f>IF($A80="","",(D80*IF((B80="Dyed"),1.2,IF((B80="Carbon"),2,IF((B80="Ceramic"),3.6,5.2)))))</f>
        <v/>
      </c>
      <c r="H80" s="13" t="str">
        <f>IF($A80="","",((E80/60)*'Costs'!$B$3))</f>
        <v/>
      </c>
      <c r="I80" s="14" t="str">
        <f>IF($A80="","",IFERROR((((F80-G80)-H80)/F80),0))</f>
        <v/>
      </c>
    </row>
    <row r="81" spans="1:9" x14ac:dyDescent="0.25">
      <c r="C81" s="11"/>
      <c r="D81" s="11"/>
      <c r="E81" s="11"/>
      <c r="F81" s="12"/>
      <c r="G81" s="13" t="str">
        <f>IF($A81="","",(D81*IF((B81="Dyed"),1.2,IF((B81="Carbon"),2,IF((B81="Ceramic"),3.6,5.2)))))</f>
        <v/>
      </c>
      <c r="H81" s="13" t="str">
        <f>IF($A81="","",((E81/60)*'Costs'!$B$3))</f>
        <v/>
      </c>
      <c r="I81" s="14" t="str">
        <f>IF($A81="","",IFERROR((((F81-G81)-H81)/F81),0))</f>
        <v/>
      </c>
    </row>
    <row r="82" spans="1:9" x14ac:dyDescent="0.25">
      <c r="C82" s="11"/>
      <c r="D82" s="11"/>
      <c r="E82" s="11"/>
      <c r="F82" s="12"/>
      <c r="G82" s="13" t="str">
        <f>IF($A82="","",(D82*IF((B82="Dyed"),1.2,IF((B82="Carbon"),2,IF((B82="Ceramic"),3.6,5.2)))))</f>
        <v/>
      </c>
      <c r="H82" s="13" t="str">
        <f>IF($A82="","",((E82/60)*'Costs'!$B$3))</f>
        <v/>
      </c>
      <c r="I82" s="14" t="str">
        <f>IF($A82="","",IFERROR((((F82-G82)-H82)/F82),0))</f>
        <v/>
      </c>
    </row>
    <row r="83" spans="1:9" x14ac:dyDescent="0.25">
      <c r="C83" s="11"/>
      <c r="D83" s="11"/>
      <c r="E83" s="11"/>
      <c r="F83" s="12"/>
      <c r="G83" s="13" t="str">
        <f>IF($A83="","",(D83*IF((B83="Dyed"),1.2,IF((B83="Carbon"),2,IF((B83="Ceramic"),3.6,5.2)))))</f>
        <v/>
      </c>
      <c r="H83" s="13" t="str">
        <f>IF($A83="","",((E83/60)*'Costs'!$B$3))</f>
        <v/>
      </c>
      <c r="I83" s="14" t="str">
        <f>IF($A83="","",IFERROR((((F83-G83)-H83)/F83),0))</f>
        <v/>
      </c>
    </row>
    <row r="84" spans="1:9" x14ac:dyDescent="0.25">
      <c r="C84" s="11"/>
      <c r="D84" s="11"/>
      <c r="E84" s="11"/>
      <c r="F84" s="12"/>
      <c r="G84" s="13" t="str">
        <f>IF($A84="","",(D84*IF((B84="Dyed"),1.2,IF((B84="Carbon"),2,IF((B84="Ceramic"),3.6,5.2)))))</f>
        <v/>
      </c>
      <c r="H84" s="13" t="str">
        <f>IF($A84="","",((E84/60)*'Costs'!$B$3))</f>
        <v/>
      </c>
      <c r="I84" s="14" t="str">
        <f>IF($A84="","",IFERROR((((F84-G84)-H84)/F84),0))</f>
        <v/>
      </c>
    </row>
    <row r="85" spans="1:9" x14ac:dyDescent="0.25">
      <c r="C85" s="11"/>
      <c r="D85" s="11"/>
      <c r="E85" s="11"/>
      <c r="F85" s="12"/>
      <c r="G85" s="13" t="str">
        <f>IF($A85="","",(D85*IF((B85="Dyed"),1.2,IF((B85="Carbon"),2,IF((B85="Ceramic"),3.6,5.2)))))</f>
        <v/>
      </c>
      <c r="H85" s="13" t="str">
        <f>IF($A85="","",((E85/60)*'Costs'!$B$3))</f>
        <v/>
      </c>
      <c r="I85" s="14" t="str">
        <f>IF($A85="","",IFERROR((((F85-G85)-H85)/F85),0))</f>
        <v/>
      </c>
    </row>
    <row r="86" spans="1:9" x14ac:dyDescent="0.25">
      <c r="C86" s="11"/>
      <c r="D86" s="11"/>
      <c r="E86" s="11"/>
      <c r="F86" s="12"/>
      <c r="G86" s="13" t="str">
        <f>IF($A86="","",(D86*IF((B86="Dyed"),1.2,IF((B86="Carbon"),2,IF((B86="Ceramic"),3.6,5.2)))))</f>
        <v/>
      </c>
      <c r="H86" s="13" t="str">
        <f>IF($A86="","",((E86/60)*'Costs'!$B$3))</f>
        <v/>
      </c>
      <c r="I86" s="14" t="str">
        <f>IF($A86="","",IFERROR((((F86-G86)-H86)/F86),0))</f>
        <v/>
      </c>
    </row>
    <row r="87" spans="1:9" x14ac:dyDescent="0.25">
      <c r="C87" s="11"/>
      <c r="D87" s="11"/>
      <c r="E87" s="11"/>
      <c r="F87" s="12"/>
      <c r="G87" s="13" t="str">
        <f>IF($A87="","",(D87*IF((B87="Dyed"),1.2,IF((B87="Carbon"),2,IF((B87="Ceramic"),3.6,5.2)))))</f>
        <v/>
      </c>
      <c r="H87" s="13" t="str">
        <f>IF($A87="","",((E87/60)*'Costs'!$B$3))</f>
        <v/>
      </c>
      <c r="I87" s="14" t="str">
        <f>IF($A87="","",IFERROR((((F87-G87)-H87)/F87),0))</f>
        <v/>
      </c>
    </row>
    <row r="88" spans="1:9" x14ac:dyDescent="0.25">
      <c r="C88" s="11"/>
      <c r="D88" s="11"/>
      <c r="E88" s="11"/>
      <c r="F88" s="12"/>
      <c r="G88" s="13" t="str">
        <f>IF($A88="","",(D88*IF((B88="Dyed"),1.2,IF((B88="Carbon"),2,IF((B88="Ceramic"),3.6,5.2)))))</f>
        <v/>
      </c>
      <c r="H88" s="13" t="str">
        <f>IF($A88="","",((E88/60)*'Costs'!$B$3))</f>
        <v/>
      </c>
      <c r="I88" s="14" t="str">
        <f>IF($A88="","",IFERROR((((F88-G88)-H88)/F88),0))</f>
        <v/>
      </c>
    </row>
    <row r="89" spans="1:9" x14ac:dyDescent="0.25">
      <c r="C89" s="11"/>
      <c r="D89" s="11"/>
      <c r="E89" s="11"/>
      <c r="F89" s="12"/>
      <c r="G89" s="13" t="str">
        <f>IF($A89="","",(D89*IF((B89="Dyed"),1.2,IF((B89="Carbon"),2,IF((B89="Ceramic"),3.6,5.2)))))</f>
        <v/>
      </c>
      <c r="H89" s="13" t="str">
        <f>IF($A89="","",((E89/60)*'Costs'!$B$3))</f>
        <v/>
      </c>
      <c r="I89" s="14" t="str">
        <f>IF($A89="","",IFERROR((((F89-G89)-H89)/F89),0))</f>
        <v/>
      </c>
    </row>
    <row r="90" spans="1:9" x14ac:dyDescent="0.25">
      <c r="C90" s="11"/>
      <c r="D90" s="11"/>
      <c r="E90" s="11"/>
      <c r="F90" s="12"/>
      <c r="G90" s="13" t="str">
        <f>IF($A90="","",(D90*IF((B90="Dyed"),1.2,IF((B90="Carbon"),2,IF((B90="Ceramic"),3.6,5.2)))))</f>
        <v/>
      </c>
      <c r="H90" s="13" t="str">
        <f>IF($A90="","",((E90/60)*'Costs'!$B$3))</f>
        <v/>
      </c>
      <c r="I90" s="14" t="str">
        <f>IF($A90="","",IFERROR((((F90-G90)-H90)/F90),0))</f>
        <v/>
      </c>
    </row>
    <row r="91" spans="1:9" x14ac:dyDescent="0.25">
      <c r="C91" s="11"/>
      <c r="D91" s="11"/>
      <c r="E91" s="11"/>
      <c r="F91" s="12"/>
      <c r="G91" s="13" t="str">
        <f>IF($A91="","",(D91*IF((B91="Dyed"),1.2,IF((B91="Carbon"),2,IF((B91="Ceramic"),3.6,5.2)))))</f>
        <v/>
      </c>
      <c r="H91" s="13" t="str">
        <f>IF($A91="","",((E91/60)*'Costs'!$B$3))</f>
        <v/>
      </c>
      <c r="I91" s="14" t="str">
        <f>IF($A91="","",IFERROR((((F91-G91)-H91)/F91),0))</f>
        <v/>
      </c>
    </row>
    <row r="92" spans="1:9" x14ac:dyDescent="0.25">
      <c r="C92" s="11"/>
      <c r="D92" s="11"/>
      <c r="E92" s="11"/>
      <c r="F92" s="12"/>
      <c r="G92" s="13" t="str">
        <f>IF($A92="","",(D92*IF((B92="Dyed"),1.2,IF((B92="Carbon"),2,IF((B92="Ceramic"),3.6,5.2)))))</f>
        <v/>
      </c>
      <c r="H92" s="13" t="str">
        <f>IF($A92="","",((E92/60)*'Costs'!$B$3))</f>
        <v/>
      </c>
      <c r="I92" s="14" t="str">
        <f>IF($A92="","",IFERROR((((F92-G92)-H92)/F92),0))</f>
        <v/>
      </c>
    </row>
    <row r="93" spans="1:9" x14ac:dyDescent="0.25">
      <c r="C93" s="11"/>
      <c r="D93" s="11"/>
      <c r="E93" s="11"/>
      <c r="F93" s="12"/>
      <c r="G93" s="13" t="str">
        <f>IF($A93="","",(D93*IF((B93="Dyed"),1.2,IF((B93="Carbon"),2,IF((B93="Ceramic"),3.6,5.2)))))</f>
        <v/>
      </c>
      <c r="H93" s="13" t="str">
        <f>IF($A93="","",((E93/60)*'Costs'!$B$3))</f>
        <v/>
      </c>
      <c r="I93" s="14" t="str">
        <f>IF($A93="","",IFERROR((((F93-G93)-H93)/F93),0))</f>
        <v/>
      </c>
    </row>
    <row r="94" spans="1:9" x14ac:dyDescent="0.25">
      <c r="C94" s="11"/>
      <c r="D94" s="11"/>
      <c r="E94" s="11"/>
      <c r="F94" s="12"/>
      <c r="G94" s="13" t="str">
        <f>IF($A94="","",(D94*IF((B94="Dyed"),1.2,IF((B94="Carbon"),2,IF((B94="Ceramic"),3.6,5.2)))))</f>
        <v/>
      </c>
      <c r="H94" s="13" t="str">
        <f>IF($A94="","",((E94/60)*'Costs'!$B$3))</f>
        <v/>
      </c>
      <c r="I94" s="14" t="str">
        <f>IF($A94="","",IFERROR((((F94-G94)-H94)/F94),0))</f>
        <v/>
      </c>
    </row>
    <row r="95" spans="1:9" x14ac:dyDescent="0.25">
      <c r="C95" s="11"/>
      <c r="D95" s="11"/>
      <c r="E95" s="11"/>
      <c r="F95" s="12"/>
      <c r="G95" s="13" t="str">
        <f>IF($A95="","",(D95*IF((B95="Dyed"),1.2,IF((B95="Carbon"),2,IF((B95="Ceramic"),3.6,5.2)))))</f>
        <v/>
      </c>
      <c r="H95" s="13" t="str">
        <f>IF($A95="","",((E95/60)*'Costs'!$B$3))</f>
        <v/>
      </c>
      <c r="I95" s="14" t="str">
        <f>IF($A95="","",IFERROR((((F95-G95)-H95)/F95),0))</f>
        <v/>
      </c>
    </row>
    <row r="96" spans="1:9" x14ac:dyDescent="0.25">
      <c r="C96" s="11"/>
      <c r="D96" s="11"/>
      <c r="E96" s="11"/>
      <c r="F96" s="12"/>
      <c r="G96" s="13" t="str">
        <f>IF($A96="","",(D96*IF((B96="Dyed"),1.2,IF((B96="Carbon"),2,IF((B96="Ceramic"),3.6,5.2)))))</f>
        <v/>
      </c>
      <c r="H96" s="13" t="str">
        <f>IF($A96="","",((E96/60)*'Costs'!$B$3))</f>
        <v/>
      </c>
      <c r="I96" s="14" t="str">
        <f>IF($A96="","",IFERROR((((F96-G96)-H96)/F96),0))</f>
        <v/>
      </c>
    </row>
    <row r="97" spans="1:9" x14ac:dyDescent="0.25">
      <c r="C97" s="11"/>
      <c r="D97" s="11"/>
      <c r="E97" s="11"/>
      <c r="F97" s="12"/>
      <c r="G97" s="13" t="str">
        <f>IF($A97="","",(D97*IF((B97="Dyed"),1.2,IF((B97="Carbon"),2,IF((B97="Ceramic"),3.6,5.2)))))</f>
        <v/>
      </c>
      <c r="H97" s="13" t="str">
        <f>IF($A97="","",((E97/60)*'Costs'!$B$3))</f>
        <v/>
      </c>
      <c r="I97" s="14" t="str">
        <f>IF($A97="","",IFERROR((((F97-G97)-H97)/F97),0))</f>
        <v/>
      </c>
    </row>
    <row r="98" spans="1:9" x14ac:dyDescent="0.25">
      <c r="C98" s="11"/>
      <c r="D98" s="11"/>
      <c r="E98" s="11"/>
      <c r="F98" s="12"/>
      <c r="G98" s="13" t="str">
        <f>IF($A98="","",(D98*IF((B98="Dyed"),1.2,IF((B98="Carbon"),2,IF((B98="Ceramic"),3.6,5.2)))))</f>
        <v/>
      </c>
      <c r="H98" s="13" t="str">
        <f>IF($A98="","",((E98/60)*'Costs'!$B$3))</f>
        <v/>
      </c>
      <c r="I98" s="14" t="str">
        <f>IF($A98="","",IFERROR((((F98-G98)-H98)/F98),0))</f>
        <v/>
      </c>
    </row>
    <row r="99" spans="1:9" x14ac:dyDescent="0.25">
      <c r="C99" s="11"/>
      <c r="D99" s="11"/>
      <c r="E99" s="11"/>
      <c r="F99" s="12"/>
      <c r="G99" s="13" t="str">
        <f>IF($A99="","",(D99*IF((B99="Dyed"),1.2,IF((B99="Carbon"),2,IF((B99="Ceramic"),3.6,5.2)))))</f>
        <v/>
      </c>
      <c r="H99" s="13" t="str">
        <f>IF($A99="","",((E99/60)*'Costs'!$B$3))</f>
        <v/>
      </c>
      <c r="I99" s="14" t="str">
        <f>IF($A99="","",IFERROR((((F99-G99)-H99)/F99),0))</f>
        <v/>
      </c>
    </row>
    <row r="100" spans="1:9" x14ac:dyDescent="0.25">
      <c r="C100" s="11"/>
      <c r="D100" s="11"/>
      <c r="E100" s="11"/>
      <c r="F100" s="12"/>
      <c r="G100" s="13" t="str">
        <f>IF($A100="","",(D100*IF((B100="Dyed"),1.2,IF((B100="Carbon"),2,IF((B100="Ceramic"),3.6,5.2)))))</f>
        <v/>
      </c>
      <c r="H100" s="13" t="str">
        <f>IF($A100="","",((E100/60)*'Costs'!$B$3))</f>
        <v/>
      </c>
      <c r="I100" s="14" t="str">
        <f>IF($A100="","",IFERROR((((F100-G100)-H100)/F100),0))</f>
        <v/>
      </c>
    </row>
    <row r="101" spans="1:9" x14ac:dyDescent="0.25">
      <c r="C101" s="11"/>
      <c r="D101" s="11"/>
      <c r="E101" s="11"/>
      <c r="F101" s="12"/>
      <c r="G101" s="13" t="str">
        <f>IF($A101="","",(D101*IF((B101="Dyed"),1.2,IF((B101="Carbon"),2,IF((B101="Ceramic"),3.6,5.2)))))</f>
        <v/>
      </c>
      <c r="H101" s="13" t="str">
        <f>IF($A101="","",((E101/60)*'Costs'!$B$3))</f>
        <v/>
      </c>
      <c r="I101" s="14" t="str">
        <f>IF($A101="","",IFERROR((((F101-G101)-H101)/F101),0))</f>
        <v/>
      </c>
    </row>
    <row r="102" spans="1:9" x14ac:dyDescent="0.25">
      <c r="C102" s="11"/>
      <c r="D102" s="11"/>
      <c r="E102" s="11"/>
      <c r="F102" s="12"/>
      <c r="G102" s="13" t="str">
        <f>IF($A102="","",(D102*IF((B102="Dyed"),1.2,IF((B102="Carbon"),2,IF((B102="Ceramic"),3.6,5.2)))))</f>
        <v/>
      </c>
      <c r="H102" s="13" t="str">
        <f>IF($A102="","",((E102/60)*'Costs'!$B$3))</f>
        <v/>
      </c>
      <c r="I102" s="14" t="str">
        <f>IF($A102="","",IFERROR((((F102-G102)-H102)/F102),0))</f>
        <v/>
      </c>
    </row>
    <row r="103" spans="1:9" x14ac:dyDescent="0.25">
      <c r="C103" s="11"/>
      <c r="D103" s="11"/>
      <c r="E103" s="11"/>
      <c r="F103" s="12"/>
      <c r="G103" s="13" t="str">
        <f>IF($A103="","",(D103*IF((B103="Dyed"),1.2,IF((B103="Carbon"),2,IF((B103="Ceramic"),3.6,5.2)))))</f>
        <v/>
      </c>
      <c r="H103" s="13" t="str">
        <f>IF($A103="","",((E103/60)*'Costs'!$B$3))</f>
        <v/>
      </c>
      <c r="I103" s="14" t="str">
        <f>IF($A103="","",IFERROR((((F103-G103)-H103)/F103),0))</f>
        <v/>
      </c>
    </row>
    <row r="104" spans="1:9" x14ac:dyDescent="0.25">
      <c r="C104" s="11"/>
      <c r="D104" s="11"/>
      <c r="E104" s="11"/>
      <c r="F104" s="12"/>
      <c r="G104" s="13" t="str">
        <f>IF($A104="","",(D104*IF((B104="Dyed"),1.2,IF((B104="Carbon"),2,IF((B104="Ceramic"),3.6,5.2)))))</f>
        <v/>
      </c>
      <c r="H104" s="13" t="str">
        <f>IF($A104="","",((E104/60)*'Costs'!$B$3))</f>
        <v/>
      </c>
      <c r="I104" s="14" t="str">
        <f>IF($A104="","",IFERROR((((F104-G104)-H104)/F104),0))</f>
        <v/>
      </c>
    </row>
    <row r="105" spans="1:9" x14ac:dyDescent="0.25">
      <c r="C105" s="11"/>
      <c r="D105" s="11"/>
      <c r="E105" s="11"/>
      <c r="F105" s="12"/>
      <c r="G105" s="13" t="str">
        <f>IF($A105="","",(D105*IF((B105="Dyed"),1.2,IF((B105="Carbon"),2,IF((B105="Ceramic"),3.6,5.2)))))</f>
        <v/>
      </c>
      <c r="H105" s="13" t="str">
        <f>IF($A105="","",((E105/60)*'Costs'!$B$3))</f>
        <v/>
      </c>
      <c r="I105" s="14" t="str">
        <f>IF($A105="","",IFERROR((((F105-G105)-H105)/F105),0))</f>
        <v/>
      </c>
    </row>
    <row r="106" spans="1:9" x14ac:dyDescent="0.25">
      <c r="C106" s="11"/>
      <c r="D106" s="11"/>
      <c r="E106" s="11"/>
      <c r="F106" s="12"/>
      <c r="G106" s="13" t="str">
        <f>IF($A106="","",(D106*IF((B106="Dyed"),1.2,IF((B106="Carbon"),2,IF((B106="Ceramic"),3.6,5.2)))))</f>
        <v/>
      </c>
      <c r="H106" s="13" t="str">
        <f>IF($A106="","",((E106/60)*'Costs'!$B$3))</f>
        <v/>
      </c>
      <c r="I106" s="14" t="str">
        <f>IF($A106="","",IFERROR((((F106-G106)-H106)/F106),0))</f>
        <v/>
      </c>
    </row>
    <row r="107" spans="1:9" x14ac:dyDescent="0.25">
      <c r="C107" s="11"/>
      <c r="D107" s="11"/>
      <c r="E107" s="11"/>
      <c r="F107" s="12"/>
      <c r="G107" s="13" t="str">
        <f>IF($A107="","",(D107*IF((B107="Dyed"),1.2,IF((B107="Carbon"),2,IF((B107="Ceramic"),3.6,5.2)))))</f>
        <v/>
      </c>
      <c r="H107" s="13" t="str">
        <f>IF($A107="","",((E107/60)*'Costs'!$B$3))</f>
        <v/>
      </c>
      <c r="I107" s="14" t="str">
        <f>IF($A107="","",IFERROR((((F107-G107)-H107)/F107),0))</f>
        <v/>
      </c>
    </row>
    <row r="108" spans="1:9" x14ac:dyDescent="0.25">
      <c r="C108" s="11"/>
      <c r="D108" s="11"/>
      <c r="E108" s="11"/>
      <c r="F108" s="12"/>
      <c r="G108" s="13" t="str">
        <f>IF($A108="","",(D108*IF((B108="Dyed"),1.2,IF((B108="Carbon"),2,IF((B108="Ceramic"),3.6,5.2)))))</f>
        <v/>
      </c>
      <c r="H108" s="13" t="str">
        <f>IF($A108="","",((E108/60)*'Costs'!$B$3))</f>
        <v/>
      </c>
      <c r="I108" s="14" t="str">
        <f>IF($A108="","",IFERROR((((F108-G108)-H108)/F108),0))</f>
        <v/>
      </c>
    </row>
    <row r="109" spans="1:9" x14ac:dyDescent="0.25">
      <c r="C109" s="11"/>
      <c r="D109" s="11"/>
      <c r="E109" s="11"/>
      <c r="F109" s="12"/>
      <c r="G109" s="13" t="str">
        <f>IF($A109="","",(D109*IF((B109="Dyed"),1.2,IF((B109="Carbon"),2,IF((B109="Ceramic"),3.6,5.2)))))</f>
        <v/>
      </c>
      <c r="H109" s="13" t="str">
        <f>IF($A109="","",((E109/60)*'Costs'!$B$3))</f>
        <v/>
      </c>
      <c r="I109" s="14" t="str">
        <f>IF($A109="","",IFERROR((((F109-G109)-H109)/F109),0))</f>
        <v/>
      </c>
    </row>
    <row r="110" spans="1:9" x14ac:dyDescent="0.25">
      <c r="C110" s="11"/>
      <c r="D110" s="11"/>
      <c r="E110" s="11"/>
      <c r="F110" s="12"/>
      <c r="G110" s="13" t="str">
        <f>IF($A110="","",(D110*IF((B110="Dyed"),1.2,IF((B110="Carbon"),2,IF((B110="Ceramic"),3.6,5.2)))))</f>
        <v/>
      </c>
      <c r="H110" s="13" t="str">
        <f>IF($A110="","",((E110/60)*'Costs'!$B$3))</f>
        <v/>
      </c>
      <c r="I110" s="14" t="str">
        <f>IF($A110="","",IFERROR((((F110-G110)-H110)/F110),0))</f>
        <v/>
      </c>
    </row>
    <row r="111" spans="1:9" x14ac:dyDescent="0.25">
      <c r="C111" s="11"/>
      <c r="D111" s="11"/>
      <c r="E111" s="11"/>
      <c r="F111" s="12"/>
      <c r="G111" s="13" t="str">
        <f>IF($A111="","",(D111*IF((B111="Dyed"),1.2,IF((B111="Carbon"),2,IF((B111="Ceramic"),3.6,5.2)))))</f>
        <v/>
      </c>
      <c r="H111" s="13" t="str">
        <f>IF($A111="","",((E111/60)*'Costs'!$B$3))</f>
        <v/>
      </c>
      <c r="I111" s="14" t="str">
        <f>IF($A111="","",IFERROR((((F111-G111)-H111)/F111),0))</f>
        <v/>
      </c>
    </row>
    <row r="112" spans="1:9" x14ac:dyDescent="0.25">
      <c r="C112" s="11"/>
      <c r="D112" s="11"/>
      <c r="E112" s="11"/>
      <c r="F112" s="12"/>
      <c r="G112" s="13" t="str">
        <f>IF($A112="","",(D112*IF((B112="Dyed"),1.2,IF((B112="Carbon"),2,IF((B112="Ceramic"),3.6,5.2)))))</f>
        <v/>
      </c>
      <c r="H112" s="13" t="str">
        <f>IF($A112="","",((E112/60)*'Costs'!$B$3))</f>
        <v/>
      </c>
      <c r="I112" s="14" t="str">
        <f>IF($A112="","",IFERROR((((F112-G112)-H112)/F112),0))</f>
        <v/>
      </c>
    </row>
    <row r="113" spans="1:9" x14ac:dyDescent="0.25">
      <c r="C113" s="11"/>
      <c r="D113" s="11"/>
      <c r="E113" s="11"/>
      <c r="F113" s="12"/>
      <c r="G113" s="13" t="str">
        <f>IF($A113="","",(D113*IF((B113="Dyed"),1.2,IF((B113="Carbon"),2,IF((B113="Ceramic"),3.6,5.2)))))</f>
        <v/>
      </c>
      <c r="H113" s="13" t="str">
        <f>IF($A113="","",((E113/60)*'Costs'!$B$3))</f>
        <v/>
      </c>
      <c r="I113" s="14" t="str">
        <f>IF($A113="","",IFERROR((((F113-G113)-H113)/F113),0))</f>
        <v/>
      </c>
    </row>
    <row r="114" spans="1:9" x14ac:dyDescent="0.25">
      <c r="C114" s="11"/>
      <c r="D114" s="11"/>
      <c r="E114" s="11"/>
      <c r="F114" s="12"/>
      <c r="G114" s="13" t="str">
        <f>IF($A114="","",(D114*IF((B114="Dyed"),1.2,IF((B114="Carbon"),2,IF((B114="Ceramic"),3.6,5.2)))))</f>
        <v/>
      </c>
      <c r="H114" s="13" t="str">
        <f>IF($A114="","",((E114/60)*'Costs'!$B$3))</f>
        <v/>
      </c>
      <c r="I114" s="14" t="str">
        <f>IF($A114="","",IFERROR((((F114-G114)-H114)/F114),0))</f>
        <v/>
      </c>
    </row>
    <row r="115" spans="1:9" x14ac:dyDescent="0.25">
      <c r="C115" s="11"/>
      <c r="D115" s="11"/>
      <c r="E115" s="11"/>
      <c r="F115" s="12"/>
      <c r="G115" s="13" t="str">
        <f>IF($A115="","",(D115*IF((B115="Dyed"),1.2,IF((B115="Carbon"),2,IF((B115="Ceramic"),3.6,5.2)))))</f>
        <v/>
      </c>
      <c r="H115" s="13" t="str">
        <f>IF($A115="","",((E115/60)*'Costs'!$B$3))</f>
        <v/>
      </c>
      <c r="I115" s="14" t="str">
        <f>IF($A115="","",IFERROR((((F115-G115)-H115)/F115),0))</f>
        <v/>
      </c>
    </row>
    <row r="116" spans="1:9" x14ac:dyDescent="0.25">
      <c r="C116" s="11"/>
      <c r="D116" s="11"/>
      <c r="E116" s="11"/>
      <c r="F116" s="12"/>
      <c r="G116" s="13" t="str">
        <f>IF($A116="","",(D116*IF((B116="Dyed"),1.2,IF((B116="Carbon"),2,IF((B116="Ceramic"),3.6,5.2)))))</f>
        <v/>
      </c>
      <c r="H116" s="13" t="str">
        <f>IF($A116="","",((E116/60)*'Costs'!$B$3))</f>
        <v/>
      </c>
      <c r="I116" s="14" t="str">
        <f>IF($A116="","",IFERROR((((F116-G116)-H116)/F116),0))</f>
        <v/>
      </c>
    </row>
    <row r="117" spans="1:9" x14ac:dyDescent="0.25">
      <c r="C117" s="11"/>
      <c r="D117" s="11"/>
      <c r="E117" s="11"/>
      <c r="F117" s="12"/>
      <c r="G117" s="13" t="str">
        <f>IF($A117="","",(D117*IF((B117="Dyed"),1.2,IF((B117="Carbon"),2,IF((B117="Ceramic"),3.6,5.2)))))</f>
        <v/>
      </c>
      <c r="H117" s="13" t="str">
        <f>IF($A117="","",((E117/60)*'Costs'!$B$3))</f>
        <v/>
      </c>
      <c r="I117" s="14" t="str">
        <f>IF($A117="","",IFERROR((((F117-G117)-H117)/F117),0))</f>
        <v/>
      </c>
    </row>
    <row r="118" spans="1:9" x14ac:dyDescent="0.25">
      <c r="C118" s="11"/>
      <c r="D118" s="11"/>
      <c r="E118" s="11"/>
      <c r="F118" s="12"/>
      <c r="G118" s="13" t="str">
        <f>IF($A118="","",(D118*IF((B118="Dyed"),1.2,IF((B118="Carbon"),2,IF((B118="Ceramic"),3.6,5.2)))))</f>
        <v/>
      </c>
      <c r="H118" s="13" t="str">
        <f>IF($A118="","",((E118/60)*'Costs'!$B$3))</f>
        <v/>
      </c>
      <c r="I118" s="14" t="str">
        <f>IF($A118="","",IFERROR((((F118-G118)-H118)/F118),0))</f>
        <v/>
      </c>
    </row>
    <row r="119" spans="1:9" x14ac:dyDescent="0.25">
      <c r="C119" s="11"/>
      <c r="D119" s="11"/>
      <c r="E119" s="11"/>
      <c r="F119" s="12"/>
      <c r="G119" s="13" t="str">
        <f>IF($A119="","",(D119*IF((B119="Dyed"),1.2,IF((B119="Carbon"),2,IF((B119="Ceramic"),3.6,5.2)))))</f>
        <v/>
      </c>
      <c r="H119" s="13" t="str">
        <f>IF($A119="","",((E119/60)*'Costs'!$B$3))</f>
        <v/>
      </c>
      <c r="I119" s="14" t="str">
        <f>IF($A119="","",IFERROR((((F119-G119)-H119)/F119),0))</f>
        <v/>
      </c>
    </row>
    <row r="120" spans="1:9" x14ac:dyDescent="0.25">
      <c r="C120" s="11"/>
      <c r="D120" s="11"/>
      <c r="E120" s="11"/>
      <c r="F120" s="12"/>
      <c r="G120" s="13" t="str">
        <f>IF($A120="","",(D120*IF((B120="Dyed"),1.2,IF((B120="Carbon"),2,IF((B120="Ceramic"),3.6,5.2)))))</f>
        <v/>
      </c>
      <c r="H120" s="13" t="str">
        <f>IF($A120="","",((E120/60)*'Costs'!$B$3))</f>
        <v/>
      </c>
      <c r="I120" s="14" t="str">
        <f>IF($A120="","",IFERROR((((F120-G120)-H120)/F120),0))</f>
        <v/>
      </c>
    </row>
    <row r="121" spans="1:9" x14ac:dyDescent="0.25">
      <c r="C121" s="11"/>
      <c r="D121" s="11"/>
      <c r="E121" s="11"/>
      <c r="F121" s="12"/>
      <c r="G121" s="13" t="str">
        <f>IF($A121="","",(D121*IF((B121="Dyed"),1.2,IF((B121="Carbon"),2,IF((B121="Ceramic"),3.6,5.2)))))</f>
        <v/>
      </c>
      <c r="H121" s="13" t="str">
        <f>IF($A121="","",((E121/60)*'Costs'!$B$3))</f>
        <v/>
      </c>
      <c r="I121" s="14" t="str">
        <f>IF($A121="","",IFERROR((((F121-G121)-H121)/F121),0))</f>
        <v/>
      </c>
    </row>
    <row r="122" spans="1:9" x14ac:dyDescent="0.25">
      <c r="C122" s="11"/>
      <c r="D122" s="11"/>
      <c r="E122" s="11"/>
      <c r="F122" s="12"/>
      <c r="G122" s="13" t="str">
        <f>IF($A122="","",(D122*IF((B122="Dyed"),1.2,IF((B122="Carbon"),2,IF((B122="Ceramic"),3.6,5.2)))))</f>
        <v/>
      </c>
      <c r="H122" s="13" t="str">
        <f>IF($A122="","",((E122/60)*'Costs'!$B$3))</f>
        <v/>
      </c>
      <c r="I122" s="14" t="str">
        <f>IF($A122="","",IFERROR((((F122-G122)-H122)/F122),0))</f>
        <v/>
      </c>
    </row>
    <row r="123" spans="1:9" x14ac:dyDescent="0.25">
      <c r="C123" s="11"/>
      <c r="D123" s="11"/>
      <c r="E123" s="11"/>
      <c r="F123" s="12"/>
      <c r="G123" s="13" t="str">
        <f>IF($A123="","",(D123*IF((B123="Dyed"),1.2,IF((B123="Carbon"),2,IF((B123="Ceramic"),3.6,5.2)))))</f>
        <v/>
      </c>
      <c r="H123" s="13" t="str">
        <f>IF($A123="","",((E123/60)*'Costs'!$B$3))</f>
        <v/>
      </c>
      <c r="I123" s="14" t="str">
        <f>IF($A123="","",IFERROR((((F123-G123)-H123)/F123),0))</f>
        <v/>
      </c>
    </row>
    <row r="124" spans="1:9" x14ac:dyDescent="0.25">
      <c r="C124" s="11"/>
      <c r="D124" s="11"/>
      <c r="E124" s="11"/>
      <c r="F124" s="12"/>
      <c r="G124" s="13" t="str">
        <f>IF($A124="","",(D124*IF((B124="Dyed"),1.2,IF((B124="Carbon"),2,IF((B124="Ceramic"),3.6,5.2)))))</f>
        <v/>
      </c>
      <c r="H124" s="13" t="str">
        <f>IF($A124="","",((E124/60)*'Costs'!$B$3))</f>
        <v/>
      </c>
      <c r="I124" s="14" t="str">
        <f>IF($A124="","",IFERROR((((F124-G124)-H124)/F124),0))</f>
        <v/>
      </c>
    </row>
    <row r="125" spans="1:9" x14ac:dyDescent="0.25">
      <c r="C125" s="11"/>
      <c r="D125" s="11"/>
      <c r="E125" s="11"/>
      <c r="F125" s="12"/>
      <c r="G125" s="13" t="str">
        <f>IF($A125="","",(D125*IF((B125="Dyed"),1.2,IF((B125="Carbon"),2,IF((B125="Ceramic"),3.6,5.2)))))</f>
        <v/>
      </c>
      <c r="H125" s="13" t="str">
        <f>IF($A125="","",((E125/60)*'Costs'!$B$3))</f>
        <v/>
      </c>
      <c r="I125" s="14" t="str">
        <f>IF($A125="","",IFERROR((((F125-G125)-H125)/F125),0))</f>
        <v/>
      </c>
    </row>
    <row r="126" spans="1:9" x14ac:dyDescent="0.25">
      <c r="C126" s="11"/>
      <c r="D126" s="11"/>
      <c r="E126" s="11"/>
      <c r="F126" s="12"/>
      <c r="G126" s="13" t="str">
        <f>IF($A126="","",(D126*IF((B126="Dyed"),1.2,IF((B126="Carbon"),2,IF((B126="Ceramic"),3.6,5.2)))))</f>
        <v/>
      </c>
      <c r="H126" s="13" t="str">
        <f>IF($A126="","",((E126/60)*'Costs'!$B$3))</f>
        <v/>
      </c>
      <c r="I126" s="14" t="str">
        <f>IF($A126="","",IFERROR((((F126-G126)-H126)/F126),0))</f>
        <v/>
      </c>
    </row>
    <row r="127" spans="1:9" x14ac:dyDescent="0.25">
      <c r="C127" s="11"/>
      <c r="D127" s="11"/>
      <c r="E127" s="11"/>
      <c r="F127" s="12"/>
      <c r="G127" s="13" t="str">
        <f>IF($A127="","",(D127*IF((B127="Dyed"),1.2,IF((B127="Carbon"),2,IF((B127="Ceramic"),3.6,5.2)))))</f>
        <v/>
      </c>
      <c r="H127" s="13" t="str">
        <f>IF($A127="","",((E127/60)*'Costs'!$B$3))</f>
        <v/>
      </c>
      <c r="I127" s="14" t="str">
        <f>IF($A127="","",IFERROR((((F127-G127)-H127)/F127),0))</f>
        <v/>
      </c>
    </row>
    <row r="128" spans="1:9" x14ac:dyDescent="0.25">
      <c r="C128" s="11"/>
      <c r="D128" s="11"/>
      <c r="E128" s="11"/>
      <c r="F128" s="12"/>
      <c r="G128" s="13" t="str">
        <f>IF($A128="","",(D128*IF((B128="Dyed"),1.2,IF((B128="Carbon"),2,IF((B128="Ceramic"),3.6,5.2)))))</f>
        <v/>
      </c>
      <c r="H128" s="13" t="str">
        <f>IF($A128="","",((E128/60)*'Costs'!$B$3))</f>
        <v/>
      </c>
      <c r="I128" s="14" t="str">
        <f>IF($A128="","",IFERROR((((F128-G128)-H128)/F128),0))</f>
        <v/>
      </c>
    </row>
    <row r="129" spans="1:9" x14ac:dyDescent="0.25">
      <c r="C129" s="11"/>
      <c r="D129" s="11"/>
      <c r="E129" s="11"/>
      <c r="F129" s="12"/>
      <c r="G129" s="13" t="str">
        <f>IF($A129="","",(D129*IF((B129="Dyed"),1.2,IF((B129="Carbon"),2,IF((B129="Ceramic"),3.6,5.2)))))</f>
        <v/>
      </c>
      <c r="H129" s="13" t="str">
        <f>IF($A129="","",((E129/60)*'Costs'!$B$3))</f>
        <v/>
      </c>
      <c r="I129" s="14" t="str">
        <f>IF($A129="","",IFERROR((((F129-G129)-H129)/F129),0))</f>
        <v/>
      </c>
    </row>
    <row r="130" spans="1:9" x14ac:dyDescent="0.25">
      <c r="C130" s="11"/>
      <c r="D130" s="11"/>
      <c r="E130" s="11"/>
      <c r="F130" s="12"/>
      <c r="G130" s="13" t="str">
        <f>IF($A130="","",(D130*IF((B130="Dyed"),1.2,IF((B130="Carbon"),2,IF((B130="Ceramic"),3.6,5.2)))))</f>
        <v/>
      </c>
      <c r="H130" s="13" t="str">
        <f>IF($A130="","",((E130/60)*'Costs'!$B$3))</f>
        <v/>
      </c>
      <c r="I130" s="14" t="str">
        <f>IF($A130="","",IFERROR((((F130-G130)-H130)/F130),0))</f>
        <v/>
      </c>
    </row>
    <row r="131" spans="1:9" x14ac:dyDescent="0.25">
      <c r="C131" s="11"/>
      <c r="D131" s="11"/>
      <c r="E131" s="11"/>
      <c r="F131" s="12"/>
      <c r="G131" s="13" t="str">
        <f>IF($A131="","",(D131*IF((B131="Dyed"),1.2,IF((B131="Carbon"),2,IF((B131="Ceramic"),3.6,5.2)))))</f>
        <v/>
      </c>
      <c r="H131" s="13" t="str">
        <f>IF($A131="","",((E131/60)*'Costs'!$B$3))</f>
        <v/>
      </c>
      <c r="I131" s="14" t="str">
        <f>IF($A131="","",IFERROR((((F131-G131)-H131)/F131),0))</f>
        <v/>
      </c>
    </row>
    <row r="132" spans="1:9" x14ac:dyDescent="0.25">
      <c r="C132" s="11"/>
      <c r="D132" s="11"/>
      <c r="E132" s="11"/>
      <c r="F132" s="12"/>
      <c r="G132" s="13" t="str">
        <f>IF($A132="","",(D132*IF((B132="Dyed"),1.2,IF((B132="Carbon"),2,IF((B132="Ceramic"),3.6,5.2)))))</f>
        <v/>
      </c>
      <c r="H132" s="13" t="str">
        <f>IF($A132="","",((E132/60)*'Costs'!$B$3))</f>
        <v/>
      </c>
      <c r="I132" s="14" t="str">
        <f>IF($A132="","",IFERROR((((F132-G132)-H132)/F132),0))</f>
        <v/>
      </c>
    </row>
    <row r="133" spans="1:9" x14ac:dyDescent="0.25">
      <c r="C133" s="11"/>
      <c r="D133" s="11"/>
      <c r="E133" s="11"/>
      <c r="F133" s="12"/>
      <c r="G133" s="13" t="str">
        <f>IF($A133="","",(D133*IF((B133="Dyed"),1.2,IF((B133="Carbon"),2,IF((B133="Ceramic"),3.6,5.2)))))</f>
        <v/>
      </c>
      <c r="H133" s="13" t="str">
        <f>IF($A133="","",((E133/60)*'Costs'!$B$3))</f>
        <v/>
      </c>
      <c r="I133" s="14" t="str">
        <f>IF($A133="","",IFERROR((((F133-G133)-H133)/F133),0))</f>
        <v/>
      </c>
    </row>
    <row r="134" spans="1:9" x14ac:dyDescent="0.25">
      <c r="C134" s="11"/>
      <c r="D134" s="11"/>
      <c r="E134" s="11"/>
      <c r="F134" s="12"/>
      <c r="G134" s="13" t="str">
        <f>IF($A134="","",(D134*IF((B134="Dyed"),1.2,IF((B134="Carbon"),2,IF((B134="Ceramic"),3.6,5.2)))))</f>
        <v/>
      </c>
      <c r="H134" s="13" t="str">
        <f>IF($A134="","",((E134/60)*'Costs'!$B$3))</f>
        <v/>
      </c>
      <c r="I134" s="14" t="str">
        <f>IF($A134="","",IFERROR((((F134-G134)-H134)/F134),0))</f>
        <v/>
      </c>
    </row>
    <row r="135" spans="1:9" x14ac:dyDescent="0.25">
      <c r="C135" s="11"/>
      <c r="D135" s="11"/>
      <c r="E135" s="11"/>
      <c r="F135" s="12"/>
      <c r="G135" s="13" t="str">
        <f>IF($A135="","",(D135*IF((B135="Dyed"),1.2,IF((B135="Carbon"),2,IF((B135="Ceramic"),3.6,5.2)))))</f>
        <v/>
      </c>
      <c r="H135" s="13" t="str">
        <f>IF($A135="","",((E135/60)*'Costs'!$B$3))</f>
        <v/>
      </c>
      <c r="I135" s="14" t="str">
        <f>IF($A135="","",IFERROR((((F135-G135)-H135)/F135),0))</f>
        <v/>
      </c>
    </row>
    <row r="136" spans="1:9" x14ac:dyDescent="0.25">
      <c r="C136" s="11"/>
      <c r="D136" s="11"/>
      <c r="E136" s="11"/>
      <c r="F136" s="12"/>
      <c r="G136" s="13" t="str">
        <f>IF($A136="","",(D136*IF((B136="Dyed"),1.2,IF((B136="Carbon"),2,IF((B136="Ceramic"),3.6,5.2)))))</f>
        <v/>
      </c>
      <c r="H136" s="13" t="str">
        <f>IF($A136="","",((E136/60)*'Costs'!$B$3))</f>
        <v/>
      </c>
      <c r="I136" s="14" t="str">
        <f>IF($A136="","",IFERROR((((F136-G136)-H136)/F136),0))</f>
        <v/>
      </c>
    </row>
    <row r="137" spans="1:9" x14ac:dyDescent="0.25">
      <c r="C137" s="11"/>
      <c r="D137" s="11"/>
      <c r="E137" s="11"/>
      <c r="F137" s="12"/>
      <c r="G137" s="13" t="str">
        <f>IF($A137="","",(D137*IF((B137="Dyed"),1.2,IF((B137="Carbon"),2,IF((B137="Ceramic"),3.6,5.2)))))</f>
        <v/>
      </c>
      <c r="H137" s="13" t="str">
        <f>IF($A137="","",((E137/60)*'Costs'!$B$3))</f>
        <v/>
      </c>
      <c r="I137" s="14" t="str">
        <f>IF($A137="","",IFERROR((((F137-G137)-H137)/F137),0))</f>
        <v/>
      </c>
    </row>
    <row r="138" spans="1:9" x14ac:dyDescent="0.25">
      <c r="C138" s="11"/>
      <c r="D138" s="11"/>
      <c r="E138" s="11"/>
      <c r="F138" s="12"/>
      <c r="G138" s="13" t="str">
        <f>IF($A138="","",(D138*IF((B138="Dyed"),1.2,IF((B138="Carbon"),2,IF((B138="Ceramic"),3.6,5.2)))))</f>
        <v/>
      </c>
      <c r="H138" s="13" t="str">
        <f>IF($A138="","",((E138/60)*'Costs'!$B$3))</f>
        <v/>
      </c>
      <c r="I138" s="14" t="str">
        <f>IF($A138="","",IFERROR((((F138-G138)-H138)/F138),0))</f>
        <v/>
      </c>
    </row>
    <row r="139" spans="1:9" x14ac:dyDescent="0.25">
      <c r="C139" s="11"/>
      <c r="D139" s="11"/>
      <c r="E139" s="11"/>
      <c r="F139" s="12"/>
      <c r="G139" s="13" t="str">
        <f>IF($A139="","",(D139*IF((B139="Dyed"),1.2,IF((B139="Carbon"),2,IF((B139="Ceramic"),3.6,5.2)))))</f>
        <v/>
      </c>
      <c r="H139" s="13" t="str">
        <f>IF($A139="","",((E139/60)*'Costs'!$B$3))</f>
        <v/>
      </c>
      <c r="I139" s="14" t="str">
        <f>IF($A139="","",IFERROR((((F139-G139)-H139)/F139),0))</f>
        <v/>
      </c>
    </row>
    <row r="140" spans="1:9" x14ac:dyDescent="0.25">
      <c r="C140" s="11"/>
      <c r="D140" s="11"/>
      <c r="E140" s="11"/>
      <c r="F140" s="12"/>
      <c r="G140" s="13" t="str">
        <f>IF($A140="","",(D140*IF((B140="Dyed"),1.2,IF((B140="Carbon"),2,IF((B140="Ceramic"),3.6,5.2)))))</f>
        <v/>
      </c>
      <c r="H140" s="13" t="str">
        <f>IF($A140="","",((E140/60)*'Costs'!$B$3))</f>
        <v/>
      </c>
      <c r="I140" s="14" t="str">
        <f>IF($A140="","",IFERROR((((F140-G140)-H140)/F140),0))</f>
        <v/>
      </c>
    </row>
    <row r="141" spans="1:9" x14ac:dyDescent="0.25">
      <c r="C141" s="11"/>
      <c r="D141" s="11"/>
      <c r="E141" s="11"/>
      <c r="F141" s="12"/>
      <c r="G141" s="13" t="str">
        <f>IF($A141="","",(D141*IF((B141="Dyed"),1.2,IF((B141="Carbon"),2,IF((B141="Ceramic"),3.6,5.2)))))</f>
        <v/>
      </c>
      <c r="H141" s="13" t="str">
        <f>IF($A141="","",((E141/60)*'Costs'!$B$3))</f>
        <v/>
      </c>
      <c r="I141" s="14" t="str">
        <f>IF($A141="","",IFERROR((((F141-G141)-H141)/F141),0))</f>
        <v/>
      </c>
    </row>
    <row r="142" spans="1:9" x14ac:dyDescent="0.25">
      <c r="C142" s="11"/>
      <c r="D142" s="11"/>
      <c r="E142" s="11"/>
      <c r="F142" s="12"/>
      <c r="G142" s="13" t="str">
        <f>IF($A142="","",(D142*IF((B142="Dyed"),1.2,IF((B142="Carbon"),2,IF((B142="Ceramic"),3.6,5.2)))))</f>
        <v/>
      </c>
      <c r="H142" s="13" t="str">
        <f>IF($A142="","",((E142/60)*'Costs'!$B$3))</f>
        <v/>
      </c>
      <c r="I142" s="14" t="str">
        <f>IF($A142="","",IFERROR((((F142-G142)-H142)/F142),0))</f>
        <v/>
      </c>
    </row>
    <row r="143" spans="1:9" x14ac:dyDescent="0.25">
      <c r="C143" s="11"/>
      <c r="D143" s="11"/>
      <c r="E143" s="11"/>
      <c r="F143" s="12"/>
      <c r="G143" s="13" t="str">
        <f>IF($A143="","",(D143*IF((B143="Dyed"),1.2,IF((B143="Carbon"),2,IF((B143="Ceramic"),3.6,5.2)))))</f>
        <v/>
      </c>
      <c r="H143" s="13" t="str">
        <f>IF($A143="","",((E143/60)*'Costs'!$B$3))</f>
        <v/>
      </c>
      <c r="I143" s="14" t="str">
        <f>IF($A143="","",IFERROR((((F143-G143)-H143)/F143),0))</f>
        <v/>
      </c>
    </row>
    <row r="144" spans="1:9" x14ac:dyDescent="0.25">
      <c r="C144" s="11"/>
      <c r="D144" s="11"/>
      <c r="E144" s="11"/>
      <c r="F144" s="12"/>
      <c r="G144" s="13" t="str">
        <f>IF($A144="","",(D144*IF((B144="Dyed"),1.2,IF((B144="Carbon"),2,IF((B144="Ceramic"),3.6,5.2)))))</f>
        <v/>
      </c>
      <c r="H144" s="13" t="str">
        <f>IF($A144="","",((E144/60)*'Costs'!$B$3))</f>
        <v/>
      </c>
      <c r="I144" s="14" t="str">
        <f>IF($A144="","",IFERROR((((F144-G144)-H144)/F144),0))</f>
        <v/>
      </c>
    </row>
    <row r="145" spans="1:9" x14ac:dyDescent="0.25">
      <c r="C145" s="11"/>
      <c r="D145" s="11"/>
      <c r="E145" s="11"/>
      <c r="F145" s="12"/>
      <c r="G145" s="13" t="str">
        <f>IF($A145="","",(D145*IF((B145="Dyed"),1.2,IF((B145="Carbon"),2,IF((B145="Ceramic"),3.6,5.2)))))</f>
        <v/>
      </c>
      <c r="H145" s="13" t="str">
        <f>IF($A145="","",((E145/60)*'Costs'!$B$3))</f>
        <v/>
      </c>
      <c r="I145" s="14" t="str">
        <f>IF($A145="","",IFERROR((((F145-G145)-H145)/F145),0))</f>
        <v/>
      </c>
    </row>
    <row r="146" spans="1:9" x14ac:dyDescent="0.25">
      <c r="C146" s="11"/>
      <c r="D146" s="11"/>
      <c r="E146" s="11"/>
      <c r="F146" s="12"/>
      <c r="G146" s="13" t="str">
        <f>IF($A146="","",(D146*IF((B146="Dyed"),1.2,IF((B146="Carbon"),2,IF((B146="Ceramic"),3.6,5.2)))))</f>
        <v/>
      </c>
      <c r="H146" s="13" t="str">
        <f>IF($A146="","",((E146/60)*'Costs'!$B$3))</f>
        <v/>
      </c>
      <c r="I146" s="14" t="str">
        <f>IF($A146="","",IFERROR((((F146-G146)-H146)/F146),0))</f>
        <v/>
      </c>
    </row>
    <row r="147" spans="1:9" x14ac:dyDescent="0.25">
      <c r="C147" s="11"/>
      <c r="D147" s="11"/>
      <c r="E147" s="11"/>
      <c r="F147" s="12"/>
      <c r="G147" s="13" t="str">
        <f>IF($A147="","",(D147*IF((B147="Dyed"),1.2,IF((B147="Carbon"),2,IF((B147="Ceramic"),3.6,5.2)))))</f>
        <v/>
      </c>
      <c r="H147" s="13" t="str">
        <f>IF($A147="","",((E147/60)*'Costs'!$B$3))</f>
        <v/>
      </c>
      <c r="I147" s="14" t="str">
        <f>IF($A147="","",IFERROR((((F147-G147)-H147)/F147),0))</f>
        <v/>
      </c>
    </row>
    <row r="148" spans="1:9" x14ac:dyDescent="0.25">
      <c r="C148" s="11"/>
      <c r="D148" s="11"/>
      <c r="E148" s="11"/>
      <c r="F148" s="12"/>
      <c r="G148" s="13" t="str">
        <f>IF($A148="","",(D148*IF((B148="Dyed"),1.2,IF((B148="Carbon"),2,IF((B148="Ceramic"),3.6,5.2)))))</f>
        <v/>
      </c>
      <c r="H148" s="13" t="str">
        <f>IF($A148="","",((E148/60)*'Costs'!$B$3))</f>
        <v/>
      </c>
      <c r="I148" s="14" t="str">
        <f>IF($A148="","",IFERROR((((F148-G148)-H148)/F148),0))</f>
        <v/>
      </c>
    </row>
    <row r="149" spans="1:9" x14ac:dyDescent="0.25">
      <c r="C149" s="11"/>
      <c r="D149" s="11"/>
      <c r="E149" s="11"/>
      <c r="F149" s="12"/>
      <c r="G149" s="13" t="str">
        <f>IF($A149="","",(D149*IF((B149="Dyed"),1.2,IF((B149="Carbon"),2,IF((B149="Ceramic"),3.6,5.2)))))</f>
        <v/>
      </c>
      <c r="H149" s="13" t="str">
        <f>IF($A149="","",((E149/60)*'Costs'!$B$3))</f>
        <v/>
      </c>
      <c r="I149" s="14" t="str">
        <f>IF($A149="","",IFERROR((((F149-G149)-H149)/F149),0))</f>
        <v/>
      </c>
    </row>
    <row r="150" spans="1:9" x14ac:dyDescent="0.25">
      <c r="C150" s="11"/>
      <c r="D150" s="11"/>
      <c r="E150" s="11"/>
      <c r="F150" s="12"/>
      <c r="G150" s="13" t="str">
        <f>IF($A150="","",(D150*IF((B150="Dyed"),1.2,IF((B150="Carbon"),2,IF((B150="Ceramic"),3.6,5.2)))))</f>
        <v/>
      </c>
      <c r="H150" s="13" t="str">
        <f>IF($A150="","",((E150/60)*'Costs'!$B$3))</f>
        <v/>
      </c>
      <c r="I150" s="14" t="str">
        <f>IF($A150="","",IFERROR((((F150-G150)-H150)/F150),0))</f>
        <v/>
      </c>
    </row>
    <row r="151" spans="1:9" x14ac:dyDescent="0.25">
      <c r="C151" s="11"/>
      <c r="D151" s="11"/>
      <c r="E151" s="11"/>
      <c r="F151" s="12"/>
      <c r="G151" s="13" t="str">
        <f>IF($A151="","",(D151*IF((B151="Dyed"),1.2,IF((B151="Carbon"),2,IF((B151="Ceramic"),3.6,5.2)))))</f>
        <v/>
      </c>
      <c r="H151" s="13" t="str">
        <f>IF($A151="","",((E151/60)*'Costs'!$B$3))</f>
        <v/>
      </c>
      <c r="I151" s="14" t="str">
        <f>IF($A151="","",IFERROR((((F151-G151)-H151)/F151),0))</f>
        <v/>
      </c>
    </row>
    <row r="152" spans="1:9" x14ac:dyDescent="0.25">
      <c r="C152" s="11"/>
      <c r="D152" s="11"/>
      <c r="E152" s="11"/>
      <c r="F152" s="12"/>
      <c r="G152" s="13" t="str">
        <f>IF($A152="","",(D152*IF((B152="Dyed"),1.2,IF((B152="Carbon"),2,IF((B152="Ceramic"),3.6,5.2)))))</f>
        <v/>
      </c>
      <c r="H152" s="13" t="str">
        <f>IF($A152="","",((E152/60)*'Costs'!$B$3))</f>
        <v/>
      </c>
      <c r="I152" s="14" t="str">
        <f>IF($A152="","",IFERROR((((F152-G152)-H152)/F152),0))</f>
        <v/>
      </c>
    </row>
    <row r="153" spans="1:9" x14ac:dyDescent="0.25">
      <c r="C153" s="11"/>
      <c r="D153" s="11"/>
      <c r="E153" s="11"/>
      <c r="F153" s="12"/>
      <c r="G153" s="13" t="str">
        <f>IF($A153="","",(D153*IF((B153="Dyed"),1.2,IF((B153="Carbon"),2,IF((B153="Ceramic"),3.6,5.2)))))</f>
        <v/>
      </c>
      <c r="H153" s="13" t="str">
        <f>IF($A153="","",((E153/60)*'Costs'!$B$3))</f>
        <v/>
      </c>
      <c r="I153" s="14" t="str">
        <f>IF($A153="","",IFERROR((((F153-G153)-H153)/F153),0))</f>
        <v/>
      </c>
    </row>
    <row r="154" spans="1:9" x14ac:dyDescent="0.25">
      <c r="C154" s="11"/>
      <c r="D154" s="11"/>
      <c r="E154" s="11"/>
      <c r="F154" s="12"/>
      <c r="G154" s="13" t="str">
        <f>IF($A154="","",(D154*IF((B154="Dyed"),1.2,IF((B154="Carbon"),2,IF((B154="Ceramic"),3.6,5.2)))))</f>
        <v/>
      </c>
      <c r="H154" s="13" t="str">
        <f>IF($A154="","",((E154/60)*'Costs'!$B$3))</f>
        <v/>
      </c>
      <c r="I154" s="14" t="str">
        <f>IF($A154="","",IFERROR((((F154-G154)-H154)/F154),0))</f>
        <v/>
      </c>
    </row>
    <row r="155" spans="1:9" x14ac:dyDescent="0.25">
      <c r="C155" s="11"/>
      <c r="D155" s="11"/>
      <c r="E155" s="11"/>
      <c r="F155" s="12"/>
      <c r="G155" s="13" t="str">
        <f>IF($A155="","",(D155*IF((B155="Dyed"),1.2,IF((B155="Carbon"),2,IF((B155="Ceramic"),3.6,5.2)))))</f>
        <v/>
      </c>
      <c r="H155" s="13" t="str">
        <f>IF($A155="","",((E155/60)*'Costs'!$B$3))</f>
        <v/>
      </c>
      <c r="I155" s="14" t="str">
        <f>IF($A155="","",IFERROR((((F155-G155)-H155)/F155),0))</f>
        <v/>
      </c>
    </row>
    <row r="156" spans="1:9" x14ac:dyDescent="0.25">
      <c r="C156" s="11"/>
      <c r="D156" s="11"/>
      <c r="E156" s="11"/>
      <c r="F156" s="12"/>
      <c r="G156" s="13" t="str">
        <f>IF($A156="","",(D156*IF((B156="Dyed"),1.2,IF((B156="Carbon"),2,IF((B156="Ceramic"),3.6,5.2)))))</f>
        <v/>
      </c>
      <c r="H156" s="13" t="str">
        <f>IF($A156="","",((E156/60)*'Costs'!$B$3))</f>
        <v/>
      </c>
      <c r="I156" s="14" t="str">
        <f>IF($A156="","",IFERROR((((F156-G156)-H156)/F156),0))</f>
        <v/>
      </c>
    </row>
    <row r="157" spans="1:9" x14ac:dyDescent="0.25">
      <c r="C157" s="11"/>
      <c r="D157" s="11"/>
      <c r="E157" s="11"/>
      <c r="F157" s="12"/>
      <c r="G157" s="13" t="str">
        <f>IF($A157="","",(D157*IF((B157="Dyed"),1.2,IF((B157="Carbon"),2,IF((B157="Ceramic"),3.6,5.2)))))</f>
        <v/>
      </c>
      <c r="H157" s="13" t="str">
        <f>IF($A157="","",((E157/60)*'Costs'!$B$3))</f>
        <v/>
      </c>
      <c r="I157" s="14" t="str">
        <f>IF($A157="","",IFERROR((((F157-G157)-H157)/F157),0))</f>
        <v/>
      </c>
    </row>
    <row r="158" spans="1:9" x14ac:dyDescent="0.25">
      <c r="C158" s="11"/>
      <c r="D158" s="11"/>
      <c r="E158" s="11"/>
      <c r="F158" s="12"/>
      <c r="G158" s="13" t="str">
        <f>IF($A158="","",(D158*IF((B158="Dyed"),1.2,IF((B158="Carbon"),2,IF((B158="Ceramic"),3.6,5.2)))))</f>
        <v/>
      </c>
      <c r="H158" s="13" t="str">
        <f>IF($A158="","",((E158/60)*'Costs'!$B$3))</f>
        <v/>
      </c>
      <c r="I158" s="14" t="str">
        <f>IF($A158="","",IFERROR((((F158-G158)-H158)/F158),0))</f>
        <v/>
      </c>
    </row>
    <row r="159" spans="1:9" x14ac:dyDescent="0.25">
      <c r="C159" s="11"/>
      <c r="D159" s="11"/>
      <c r="E159" s="11"/>
      <c r="F159" s="12"/>
      <c r="G159" s="13" t="str">
        <f>IF($A159="","",(D159*IF((B159="Dyed"),1.2,IF((B159="Carbon"),2,IF((B159="Ceramic"),3.6,5.2)))))</f>
        <v/>
      </c>
      <c r="H159" s="13" t="str">
        <f>IF($A159="","",((E159/60)*'Costs'!$B$3))</f>
        <v/>
      </c>
      <c r="I159" s="14" t="str">
        <f>IF($A159="","",IFERROR((((F159-G159)-H159)/F159),0))</f>
        <v/>
      </c>
    </row>
    <row r="160" spans="1:9" x14ac:dyDescent="0.25">
      <c r="C160" s="11"/>
      <c r="D160" s="11"/>
      <c r="E160" s="11"/>
      <c r="F160" s="12"/>
      <c r="G160" s="13" t="str">
        <f>IF($A160="","",(D160*IF((B160="Dyed"),1.2,IF((B160="Carbon"),2,IF((B160="Ceramic"),3.6,5.2)))))</f>
        <v/>
      </c>
      <c r="H160" s="13" t="str">
        <f>IF($A160="","",((E160/60)*'Costs'!$B$3))</f>
        <v/>
      </c>
      <c r="I160" s="14" t="str">
        <f>IF($A160="","",IFERROR((((F160-G160)-H160)/F160),0))</f>
        <v/>
      </c>
    </row>
    <row r="161" spans="1:9" x14ac:dyDescent="0.25">
      <c r="C161" s="11"/>
      <c r="D161" s="11"/>
      <c r="E161" s="11"/>
      <c r="F161" s="12"/>
      <c r="G161" s="13" t="str">
        <f>IF($A161="","",(D161*IF((B161="Dyed"),1.2,IF((B161="Carbon"),2,IF((B161="Ceramic"),3.6,5.2)))))</f>
        <v/>
      </c>
      <c r="H161" s="13" t="str">
        <f>IF($A161="","",((E161/60)*'Costs'!$B$3))</f>
        <v/>
      </c>
      <c r="I161" s="14" t="str">
        <f>IF($A161="","",IFERROR((((F161-G161)-H161)/F161),0))</f>
        <v/>
      </c>
    </row>
    <row r="162" spans="1:9" x14ac:dyDescent="0.25">
      <c r="C162" s="11"/>
      <c r="D162" s="11"/>
      <c r="E162" s="11"/>
      <c r="F162" s="12"/>
      <c r="G162" s="13" t="str">
        <f>IF($A162="","",(D162*IF((B162="Dyed"),1.2,IF((B162="Carbon"),2,IF((B162="Ceramic"),3.6,5.2)))))</f>
        <v/>
      </c>
      <c r="H162" s="13" t="str">
        <f>IF($A162="","",((E162/60)*'Costs'!$B$3))</f>
        <v/>
      </c>
      <c r="I162" s="14" t="str">
        <f>IF($A162="","",IFERROR((((F162-G162)-H162)/F162),0))</f>
        <v/>
      </c>
    </row>
    <row r="163" spans="1:9" x14ac:dyDescent="0.25">
      <c r="C163" s="11"/>
      <c r="D163" s="11"/>
      <c r="E163" s="11"/>
      <c r="F163" s="12"/>
      <c r="G163" s="13" t="str">
        <f>IF($A163="","",(D163*IF((B163="Dyed"),1.2,IF((B163="Carbon"),2,IF((B163="Ceramic"),3.6,5.2)))))</f>
        <v/>
      </c>
      <c r="H163" s="13" t="str">
        <f>IF($A163="","",((E163/60)*'Costs'!$B$3))</f>
        <v/>
      </c>
      <c r="I163" s="14" t="str">
        <f>IF($A163="","",IFERROR((((F163-G163)-H163)/F163),0))</f>
        <v/>
      </c>
    </row>
    <row r="164" spans="1:9" x14ac:dyDescent="0.25">
      <c r="C164" s="11"/>
      <c r="D164" s="11"/>
      <c r="E164" s="11"/>
      <c r="F164" s="12"/>
      <c r="G164" s="13" t="str">
        <f>IF($A164="","",(D164*IF((B164="Dyed"),1.2,IF((B164="Carbon"),2,IF((B164="Ceramic"),3.6,5.2)))))</f>
        <v/>
      </c>
      <c r="H164" s="13" t="str">
        <f>IF($A164="","",((E164/60)*'Costs'!$B$3))</f>
        <v/>
      </c>
      <c r="I164" s="14" t="str">
        <f>IF($A164="","",IFERROR((((F164-G164)-H164)/F164),0))</f>
        <v/>
      </c>
    </row>
    <row r="165" spans="1:9" x14ac:dyDescent="0.25">
      <c r="C165" s="11"/>
      <c r="D165" s="11"/>
      <c r="E165" s="11"/>
      <c r="F165" s="12"/>
      <c r="G165" s="13" t="str">
        <f>IF($A165="","",(D165*IF((B165="Dyed"),1.2,IF((B165="Carbon"),2,IF((B165="Ceramic"),3.6,5.2)))))</f>
        <v/>
      </c>
      <c r="H165" s="13" t="str">
        <f>IF($A165="","",((E165/60)*'Costs'!$B$3))</f>
        <v/>
      </c>
      <c r="I165" s="14" t="str">
        <f>IF($A165="","",IFERROR((((F165-G165)-H165)/F165),0))</f>
        <v/>
      </c>
    </row>
    <row r="166" spans="1:9" x14ac:dyDescent="0.25">
      <c r="C166" s="11"/>
      <c r="D166" s="11"/>
      <c r="E166" s="11"/>
      <c r="F166" s="12"/>
      <c r="G166" s="13" t="str">
        <f>IF($A166="","",(D166*IF((B166="Dyed"),1.2,IF((B166="Carbon"),2,IF((B166="Ceramic"),3.6,5.2)))))</f>
        <v/>
      </c>
      <c r="H166" s="13" t="str">
        <f>IF($A166="","",((E166/60)*'Costs'!$B$3))</f>
        <v/>
      </c>
      <c r="I166" s="14" t="str">
        <f>IF($A166="","",IFERROR((((F166-G166)-H166)/F166),0))</f>
        <v/>
      </c>
    </row>
    <row r="167" spans="1:9" x14ac:dyDescent="0.25">
      <c r="C167" s="11"/>
      <c r="D167" s="11"/>
      <c r="E167" s="11"/>
      <c r="F167" s="12"/>
      <c r="G167" s="13" t="str">
        <f>IF($A167="","",(D167*IF((B167="Dyed"),1.2,IF((B167="Carbon"),2,IF((B167="Ceramic"),3.6,5.2)))))</f>
        <v/>
      </c>
      <c r="H167" s="13" t="str">
        <f>IF($A167="","",((E167/60)*'Costs'!$B$3))</f>
        <v/>
      </c>
      <c r="I167" s="14" t="str">
        <f>IF($A167="","",IFERROR((((F167-G167)-H167)/F167),0))</f>
        <v/>
      </c>
    </row>
    <row r="168" spans="1:9" x14ac:dyDescent="0.25">
      <c r="C168" s="11"/>
      <c r="D168" s="11"/>
      <c r="E168" s="11"/>
      <c r="F168" s="12"/>
      <c r="G168" s="13" t="str">
        <f>IF($A168="","",(D168*IF((B168="Dyed"),1.2,IF((B168="Carbon"),2,IF((B168="Ceramic"),3.6,5.2)))))</f>
        <v/>
      </c>
      <c r="H168" s="13" t="str">
        <f>IF($A168="","",((E168/60)*'Costs'!$B$3))</f>
        <v/>
      </c>
      <c r="I168" s="14" t="str">
        <f>IF($A168="","",IFERROR((((F168-G168)-H168)/F168),0))</f>
        <v/>
      </c>
    </row>
    <row r="169" spans="1:9" x14ac:dyDescent="0.25">
      <c r="C169" s="11"/>
      <c r="D169" s="11"/>
      <c r="E169" s="11"/>
      <c r="F169" s="12"/>
      <c r="G169" s="13" t="str">
        <f>IF($A169="","",(D169*IF((B169="Dyed"),1.2,IF((B169="Carbon"),2,IF((B169="Ceramic"),3.6,5.2)))))</f>
        <v/>
      </c>
      <c r="H169" s="13" t="str">
        <f>IF($A169="","",((E169/60)*'Costs'!$B$3))</f>
        <v/>
      </c>
      <c r="I169" s="14" t="str">
        <f>IF($A169="","",IFERROR((((F169-G169)-H169)/F169),0))</f>
        <v/>
      </c>
    </row>
    <row r="170" spans="1:9" x14ac:dyDescent="0.25">
      <c r="C170" s="11"/>
      <c r="D170" s="11"/>
      <c r="E170" s="11"/>
      <c r="F170" s="12"/>
      <c r="G170" s="13" t="str">
        <f>IF($A170="","",(D170*IF((B170="Dyed"),1.2,IF((B170="Carbon"),2,IF((B170="Ceramic"),3.6,5.2)))))</f>
        <v/>
      </c>
      <c r="H170" s="13" t="str">
        <f>IF($A170="","",((E170/60)*'Costs'!$B$3))</f>
        <v/>
      </c>
      <c r="I170" s="14" t="str">
        <f>IF($A170="","",IFERROR((((F170-G170)-H170)/F170),0))</f>
        <v/>
      </c>
    </row>
    <row r="171" spans="1:9" x14ac:dyDescent="0.25">
      <c r="C171" s="11"/>
      <c r="D171" s="11"/>
      <c r="E171" s="11"/>
      <c r="F171" s="12"/>
      <c r="G171" s="13" t="str">
        <f>IF($A171="","",(D171*IF((B171="Dyed"),1.2,IF((B171="Carbon"),2,IF((B171="Ceramic"),3.6,5.2)))))</f>
        <v/>
      </c>
      <c r="H171" s="13" t="str">
        <f>IF($A171="","",((E171/60)*'Costs'!$B$3))</f>
        <v/>
      </c>
      <c r="I171" s="14" t="str">
        <f>IF($A171="","",IFERROR((((F171-G171)-H171)/F171),0))</f>
        <v/>
      </c>
    </row>
    <row r="172" spans="1:9" x14ac:dyDescent="0.25">
      <c r="C172" s="11"/>
      <c r="D172" s="11"/>
      <c r="E172" s="11"/>
      <c r="F172" s="12"/>
      <c r="G172" s="13" t="str">
        <f>IF($A172="","",(D172*IF((B172="Dyed"),1.2,IF((B172="Carbon"),2,IF((B172="Ceramic"),3.6,5.2)))))</f>
        <v/>
      </c>
      <c r="H172" s="13" t="str">
        <f>IF($A172="","",((E172/60)*'Costs'!$B$3))</f>
        <v/>
      </c>
      <c r="I172" s="14" t="str">
        <f>IF($A172="","",IFERROR((((F172-G172)-H172)/F172),0))</f>
        <v/>
      </c>
    </row>
    <row r="173" spans="1:9" x14ac:dyDescent="0.25">
      <c r="C173" s="11"/>
      <c r="D173" s="11"/>
      <c r="E173" s="11"/>
      <c r="F173" s="12"/>
      <c r="G173" s="13" t="str">
        <f>IF($A173="","",(D173*IF((B173="Dyed"),1.2,IF((B173="Carbon"),2,IF((B173="Ceramic"),3.6,5.2)))))</f>
        <v/>
      </c>
      <c r="H173" s="13" t="str">
        <f>IF($A173="","",((E173/60)*'Costs'!$B$3))</f>
        <v/>
      </c>
      <c r="I173" s="14" t="str">
        <f>IF($A173="","",IFERROR((((F173-G173)-H173)/F173),0))</f>
        <v/>
      </c>
    </row>
    <row r="174" spans="1:9" x14ac:dyDescent="0.25">
      <c r="C174" s="11"/>
      <c r="D174" s="11"/>
      <c r="E174" s="11"/>
      <c r="F174" s="12"/>
      <c r="G174" s="13" t="str">
        <f>IF($A174="","",(D174*IF((B174="Dyed"),1.2,IF((B174="Carbon"),2,IF((B174="Ceramic"),3.6,5.2)))))</f>
        <v/>
      </c>
      <c r="H174" s="13" t="str">
        <f>IF($A174="","",((E174/60)*'Costs'!$B$3))</f>
        <v/>
      </c>
      <c r="I174" s="14" t="str">
        <f>IF($A174="","",IFERROR((((F174-G174)-H174)/F174),0))</f>
        <v/>
      </c>
    </row>
    <row r="175" spans="1:9" x14ac:dyDescent="0.25">
      <c r="C175" s="11"/>
      <c r="D175" s="11"/>
      <c r="E175" s="11"/>
      <c r="F175" s="12"/>
      <c r="G175" s="13" t="str">
        <f>IF($A175="","",(D175*IF((B175="Dyed"),1.2,IF((B175="Carbon"),2,IF((B175="Ceramic"),3.6,5.2)))))</f>
        <v/>
      </c>
      <c r="H175" s="13" t="str">
        <f>IF($A175="","",((E175/60)*'Costs'!$B$3))</f>
        <v/>
      </c>
      <c r="I175" s="14" t="str">
        <f>IF($A175="","",IFERROR((((F175-G175)-H175)/F175),0))</f>
        <v/>
      </c>
    </row>
    <row r="176" spans="1:9" x14ac:dyDescent="0.25">
      <c r="C176" s="11"/>
      <c r="D176" s="11"/>
      <c r="E176" s="11"/>
      <c r="F176" s="12"/>
      <c r="G176" s="13" t="str">
        <f>IF($A176="","",(D176*IF((B176="Dyed"),1.2,IF((B176="Carbon"),2,IF((B176="Ceramic"),3.6,5.2)))))</f>
        <v/>
      </c>
      <c r="H176" s="13" t="str">
        <f>IF($A176="","",((E176/60)*'Costs'!$B$3))</f>
        <v/>
      </c>
      <c r="I176" s="14" t="str">
        <f>IF($A176="","",IFERROR((((F176-G176)-H176)/F176),0))</f>
        <v/>
      </c>
    </row>
    <row r="177" spans="1:9" x14ac:dyDescent="0.25">
      <c r="C177" s="11"/>
      <c r="D177" s="11"/>
      <c r="E177" s="11"/>
      <c r="F177" s="12"/>
      <c r="G177" s="13" t="str">
        <f>IF($A177="","",(D177*IF((B177="Dyed"),1.2,IF((B177="Carbon"),2,IF((B177="Ceramic"),3.6,5.2)))))</f>
        <v/>
      </c>
      <c r="H177" s="13" t="str">
        <f>IF($A177="","",((E177/60)*'Costs'!$B$3))</f>
        <v/>
      </c>
      <c r="I177" s="14" t="str">
        <f>IF($A177="","",IFERROR((((F177-G177)-H177)/F177),0))</f>
        <v/>
      </c>
    </row>
    <row r="178" spans="1:9" x14ac:dyDescent="0.25">
      <c r="C178" s="11"/>
      <c r="D178" s="11"/>
      <c r="E178" s="11"/>
      <c r="F178" s="12"/>
      <c r="G178" s="13" t="str">
        <f>IF($A178="","",(D178*IF((B178="Dyed"),1.2,IF((B178="Carbon"),2,IF((B178="Ceramic"),3.6,5.2)))))</f>
        <v/>
      </c>
      <c r="H178" s="13" t="str">
        <f>IF($A178="","",((E178/60)*'Costs'!$B$3))</f>
        <v/>
      </c>
      <c r="I178" s="14" t="str">
        <f>IF($A178="","",IFERROR((((F178-G178)-H178)/F178),0))</f>
        <v/>
      </c>
    </row>
    <row r="179" spans="1:9" x14ac:dyDescent="0.25">
      <c r="C179" s="11"/>
      <c r="D179" s="11"/>
      <c r="E179" s="11"/>
      <c r="F179" s="12"/>
      <c r="G179" s="13" t="str">
        <f>IF($A179="","",(D179*IF((B179="Dyed"),1.2,IF((B179="Carbon"),2,IF((B179="Ceramic"),3.6,5.2)))))</f>
        <v/>
      </c>
      <c r="H179" s="13" t="str">
        <f>IF($A179="","",((E179/60)*'Costs'!$B$3))</f>
        <v/>
      </c>
      <c r="I179" s="14" t="str">
        <f>IF($A179="","",IFERROR((((F179-G179)-H179)/F179),0))</f>
        <v/>
      </c>
    </row>
    <row r="180" spans="1:9" x14ac:dyDescent="0.25">
      <c r="C180" s="11"/>
      <c r="D180" s="11"/>
      <c r="E180" s="11"/>
      <c r="F180" s="12"/>
      <c r="G180" s="13" t="str">
        <f>IF($A180="","",(D180*IF((B180="Dyed"),1.2,IF((B180="Carbon"),2,IF((B180="Ceramic"),3.6,5.2)))))</f>
        <v/>
      </c>
      <c r="H180" s="13" t="str">
        <f>IF($A180="","",((E180/60)*'Costs'!$B$3))</f>
        <v/>
      </c>
      <c r="I180" s="14" t="str">
        <f>IF($A180="","",IFERROR((((F180-G180)-H180)/F180),0))</f>
        <v/>
      </c>
    </row>
    <row r="181" spans="1:9" x14ac:dyDescent="0.25">
      <c r="C181" s="11"/>
      <c r="D181" s="11"/>
      <c r="E181" s="11"/>
      <c r="F181" s="12"/>
      <c r="G181" s="13" t="str">
        <f>IF($A181="","",(D181*IF((B181="Dyed"),1.2,IF((B181="Carbon"),2,IF((B181="Ceramic"),3.6,5.2)))))</f>
        <v/>
      </c>
      <c r="H181" s="13" t="str">
        <f>IF($A181="","",((E181/60)*'Costs'!$B$3))</f>
        <v/>
      </c>
      <c r="I181" s="14" t="str">
        <f>IF($A181="","",IFERROR((((F181-G181)-H181)/F181),0))</f>
        <v/>
      </c>
    </row>
    <row r="182" spans="1:9" x14ac:dyDescent="0.25">
      <c r="C182" s="11"/>
      <c r="D182" s="11"/>
      <c r="E182" s="11"/>
      <c r="F182" s="12"/>
      <c r="G182" s="13" t="str">
        <f>IF($A182="","",(D182*IF((B182="Dyed"),1.2,IF((B182="Carbon"),2,IF((B182="Ceramic"),3.6,5.2)))))</f>
        <v/>
      </c>
      <c r="H182" s="13" t="str">
        <f>IF($A182="","",((E182/60)*'Costs'!$B$3))</f>
        <v/>
      </c>
      <c r="I182" s="14" t="str">
        <f>IF($A182="","",IFERROR((((F182-G182)-H182)/F182),0))</f>
        <v/>
      </c>
    </row>
    <row r="183" spans="1:9" x14ac:dyDescent="0.25">
      <c r="C183" s="11"/>
      <c r="D183" s="11"/>
      <c r="E183" s="11"/>
      <c r="F183" s="12"/>
      <c r="G183" s="13" t="str">
        <f>IF($A183="","",(D183*IF((B183="Dyed"),1.2,IF((B183="Carbon"),2,IF((B183="Ceramic"),3.6,5.2)))))</f>
        <v/>
      </c>
      <c r="H183" s="13" t="str">
        <f>IF($A183="","",((E183/60)*'Costs'!$B$3))</f>
        <v/>
      </c>
      <c r="I183" s="14" t="str">
        <f>IF($A183="","",IFERROR((((F183-G183)-H183)/F183),0))</f>
        <v/>
      </c>
    </row>
    <row r="184" spans="1:9" x14ac:dyDescent="0.25">
      <c r="C184" s="11"/>
      <c r="D184" s="11"/>
      <c r="E184" s="11"/>
      <c r="F184" s="12"/>
      <c r="G184" s="13" t="str">
        <f>IF($A184="","",(D184*IF((B184="Dyed"),1.2,IF((B184="Carbon"),2,IF((B184="Ceramic"),3.6,5.2)))))</f>
        <v/>
      </c>
      <c r="H184" s="13" t="str">
        <f>IF($A184="","",((E184/60)*'Costs'!$B$3))</f>
        <v/>
      </c>
      <c r="I184" s="14" t="str">
        <f>IF($A184="","",IFERROR((((F184-G184)-H184)/F184),0))</f>
        <v/>
      </c>
    </row>
    <row r="185" spans="1:9" x14ac:dyDescent="0.25">
      <c r="C185" s="11"/>
      <c r="D185" s="11"/>
      <c r="E185" s="11"/>
      <c r="F185" s="12"/>
      <c r="G185" s="13" t="str">
        <f>IF($A185="","",(D185*IF((B185="Dyed"),1.2,IF((B185="Carbon"),2,IF((B185="Ceramic"),3.6,5.2)))))</f>
        <v/>
      </c>
      <c r="H185" s="13" t="str">
        <f>IF($A185="","",((E185/60)*'Costs'!$B$3))</f>
        <v/>
      </c>
      <c r="I185" s="14" t="str">
        <f>IF($A185="","",IFERROR((((F185-G185)-H185)/F185),0))</f>
        <v/>
      </c>
    </row>
    <row r="186" spans="1:9" x14ac:dyDescent="0.25">
      <c r="C186" s="11"/>
      <c r="D186" s="11"/>
      <c r="E186" s="11"/>
      <c r="F186" s="12"/>
      <c r="G186" s="13" t="str">
        <f>IF($A186="","",(D186*IF((B186="Dyed"),1.2,IF((B186="Carbon"),2,IF((B186="Ceramic"),3.6,5.2)))))</f>
        <v/>
      </c>
      <c r="H186" s="13" t="str">
        <f>IF($A186="","",((E186/60)*'Costs'!$B$3))</f>
        <v/>
      </c>
      <c r="I186" s="14" t="str">
        <f>IF($A186="","",IFERROR((((F186-G186)-H186)/F186),0))</f>
        <v/>
      </c>
    </row>
    <row r="187" spans="1:9" x14ac:dyDescent="0.25">
      <c r="C187" s="11"/>
      <c r="D187" s="11"/>
      <c r="E187" s="11"/>
      <c r="F187" s="12"/>
      <c r="G187" s="13" t="str">
        <f>IF($A187="","",(D187*IF((B187="Dyed"),1.2,IF((B187="Carbon"),2,IF((B187="Ceramic"),3.6,5.2)))))</f>
        <v/>
      </c>
      <c r="H187" s="13" t="str">
        <f>IF($A187="","",((E187/60)*'Costs'!$B$3))</f>
        <v/>
      </c>
      <c r="I187" s="14" t="str">
        <f>IF($A187="","",IFERROR((((F187-G187)-H187)/F187),0))</f>
        <v/>
      </c>
    </row>
    <row r="188" spans="1:9" x14ac:dyDescent="0.25">
      <c r="C188" s="11"/>
      <c r="D188" s="11"/>
      <c r="E188" s="11"/>
      <c r="F188" s="12"/>
      <c r="G188" s="13" t="str">
        <f>IF($A188="","",(D188*IF((B188="Dyed"),1.2,IF((B188="Carbon"),2,IF((B188="Ceramic"),3.6,5.2)))))</f>
        <v/>
      </c>
      <c r="H188" s="13" t="str">
        <f>IF($A188="","",((E188/60)*'Costs'!$B$3))</f>
        <v/>
      </c>
      <c r="I188" s="14" t="str">
        <f>IF($A188="","",IFERROR((((F188-G188)-H188)/F188),0))</f>
        <v/>
      </c>
    </row>
    <row r="189" spans="1:9" x14ac:dyDescent="0.25">
      <c r="C189" s="11"/>
      <c r="D189" s="11"/>
      <c r="E189" s="11"/>
      <c r="F189" s="12"/>
      <c r="G189" s="13" t="str">
        <f>IF($A189="","",(D189*IF((B189="Dyed"),1.2,IF((B189="Carbon"),2,IF((B189="Ceramic"),3.6,5.2)))))</f>
        <v/>
      </c>
      <c r="H189" s="13" t="str">
        <f>IF($A189="","",((E189/60)*'Costs'!$B$3))</f>
        <v/>
      </c>
      <c r="I189" s="14" t="str">
        <f>IF($A189="","",IFERROR((((F189-G189)-H189)/F189),0))</f>
        <v/>
      </c>
    </row>
    <row r="190" spans="1:9" x14ac:dyDescent="0.25">
      <c r="C190" s="11"/>
      <c r="D190" s="11"/>
      <c r="E190" s="11"/>
      <c r="F190" s="12"/>
      <c r="G190" s="13" t="str">
        <f>IF($A190="","",(D190*IF((B190="Dyed"),1.2,IF((B190="Carbon"),2,IF((B190="Ceramic"),3.6,5.2)))))</f>
        <v/>
      </c>
      <c r="H190" s="13" t="str">
        <f>IF($A190="","",((E190/60)*'Costs'!$B$3))</f>
        <v/>
      </c>
      <c r="I190" s="14" t="str">
        <f>IF($A190="","",IFERROR((((F190-G190)-H190)/F190),0))</f>
        <v/>
      </c>
    </row>
    <row r="191" spans="1:9" x14ac:dyDescent="0.25">
      <c r="C191" s="11"/>
      <c r="D191" s="11"/>
      <c r="E191" s="11"/>
      <c r="F191" s="12"/>
      <c r="G191" s="13" t="str">
        <f>IF($A191="","",(D191*IF((B191="Dyed"),1.2,IF((B191="Carbon"),2,IF((B191="Ceramic"),3.6,5.2)))))</f>
        <v/>
      </c>
      <c r="H191" s="13" t="str">
        <f>IF($A191="","",((E191/60)*'Costs'!$B$3))</f>
        <v/>
      </c>
      <c r="I191" s="14" t="str">
        <f>IF($A191="","",IFERROR((((F191-G191)-H191)/F191),0))</f>
        <v/>
      </c>
    </row>
    <row r="192" spans="1:9" x14ac:dyDescent="0.25">
      <c r="C192" s="11"/>
      <c r="D192" s="11"/>
      <c r="E192" s="11"/>
      <c r="F192" s="12"/>
      <c r="G192" s="13" t="str">
        <f>IF($A192="","",(D192*IF((B192="Dyed"),1.2,IF((B192="Carbon"),2,IF((B192="Ceramic"),3.6,5.2)))))</f>
        <v/>
      </c>
      <c r="H192" s="13" t="str">
        <f>IF($A192="","",((E192/60)*'Costs'!$B$3))</f>
        <v/>
      </c>
      <c r="I192" s="14" t="str">
        <f>IF($A192="","",IFERROR((((F192-G192)-H192)/F192),0))</f>
        <v/>
      </c>
    </row>
    <row r="193" spans="1:9" x14ac:dyDescent="0.25">
      <c r="C193" s="11"/>
      <c r="D193" s="11"/>
      <c r="E193" s="11"/>
      <c r="F193" s="12"/>
      <c r="G193" s="13" t="str">
        <f>IF($A193="","",(D193*IF((B193="Dyed"),1.2,IF((B193="Carbon"),2,IF((B193="Ceramic"),3.6,5.2)))))</f>
        <v/>
      </c>
      <c r="H193" s="13" t="str">
        <f>IF($A193="","",((E193/60)*'Costs'!$B$3))</f>
        <v/>
      </c>
      <c r="I193" s="14" t="str">
        <f>IF($A193="","",IFERROR((((F193-G193)-H193)/F193),0))</f>
        <v/>
      </c>
    </row>
    <row r="194" spans="1:9" x14ac:dyDescent="0.25">
      <c r="C194" s="11"/>
      <c r="D194" s="11"/>
      <c r="E194" s="11"/>
      <c r="F194" s="12"/>
      <c r="G194" s="13" t="str">
        <f>IF($A194="","",(D194*IF((B194="Dyed"),1.2,IF((B194="Carbon"),2,IF((B194="Ceramic"),3.6,5.2)))))</f>
        <v/>
      </c>
      <c r="H194" s="13" t="str">
        <f>IF($A194="","",((E194/60)*'Costs'!$B$3))</f>
        <v/>
      </c>
      <c r="I194" s="14" t="str">
        <f>IF($A194="","",IFERROR((((F194-G194)-H194)/F194),0))</f>
        <v/>
      </c>
    </row>
    <row r="195" spans="1:9" x14ac:dyDescent="0.25">
      <c r="C195" s="11"/>
      <c r="D195" s="11"/>
      <c r="E195" s="11"/>
      <c r="F195" s="12"/>
      <c r="G195" s="13" t="str">
        <f>IF($A195="","",(D195*IF((B195="Dyed"),1.2,IF((B195="Carbon"),2,IF((B195="Ceramic"),3.6,5.2)))))</f>
        <v/>
      </c>
      <c r="H195" s="13" t="str">
        <f>IF($A195="","",((E195/60)*'Costs'!$B$3))</f>
        <v/>
      </c>
      <c r="I195" s="14" t="str">
        <f>IF($A195="","",IFERROR((((F195-G195)-H195)/F195),0))</f>
        <v/>
      </c>
    </row>
    <row r="196" spans="1:9" x14ac:dyDescent="0.25">
      <c r="C196" s="11"/>
      <c r="D196" s="11"/>
      <c r="E196" s="11"/>
      <c r="F196" s="12"/>
      <c r="G196" s="13" t="str">
        <f>IF($A196="","",(D196*IF((B196="Dyed"),1.2,IF((B196="Carbon"),2,IF((B196="Ceramic"),3.6,5.2)))))</f>
        <v/>
      </c>
      <c r="H196" s="13" t="str">
        <f>IF($A196="","",((E196/60)*'Costs'!$B$3))</f>
        <v/>
      </c>
      <c r="I196" s="14" t="str">
        <f>IF($A196="","",IFERROR((((F196-G196)-H196)/F196),0))</f>
        <v/>
      </c>
    </row>
    <row r="197" spans="1:9" x14ac:dyDescent="0.25">
      <c r="C197" s="11"/>
      <c r="D197" s="11"/>
      <c r="E197" s="11"/>
      <c r="F197" s="12"/>
      <c r="G197" s="13" t="str">
        <f>IF($A197="","",(D197*IF((B197="Dyed"),1.2,IF((B197="Carbon"),2,IF((B197="Ceramic"),3.6,5.2)))))</f>
        <v/>
      </c>
      <c r="H197" s="13" t="str">
        <f>IF($A197="","",((E197/60)*'Costs'!$B$3))</f>
        <v/>
      </c>
      <c r="I197" s="14" t="str">
        <f>IF($A197="","",IFERROR((((F197-G197)-H197)/F197),0))</f>
        <v/>
      </c>
    </row>
    <row r="198" spans="1:9" x14ac:dyDescent="0.25">
      <c r="C198" s="11"/>
      <c r="D198" s="11"/>
      <c r="E198" s="11"/>
      <c r="F198" s="12"/>
      <c r="G198" s="13" t="str">
        <f>IF($A198="","",(D198*IF((B198="Dyed"),1.2,IF((B198="Carbon"),2,IF((B198="Ceramic"),3.6,5.2)))))</f>
        <v/>
      </c>
      <c r="H198" s="13" t="str">
        <f>IF($A198="","",((E198/60)*'Costs'!$B$3))</f>
        <v/>
      </c>
      <c r="I198" s="14" t="str">
        <f>IF($A198="","",IFERROR((((F198-G198)-H198)/F198),0))</f>
        <v/>
      </c>
    </row>
    <row r="199" spans="1:9" x14ac:dyDescent="0.25">
      <c r="C199" s="11"/>
      <c r="D199" s="11"/>
      <c r="E199" s="11"/>
      <c r="F199" s="12"/>
      <c r="G199" s="13" t="str">
        <f>IF($A199="","",(D199*IF((B199="Dyed"),1.2,IF((B199="Carbon"),2,IF((B199="Ceramic"),3.6,5.2)))))</f>
        <v/>
      </c>
      <c r="H199" s="13" t="str">
        <f>IF($A199="","",((E199/60)*'Costs'!$B$3))</f>
        <v/>
      </c>
      <c r="I199" s="14" t="str">
        <f>IF($A199="","",IFERROR((((F199-G199)-H199)/F199),0))</f>
        <v/>
      </c>
    </row>
    <row r="200" spans="1:9" x14ac:dyDescent="0.25">
      <c r="C200" s="11"/>
      <c r="D200" s="11"/>
      <c r="E200" s="11"/>
      <c r="F200" s="12"/>
      <c r="G200" s="13" t="str">
        <f>IF($A200="","",(D200*IF((B200="Dyed"),1.2,IF((B200="Carbon"),2,IF((B200="Ceramic"),3.6,5.2)))))</f>
        <v/>
      </c>
      <c r="H200" s="13" t="str">
        <f>IF($A200="","",((E200/60)*'Costs'!$B$3))</f>
        <v/>
      </c>
      <c r="I200" s="14" t="str">
        <f>IF($A200="","",IFERROR((((F200-G200)-H200)/F200),0))</f>
        <v/>
      </c>
    </row>
    <row r="201" spans="1:9" x14ac:dyDescent="0.25">
      <c r="C201" s="11"/>
      <c r="D201" s="11"/>
      <c r="E201" s="11"/>
      <c r="F201" s="12"/>
      <c r="G201" s="13" t="str">
        <f>IF($A201="","",(D201*IF((B201="Dyed"),1.2,IF((B201="Carbon"),2,IF((B201="Ceramic"),3.6,5.2)))))</f>
        <v/>
      </c>
      <c r="H201" s="13" t="str">
        <f>IF($A201="","",((E201/60)*'Costs'!$B$3))</f>
        <v/>
      </c>
      <c r="I201" s="14" t="str">
        <f>IF($A201="","",IFERROR((((F201-G201)-H201)/F201),0))</f>
        <v/>
      </c>
    </row>
  </sheetData>
  <autoFilter ref="A1:I1"/>
  <conditionalFormatting sqref="I2:I201">
    <cfRule type="expression" dxfId="0" priority="1">
      <formula>AND(I2&lt;&gt;"",I2&lt;0.5)</formula>
    </cfRule>
  </conditionalFormatting>
  <dataValidations count="6">
    <dataValidation type="list" allowBlank="1" showErrorMessage="1" errorTitle="Pick from the list" error="Choose one of: Coupe / sedan, SUV / truck, Minivan, Front two windows, Windshield" sqref="A2:A201">
      <formula1>"Coupe / sedan,SUV / truck,Minivan,Front two windows,Windshield"</formula1>
    </dataValidation>
    <dataValidation type="list" allowBlank="1" showErrorMessage="1" errorTitle="Pick from the list" error="Choose one of: Dyed, Carbon, Ceramic, Premium ceramic (IR)" sqref="B2:B201">
      <formula1>"Dyed,Carbon,Ceramic,Premium ceramic (IR)"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3" x14ac:dyDescent="0.25">
      <c r="A3" t="s">
        <v>33</v>
      </c>
      <c r="B3" s="18">
        <v>30</v>
      </c>
      <c r="C3" s="19" t="s">
        <v>34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Price list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