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chups" state="visible" r:id="rId5"/>
    <sheet sheetId="3" name="Standings" state="visible" r:id="rId6"/>
  </sheets>
  <calcPr calcId="171027" fullCalcOnLoad="1"/>
</workbook>
</file>

<file path=xl/sharedStrings.xml><?xml version="1.0" encoding="utf-8"?>
<sst xmlns="http://schemas.openxmlformats.org/spreadsheetml/2006/main" count="59" uniqueCount="43">
  <si>
    <t>Team Standings Tracker</t>
  </si>
  <si>
    <t>A free standings tracker for cornhole leagues: log weekly matchups, records, and playoff seeds in Google Sheets or Excel.</t>
  </si>
  <si>
    <t>Quick start</t>
  </si>
  <si>
    <t>Open the Matchups tab and replace the sample rows with your own — one row per entry. Formulas fill in automatically for new rows.</t>
  </si>
  <si>
    <t>Enter each week's matchups and scores; wins and point differential update per team on the Standings sheet.</t>
  </si>
  <si>
    <t>Use point differential as the first tiebreaker, or set your league's own rule.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</si>
  <si>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</si>
  <si>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</si>
  <si>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</si>
  <si>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</si>
  <si>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</si>
  <si>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</si>
  <si>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</si>
  <si>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</t>
  </si>
  <si>
    <t>Board</t>
  </si>
  <si>
    <t>Team A</t>
  </si>
  <si>
    <t>Team B</t>
  </si>
  <si>
    <t>Score A</t>
  </si>
  <si>
    <t>Score B</t>
  </si>
  <si>
    <t>Played</t>
  </si>
  <si>
    <t>Winner</t>
  </si>
  <si>
    <t>Point diff A</t>
  </si>
  <si>
    <t>Board 1</t>
  </si>
  <si>
    <t>Bag Daddies</t>
  </si>
  <si>
    <t>Hole Lotta Fun</t>
  </si>
  <si>
    <t>Yes</t>
  </si>
  <si>
    <t>Board 2</t>
  </si>
  <si>
    <t>Sack Attack</t>
  </si>
  <si>
    <t>Toss Bosses</t>
  </si>
  <si>
    <t>No</t>
  </si>
  <si>
    <t>Item</t>
  </si>
  <si>
    <t>Value</t>
  </si>
  <si>
    <t>Notes</t>
  </si>
  <si>
    <t>Wins</t>
  </si>
  <si>
    <t>Bag Daddies wins</t>
  </si>
  <si>
    <t>Update scores and set Played to Yes.</t>
  </si>
  <si>
    <t>Bag Daddies point diff</t>
  </si>
  <si>
    <t>Hole Lotta Fun wins</t>
  </si>
  <si>
    <t>Hole Lotta Fun point diff</t>
  </si>
  <si>
    <t>Sack Attack wins</t>
  </si>
  <si>
    <t>Sack Attack point diff</t>
  </si>
  <si>
    <t>Toss Bosses wins</t>
  </si>
  <si>
    <t>Toss Bosses point 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</si>
</sst>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0" fillId="3" borderId="0" xfId="0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4" width="16" customWidth="1"/>
    <col min="5" max="6" width="12" customWidth="1"/>
    <col min="7" max="7" width="16" customWidth="1"/>
    <col min="8" max="8" width="24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1</v>
      </c>
      <c r="B2" t="s">
        <v>22</v>
      </c>
      <c r="C2" t="s">
        <v>23</v>
      </c>
      <c r="D2" t="s">
        <v>24</v>
      </c>
      <c r="E2" s="11">
        <v>21</v>
      </c>
      <c r="F2" s="11">
        <v>15</v>
      </c>
      <c r="G2" t="s">
        <v>25</v>
      </c>
      <c r="H2" s="12" t="str">
        <f>IF($A2="","",IF((G2&lt;&gt;"Yes"),"",IF((E2&gt;F2),C2,IF((F2&gt;E2),D2,"Tie"))))</f>
        <v>Bag Daddies</v>
      </c>
      <c r="I2" s="13">
        <f>IF($A2="","",IF((G2="Yes"),(E2-F2),0))</f>
        <v>6</v>
      </c>
    </row>
    <row r="3" spans="1:9" x14ac:dyDescent="0.25">
      <c r="A3" s="11">
        <v>1</v>
      </c>
      <c r="B3" t="s">
        <v>26</v>
      </c>
      <c r="C3" t="s">
        <v>27</v>
      </c>
      <c r="D3" t="s">
        <v>28</v>
      </c>
      <c r="E3" s="11">
        <v>18</v>
      </c>
      <c r="F3" s="11">
        <v>21</v>
      </c>
      <c r="G3" t="s">
        <v>25</v>
      </c>
      <c r="H3" s="12" t="str">
        <f>IF($A3="","",IF((G3&lt;&gt;"Yes"),"",IF((E3&gt;F3),C3,IF((F3&gt;E3),D3,"Tie"))))</f>
        <v>Toss Bosses</v>
      </c>
      <c r="I3" s="13">
        <f>IF($A3="","",IF((G3="Yes"),(E3-F3),0))</f>
        <v>-3</v>
      </c>
    </row>
    <row r="4" spans="1:9" x14ac:dyDescent="0.25">
      <c r="A4" s="11">
        <v>2</v>
      </c>
      <c r="B4" t="s">
        <v>22</v>
      </c>
      <c r="C4" t="s">
        <v>23</v>
      </c>
      <c r="D4" t="s">
        <v>27</v>
      </c>
      <c r="E4" s="11">
        <v>21</v>
      </c>
      <c r="F4" s="11">
        <v>19</v>
      </c>
      <c r="G4" t="s">
        <v>25</v>
      </c>
      <c r="H4" s="12" t="str">
        <f>IF($A4="","",IF((G4&lt;&gt;"Yes"),"",IF((E4&gt;F4),C4,IF((F4&gt;E4),D4,"Tie"))))</f>
        <v>Bag Daddies</v>
      </c>
      <c r="I4" s="13">
        <f>IF($A4="","",IF((G4="Yes"),(E4-F4),0))</f>
        <v>2</v>
      </c>
    </row>
    <row r="5" spans="1:9" x14ac:dyDescent="0.25">
      <c r="A5" s="11">
        <v>2</v>
      </c>
      <c r="B5" t="s">
        <v>26</v>
      </c>
      <c r="C5" t="s">
        <v>24</v>
      </c>
      <c r="D5" t="s">
        <v>28</v>
      </c>
      <c r="E5" s="11">
        <v>21</v>
      </c>
      <c r="F5" s="11">
        <v>11</v>
      </c>
      <c r="G5" t="s">
        <v>25</v>
      </c>
      <c r="H5" s="12" t="str">
        <f>IF($A5="","",IF((G5&lt;&gt;"Yes"),"",IF((E5&gt;F5),C5,IF((F5&gt;E5),D5,"Tie"))))</f>
        <v>Hole Lotta Fun</v>
      </c>
      <c r="I5" s="13">
        <f>IF($A5="","",IF((G5="Yes"),(E5-F5),0))</f>
        <v>10</v>
      </c>
    </row>
    <row r="6" spans="1:9" x14ac:dyDescent="0.25">
      <c r="A6" s="11">
        <v>3</v>
      </c>
      <c r="B6" t="s">
        <v>22</v>
      </c>
      <c r="C6" t="s">
        <v>23</v>
      </c>
      <c r="D6" t="s">
        <v>28</v>
      </c>
      <c r="E6" s="11">
        <v>0</v>
      </c>
      <c r="F6" s="11">
        <v>0</v>
      </c>
      <c r="G6" t="s">
        <v>29</v>
      </c>
      <c r="H6" s="12" t="str">
        <f>IF($A6="","",IF((G6&lt;&gt;"Yes"),"",IF((E6&gt;F6),C6,IF((F6&gt;E6),D6,"Tie"))))</f>
        <v/>
      </c>
      <c r="I6" s="13">
        <f>IF($A6="","",IF((G6="Yes"),(E6-F6),0))</f>
        <v>0</v>
      </c>
    </row>
    <row r="7" spans="1:9" x14ac:dyDescent="0.25">
      <c r="A7" s="11">
        <v>3</v>
      </c>
      <c r="B7" t="s">
        <v>26</v>
      </c>
      <c r="C7" t="s">
        <v>24</v>
      </c>
      <c r="D7" t="s">
        <v>27</v>
      </c>
      <c r="E7" s="11">
        <v>0</v>
      </c>
      <c r="F7" s="11">
        <v>0</v>
      </c>
      <c r="G7" t="s">
        <v>29</v>
      </c>
      <c r="H7" s="12" t="str">
        <f>IF($A7="","",IF((G7&lt;&gt;"Yes"),"",IF((E7&gt;F7),C7,IF((F7&gt;E7),D7,"Tie"))))</f>
        <v/>
      </c>
      <c r="I7" s="13">
        <f>IF($A7="","",IF((G7="Yes"),(E7-F7),0))</f>
        <v>0</v>
      </c>
    </row>
    <row r="8" spans="1:9" x14ac:dyDescent="0.25">
      <c r="A8" s="11"/>
      <c r="E8" s="11"/>
      <c r="F8" s="11"/>
      <c r="H8" s="12" t="str">
        <f>IF($A8="","",IF((G8&lt;&gt;"Yes"),"",IF((E8&gt;F8),C8,IF((F8&gt;E8),D8,"Tie"))))</f>
        <v/>
      </c>
      <c r="I8" s="13" t="str">
        <f>IF($A8="","",IF((G8="Yes"),(E8-F8),0))</f>
        <v/>
      </c>
    </row>
    <row r="9" spans="1:9" x14ac:dyDescent="0.25">
      <c r="A9" s="11"/>
      <c r="E9" s="11"/>
      <c r="F9" s="11"/>
      <c r="H9" s="12" t="str">
        <f>IF($A9="","",IF((G9&lt;&gt;"Yes"),"",IF((E9&gt;F9),C9,IF((F9&gt;E9),D9,"Tie"))))</f>
        <v/>
      </c>
      <c r="I9" s="13" t="str">
        <f>IF($A9="","",IF((G9="Yes"),(E9-F9),0))</f>
        <v/>
      </c>
    </row>
    <row r="10" spans="1:9" x14ac:dyDescent="0.25">
      <c r="A10" s="11"/>
      <c r="E10" s="11"/>
      <c r="F10" s="11"/>
      <c r="H10" s="12" t="str">
        <f>IF($A10="","",IF((G10&lt;&gt;"Yes"),"",IF((E10&gt;F10),C10,IF((F10&gt;E10),D10,"Tie"))))</f>
        <v/>
      </c>
      <c r="I10" s="13" t="str">
        <f>IF($A10="","",IF((G10="Yes"),(E10-F10),0))</f>
        <v/>
      </c>
    </row>
    <row r="11" spans="1:9" x14ac:dyDescent="0.25">
      <c r="A11" s="11"/>
      <c r="E11" s="11"/>
      <c r="F11" s="11"/>
      <c r="H11" s="12" t="str">
        <f>IF($A11="","",IF((G11&lt;&gt;"Yes"),"",IF((E11&gt;F11),C11,IF((F11&gt;E11),D11,"Tie"))))</f>
        <v/>
      </c>
      <c r="I11" s="13" t="str">
        <f>IF($A11="","",IF((G11="Yes"),(E11-F11),0))</f>
        <v/>
      </c>
    </row>
    <row r="12" spans="1:9" x14ac:dyDescent="0.25">
      <c r="A12" s="11"/>
      <c r="E12" s="11"/>
      <c r="F12" s="11"/>
      <c r="H12" s="12" t="str">
        <f>IF($A12="","",IF((G12&lt;&gt;"Yes"),"",IF((E12&gt;F12),C12,IF((F12&gt;E12),D12,"Tie"))))</f>
        <v/>
      </c>
      <c r="I12" s="13" t="str">
        <f>IF($A12="","",IF((G12="Yes"),(E12-F12),0))</f>
        <v/>
      </c>
    </row>
    <row r="13" spans="1:9" x14ac:dyDescent="0.25">
      <c r="A13" s="11"/>
      <c r="E13" s="11"/>
      <c r="F13" s="11"/>
      <c r="H13" s="12" t="str">
        <f>IF($A13="","",IF((G13&lt;&gt;"Yes"),"",IF((E13&gt;F13),C13,IF((F13&gt;E13),D13,"Tie"))))</f>
        <v/>
      </c>
      <c r="I13" s="13" t="str">
        <f>IF($A13="","",IF((G13="Yes"),(E13-F13),0))</f>
        <v/>
      </c>
    </row>
    <row r="14" spans="1:9" x14ac:dyDescent="0.25">
      <c r="A14" s="11"/>
      <c r="E14" s="11"/>
      <c r="F14" s="11"/>
      <c r="H14" s="12" t="str">
        <f>IF($A14="","",IF((G14&lt;&gt;"Yes"),"",IF((E14&gt;F14),C14,IF((F14&gt;E14),D14,"Tie"))))</f>
        <v/>
      </c>
      <c r="I14" s="13" t="str">
        <f>IF($A14="","",IF((G14="Yes"),(E14-F14),0))</f>
        <v/>
      </c>
    </row>
    <row r="15" spans="1:9" x14ac:dyDescent="0.25">
      <c r="A15" s="11"/>
      <c r="E15" s="11"/>
      <c r="F15" s="11"/>
      <c r="H15" s="12" t="str">
        <f>IF($A15="","",IF((G15&lt;&gt;"Yes"),"",IF((E15&gt;F15),C15,IF((F15&gt;E15),D15,"Tie"))))</f>
        <v/>
      </c>
      <c r="I15" s="13" t="str">
        <f>IF($A15="","",IF((G15="Yes"),(E15-F15),0))</f>
        <v/>
      </c>
    </row>
    <row r="16" spans="1:9" x14ac:dyDescent="0.25">
      <c r="A16" s="11"/>
      <c r="E16" s="11"/>
      <c r="F16" s="11"/>
      <c r="H16" s="12" t="str">
        <f>IF($A16="","",IF((G16&lt;&gt;"Yes"),"",IF((E16&gt;F16),C16,IF((F16&gt;E16),D16,"Tie"))))</f>
        <v/>
      </c>
      <c r="I16" s="13" t="str">
        <f>IF($A16="","",IF((G16="Yes"),(E16-F16),0))</f>
        <v/>
      </c>
    </row>
    <row r="17" spans="1:9" x14ac:dyDescent="0.25">
      <c r="A17" s="11"/>
      <c r="E17" s="11"/>
      <c r="F17" s="11"/>
      <c r="H17" s="12" t="str">
        <f>IF($A17="","",IF((G17&lt;&gt;"Yes"),"",IF((E17&gt;F17),C17,IF((F17&gt;E17),D17,"Tie"))))</f>
        <v/>
      </c>
      <c r="I17" s="13" t="str">
        <f>IF($A17="","",IF((G17="Yes"),(E17-F17),0))</f>
        <v/>
      </c>
    </row>
    <row r="18" spans="1:9" x14ac:dyDescent="0.25">
      <c r="A18" s="11"/>
      <c r="E18" s="11"/>
      <c r="F18" s="11"/>
      <c r="H18" s="12" t="str">
        <f>IF($A18="","",IF((G18&lt;&gt;"Yes"),"",IF((E18&gt;F18),C18,IF((F18&gt;E18),D18,"Tie"))))</f>
        <v/>
      </c>
      <c r="I18" s="13" t="str">
        <f>IF($A18="","",IF((G18="Yes"),(E18-F18),0))</f>
        <v/>
      </c>
    </row>
    <row r="19" spans="1:9" x14ac:dyDescent="0.25">
      <c r="A19" s="11"/>
      <c r="E19" s="11"/>
      <c r="F19" s="11"/>
      <c r="H19" s="12" t="str">
        <f>IF($A19="","",IF((G19&lt;&gt;"Yes"),"",IF((E19&gt;F19),C19,IF((F19&gt;E19),D19,"Tie"))))</f>
        <v/>
      </c>
      <c r="I19" s="13" t="str">
        <f>IF($A19="","",IF((G19="Yes"),(E19-F19),0))</f>
        <v/>
      </c>
    </row>
    <row r="20" spans="1:9" x14ac:dyDescent="0.25">
      <c r="A20" s="11"/>
      <c r="E20" s="11"/>
      <c r="F20" s="11"/>
      <c r="H20" s="12" t="str">
        <f>IF($A20="","",IF((G20&lt;&gt;"Yes"),"",IF((E20&gt;F20),C20,IF((F20&gt;E20),D20,"Tie"))))</f>
        <v/>
      </c>
      <c r="I20" s="13" t="str">
        <f>IF($A20="","",IF((G20="Yes"),(E20-F20),0))</f>
        <v/>
      </c>
    </row>
    <row r="21" spans="1:9" x14ac:dyDescent="0.25">
      <c r="A21" s="11"/>
      <c r="E21" s="11"/>
      <c r="F21" s="11"/>
      <c r="H21" s="12" t="str">
        <f>IF($A21="","",IF((G21&lt;&gt;"Yes"),"",IF((E21&gt;F21),C21,IF((F21&gt;E21),D21,"Tie"))))</f>
        <v/>
      </c>
      <c r="I21" s="13" t="str">
        <f>IF($A21="","",IF((G21="Yes"),(E21-F21),0))</f>
        <v/>
      </c>
    </row>
    <row r="22" spans="1:9" x14ac:dyDescent="0.25">
      <c r="A22" s="11"/>
      <c r="E22" s="11"/>
      <c r="F22" s="11"/>
      <c r="H22" s="12" t="str">
        <f>IF($A22="","",IF((G22&lt;&gt;"Yes"),"",IF((E22&gt;F22),C22,IF((F22&gt;E22),D22,"Tie"))))</f>
        <v/>
      </c>
      <c r="I22" s="13" t="str">
        <f>IF($A22="","",IF((G22="Yes"),(E22-F22),0))</f>
        <v/>
      </c>
    </row>
    <row r="23" spans="1:9" x14ac:dyDescent="0.25">
      <c r="A23" s="11"/>
      <c r="E23" s="11"/>
      <c r="F23" s="11"/>
      <c r="H23" s="12" t="str">
        <f>IF($A23="","",IF((G23&lt;&gt;"Yes"),"",IF((E23&gt;F23),C23,IF((F23&gt;E23),D23,"Tie"))))</f>
        <v/>
      </c>
      <c r="I23" s="13" t="str">
        <f>IF($A23="","",IF((G23="Yes"),(E23-F23),0))</f>
        <v/>
      </c>
    </row>
    <row r="24" spans="1:9" x14ac:dyDescent="0.25">
      <c r="A24" s="11"/>
      <c r="E24" s="11"/>
      <c r="F24" s="11"/>
      <c r="H24" s="12" t="str">
        <f>IF($A24="","",IF((G24&lt;&gt;"Yes"),"",IF((E24&gt;F24),C24,IF((F24&gt;E24),D24,"Tie"))))</f>
        <v/>
      </c>
      <c r="I24" s="13" t="str">
        <f>IF($A24="","",IF((G24="Yes"),(E24-F24),0))</f>
        <v/>
      </c>
    </row>
    <row r="25" spans="1:9" x14ac:dyDescent="0.25">
      <c r="A25" s="11"/>
      <c r="E25" s="11"/>
      <c r="F25" s="11"/>
      <c r="H25" s="12" t="str">
        <f>IF($A25="","",IF((G25&lt;&gt;"Yes"),"",IF((E25&gt;F25),C25,IF((F25&gt;E25),D25,"Tie"))))</f>
        <v/>
      </c>
      <c r="I25" s="13" t="str">
        <f>IF($A25="","",IF((G25="Yes"),(E25-F25),0))</f>
        <v/>
      </c>
    </row>
    <row r="26" spans="1:9" x14ac:dyDescent="0.25">
      <c r="A26" s="11"/>
      <c r="E26" s="11"/>
      <c r="F26" s="11"/>
      <c r="H26" s="12" t="str">
        <f>IF($A26="","",IF((G26&lt;&gt;"Yes"),"",IF((E26&gt;F26),C26,IF((F26&gt;E26),D26,"Tie"))))</f>
        <v/>
      </c>
      <c r="I26" s="13" t="str">
        <f>IF($A26="","",IF((G26="Yes"),(E26-F26),0))</f>
        <v/>
      </c>
    </row>
    <row r="27" spans="1:9" x14ac:dyDescent="0.25">
      <c r="A27" s="11"/>
      <c r="E27" s="11"/>
      <c r="F27" s="11"/>
      <c r="H27" s="12" t="str">
        <f>IF($A27="","",IF((G27&lt;&gt;"Yes"),"",IF((E27&gt;F27),C27,IF((F27&gt;E27),D27,"Tie"))))</f>
        <v/>
      </c>
      <c r="I27" s="13" t="str">
        <f>IF($A27="","",IF((G27="Yes"),(E27-F27),0))</f>
        <v/>
      </c>
    </row>
    <row r="28" spans="1:9" x14ac:dyDescent="0.25">
      <c r="A28" s="11"/>
      <c r="E28" s="11"/>
      <c r="F28" s="11"/>
      <c r="H28" s="12" t="str">
        <f>IF($A28="","",IF((G28&lt;&gt;"Yes"),"",IF((E28&gt;F28),C28,IF((F28&gt;E28),D28,"Tie"))))</f>
        <v/>
      </c>
      <c r="I28" s="13" t="str">
        <f>IF($A28="","",IF((G28="Yes"),(E28-F28),0))</f>
        <v/>
      </c>
    </row>
    <row r="29" spans="1:9" x14ac:dyDescent="0.25">
      <c r="A29" s="11"/>
      <c r="E29" s="11"/>
      <c r="F29" s="11"/>
      <c r="H29" s="12" t="str">
        <f>IF($A29="","",IF((G29&lt;&gt;"Yes"),"",IF((E29&gt;F29),C29,IF((F29&gt;E29),D29,"Tie"))))</f>
        <v/>
      </c>
      <c r="I29" s="13" t="str">
        <f>IF($A29="","",IF((G29="Yes"),(E29-F29),0))</f>
        <v/>
      </c>
    </row>
    <row r="30" spans="1:9" x14ac:dyDescent="0.25">
      <c r="A30" s="11"/>
      <c r="E30" s="11"/>
      <c r="F30" s="11"/>
      <c r="H30" s="12" t="str">
        <f>IF($A30="","",IF((G30&lt;&gt;"Yes"),"",IF((E30&gt;F30),C30,IF((F30&gt;E30),D30,"Tie"))))</f>
        <v/>
      </c>
      <c r="I30" s="13" t="str">
        <f>IF($A30="","",IF((G30="Yes"),(E30-F30),0))</f>
        <v/>
      </c>
    </row>
    <row r="31" spans="1:9" x14ac:dyDescent="0.25">
      <c r="A31" s="11"/>
      <c r="E31" s="11"/>
      <c r="F31" s="11"/>
      <c r="H31" s="12" t="str">
        <f>IF($A31="","",IF((G31&lt;&gt;"Yes"),"",IF((E31&gt;F31),C31,IF((F31&gt;E31),D31,"Tie"))))</f>
        <v/>
      </c>
      <c r="I31" s="13" t="str">
        <f>IF($A31="","",IF((G31="Yes"),(E31-F31),0))</f>
        <v/>
      </c>
    </row>
    <row r="32" spans="1:9" x14ac:dyDescent="0.25">
      <c r="A32" s="11"/>
      <c r="E32" s="11"/>
      <c r="F32" s="11"/>
      <c r="H32" s="12" t="str">
        <f>IF($A32="","",IF((G32&lt;&gt;"Yes"),"",IF((E32&gt;F32),C32,IF((F32&gt;E32),D32,"Tie"))))</f>
        <v/>
      </c>
      <c r="I32" s="13" t="str">
        <f>IF($A32="","",IF((G32="Yes"),(E32-F32),0))</f>
        <v/>
      </c>
    </row>
    <row r="33" spans="1:9" x14ac:dyDescent="0.25">
      <c r="A33" s="11"/>
      <c r="E33" s="11"/>
      <c r="F33" s="11"/>
      <c r="H33" s="12" t="str">
        <f>IF($A33="","",IF((G33&lt;&gt;"Yes"),"",IF((E33&gt;F33),C33,IF((F33&gt;E33),D33,"Tie"))))</f>
        <v/>
      </c>
      <c r="I33" s="13" t="str">
        <f>IF($A33="","",IF((G33="Yes"),(E33-F33),0))</f>
        <v/>
      </c>
    </row>
    <row r="34" spans="1:9" x14ac:dyDescent="0.25">
      <c r="A34" s="11"/>
      <c r="E34" s="11"/>
      <c r="F34" s="11"/>
      <c r="H34" s="12" t="str">
        <f>IF($A34="","",IF((G34&lt;&gt;"Yes"),"",IF((E34&gt;F34),C34,IF((F34&gt;E34),D34,"Tie"))))</f>
        <v/>
      </c>
      <c r="I34" s="13" t="str">
        <f>IF($A34="","",IF((G34="Yes"),(E34-F34),0))</f>
        <v/>
      </c>
    </row>
    <row r="35" spans="1:9" x14ac:dyDescent="0.25">
      <c r="A35" s="11"/>
      <c r="E35" s="11"/>
      <c r="F35" s="11"/>
      <c r="H35" s="12" t="str">
        <f>IF($A35="","",IF((G35&lt;&gt;"Yes"),"",IF((E35&gt;F35),C35,IF((F35&gt;E35),D35,"Tie"))))</f>
        <v/>
      </c>
      <c r="I35" s="13" t="str">
        <f>IF($A35="","",IF((G35="Yes"),(E35-F35),0))</f>
        <v/>
      </c>
    </row>
    <row r="36" spans="1:9" x14ac:dyDescent="0.25">
      <c r="A36" s="11"/>
      <c r="E36" s="11"/>
      <c r="F36" s="11"/>
      <c r="H36" s="12" t="str">
        <f>IF($A36="","",IF((G36&lt;&gt;"Yes"),"",IF((E36&gt;F36),C36,IF((F36&gt;E36),D36,"Tie"))))</f>
        <v/>
      </c>
      <c r="I36" s="13" t="str">
        <f>IF($A36="","",IF((G36="Yes"),(E36-F36),0))</f>
        <v/>
      </c>
    </row>
    <row r="37" spans="1:9" x14ac:dyDescent="0.25">
      <c r="A37" s="11"/>
      <c r="E37" s="11"/>
      <c r="F37" s="11"/>
      <c r="H37" s="12" t="str">
        <f>IF($A37="","",IF((G37&lt;&gt;"Yes"),"",IF((E37&gt;F37),C37,IF((F37&gt;E37),D37,"Tie"))))</f>
        <v/>
      </c>
      <c r="I37" s="13" t="str">
        <f>IF($A37="","",IF((G37="Yes"),(E37-F37),0))</f>
        <v/>
      </c>
    </row>
    <row r="38" spans="1:9" x14ac:dyDescent="0.25">
      <c r="A38" s="11"/>
      <c r="E38" s="11"/>
      <c r="F38" s="11"/>
      <c r="H38" s="12" t="str">
        <f>IF($A38="","",IF((G38&lt;&gt;"Yes"),"",IF((E38&gt;F38),C38,IF((F38&gt;E38),D38,"Tie"))))</f>
        <v/>
      </c>
      <c r="I38" s="13" t="str">
        <f>IF($A38="","",IF((G38="Yes"),(E38-F38),0))</f>
        <v/>
      </c>
    </row>
    <row r="39" spans="1:9" x14ac:dyDescent="0.25">
      <c r="A39" s="11"/>
      <c r="E39" s="11"/>
      <c r="F39" s="11"/>
      <c r="H39" s="12" t="str">
        <f>IF($A39="","",IF((G39&lt;&gt;"Yes"),"",IF((E39&gt;F39),C39,IF((F39&gt;E39),D39,"Tie"))))</f>
        <v/>
      </c>
      <c r="I39" s="13" t="str">
        <f>IF($A39="","",IF((G39="Yes"),(E39-F39),0))</f>
        <v/>
      </c>
    </row>
    <row r="40" spans="1:9" x14ac:dyDescent="0.25">
      <c r="A40" s="11"/>
      <c r="E40" s="11"/>
      <c r="F40" s="11"/>
      <c r="H40" s="12" t="str">
        <f>IF($A40="","",IF((G40&lt;&gt;"Yes"),"",IF((E40&gt;F40),C40,IF((F40&gt;E40),D40,"Tie"))))</f>
        <v/>
      </c>
      <c r="I40" s="13" t="str">
        <f>IF($A40="","",IF((G40="Yes"),(E40-F40),0))</f>
        <v/>
      </c>
    </row>
    <row r="41" spans="1:9" x14ac:dyDescent="0.25">
      <c r="A41" s="11"/>
      <c r="E41" s="11"/>
      <c r="F41" s="11"/>
      <c r="H41" s="12" t="str">
        <f>IF($A41="","",IF((G41&lt;&gt;"Yes"),"",IF((E41&gt;F41),C41,IF((F41&gt;E41),D41,"Tie"))))</f>
        <v/>
      </c>
      <c r="I41" s="13" t="str">
        <f>IF($A41="","",IF((G41="Yes"),(E41-F41),0))</f>
        <v/>
      </c>
    </row>
    <row r="42" spans="1:9" x14ac:dyDescent="0.25">
      <c r="A42" s="11"/>
      <c r="E42" s="11"/>
      <c r="F42" s="11"/>
      <c r="H42" s="12" t="str">
        <f>IF($A42="","",IF((G42&lt;&gt;"Yes"),"",IF((E42&gt;F42),C42,IF((F42&gt;E42),D42,"Tie"))))</f>
        <v/>
      </c>
      <c r="I42" s="13" t="str">
        <f>IF($A42="","",IF((G42="Yes"),(E42-F42),0))</f>
        <v/>
      </c>
    </row>
    <row r="43" spans="1:9" x14ac:dyDescent="0.25">
      <c r="A43" s="11"/>
      <c r="E43" s="11"/>
      <c r="F43" s="11"/>
      <c r="H43" s="12" t="str">
        <f>IF($A43="","",IF((G43&lt;&gt;"Yes"),"",IF((E43&gt;F43),C43,IF((F43&gt;E43),D43,"Tie"))))</f>
        <v/>
      </c>
      <c r="I43" s="13" t="str">
        <f>IF($A43="","",IF((G43="Yes"),(E43-F43),0))</f>
        <v/>
      </c>
    </row>
    <row r="44" spans="1:9" x14ac:dyDescent="0.25">
      <c r="A44" s="11"/>
      <c r="E44" s="11"/>
      <c r="F44" s="11"/>
      <c r="H44" s="12" t="str">
        <f>IF($A44="","",IF((G44&lt;&gt;"Yes"),"",IF((E44&gt;F44),C44,IF((F44&gt;E44),D44,"Tie"))))</f>
        <v/>
      </c>
      <c r="I44" s="13" t="str">
        <f>IF($A44="","",IF((G44="Yes"),(E44-F44),0))</f>
        <v/>
      </c>
    </row>
    <row r="45" spans="1:9" x14ac:dyDescent="0.25">
      <c r="A45" s="11"/>
      <c r="E45" s="11"/>
      <c r="F45" s="11"/>
      <c r="H45" s="12" t="str">
        <f>IF($A45="","",IF((G45&lt;&gt;"Yes"),"",IF((E45&gt;F45),C45,IF((F45&gt;E45),D45,"Tie"))))</f>
        <v/>
      </c>
      <c r="I45" s="13" t="str">
        <f>IF($A45="","",IF((G45="Yes"),(E45-F45),0))</f>
        <v/>
      </c>
    </row>
    <row r="46" spans="1:9" x14ac:dyDescent="0.25">
      <c r="A46" s="11"/>
      <c r="E46" s="11"/>
      <c r="F46" s="11"/>
      <c r="H46" s="12" t="str">
        <f>IF($A46="","",IF((G46&lt;&gt;"Yes"),"",IF((E46&gt;F46),C46,IF((F46&gt;E46),D46,"Tie"))))</f>
        <v/>
      </c>
      <c r="I46" s="13" t="str">
        <f>IF($A46="","",IF((G46="Yes"),(E46-F46),0))</f>
        <v/>
      </c>
    </row>
    <row r="47" spans="1:9" x14ac:dyDescent="0.25">
      <c r="A47" s="11"/>
      <c r="E47" s="11"/>
      <c r="F47" s="11"/>
      <c r="H47" s="12" t="str">
        <f>IF($A47="","",IF((G47&lt;&gt;"Yes"),"",IF((E47&gt;F47),C47,IF((F47&gt;E47),D47,"Tie"))))</f>
        <v/>
      </c>
      <c r="I47" s="13" t="str">
        <f>IF($A47="","",IF((G47="Yes"),(E47-F47),0))</f>
        <v/>
      </c>
    </row>
    <row r="48" spans="1:9" x14ac:dyDescent="0.25">
      <c r="A48" s="11"/>
      <c r="E48" s="11"/>
      <c r="F48" s="11"/>
      <c r="H48" s="12" t="str">
        <f>IF($A48="","",IF((G48&lt;&gt;"Yes"),"",IF((E48&gt;F48),C48,IF((F48&gt;E48),D48,"Tie"))))</f>
        <v/>
      </c>
      <c r="I48" s="13" t="str">
        <f>IF($A48="","",IF((G48="Yes"),(E48-F48),0))</f>
        <v/>
      </c>
    </row>
    <row r="49" spans="1:9" x14ac:dyDescent="0.25">
      <c r="A49" s="11"/>
      <c r="E49" s="11"/>
      <c r="F49" s="11"/>
      <c r="H49" s="12" t="str">
        <f>IF($A49="","",IF((G49&lt;&gt;"Yes"),"",IF((E49&gt;F49),C49,IF((F49&gt;E49),D49,"Tie"))))</f>
        <v/>
      </c>
      <c r="I49" s="13" t="str">
        <f>IF($A49="","",IF((G49="Yes"),(E49-F49),0))</f>
        <v/>
      </c>
    </row>
    <row r="50" spans="1:9" x14ac:dyDescent="0.25">
      <c r="A50" s="11"/>
      <c r="E50" s="11"/>
      <c r="F50" s="11"/>
      <c r="H50" s="12" t="str">
        <f>IF($A50="","",IF((G50&lt;&gt;"Yes"),"",IF((E50&gt;F50),C50,IF((F50&gt;E50),D50,"Tie"))))</f>
        <v/>
      </c>
      <c r="I50" s="13" t="str">
        <f>IF($A50="","",IF((G50="Yes"),(E50-F50),0))</f>
        <v/>
      </c>
    </row>
    <row r="51" spans="1:9" x14ac:dyDescent="0.25">
      <c r="A51" s="11"/>
      <c r="E51" s="11"/>
      <c r="F51" s="11"/>
      <c r="H51" s="12" t="str">
        <f>IF($A51="","",IF((G51&lt;&gt;"Yes"),"",IF((E51&gt;F51),C51,IF((F51&gt;E51),D51,"Tie"))))</f>
        <v/>
      </c>
      <c r="I51" s="13" t="str">
        <f>IF($A51="","",IF((G51="Yes"),(E51-F51),0))</f>
        <v/>
      </c>
    </row>
    <row r="52" spans="1:9" x14ac:dyDescent="0.25">
      <c r="A52" s="11"/>
      <c r="E52" s="11"/>
      <c r="F52" s="11"/>
      <c r="H52" s="12" t="str">
        <f>IF($A52="","",IF((G52&lt;&gt;"Yes"),"",IF((E52&gt;F52),C52,IF((F52&gt;E52),D52,"Tie"))))</f>
        <v/>
      </c>
      <c r="I52" s="13" t="str">
        <f>IF($A52="","",IF((G52="Yes"),(E52-F52),0))</f>
        <v/>
      </c>
    </row>
    <row r="53" spans="1:9" x14ac:dyDescent="0.25">
      <c r="A53" s="11"/>
      <c r="E53" s="11"/>
      <c r="F53" s="11"/>
      <c r="H53" s="12" t="str">
        <f>IF($A53="","",IF((G53&lt;&gt;"Yes"),"",IF((E53&gt;F53),C53,IF((F53&gt;E53),D53,"Tie"))))</f>
        <v/>
      </c>
      <c r="I53" s="13" t="str">
        <f>IF($A53="","",IF((G53="Yes"),(E53-F53),0))</f>
        <v/>
      </c>
    </row>
    <row r="54" spans="1:9" x14ac:dyDescent="0.25">
      <c r="A54" s="11"/>
      <c r="E54" s="11"/>
      <c r="F54" s="11"/>
      <c r="H54" s="12" t="str">
        <f>IF($A54="","",IF((G54&lt;&gt;"Yes"),"",IF((E54&gt;F54),C54,IF((F54&gt;E54),D54,"Tie"))))</f>
        <v/>
      </c>
      <c r="I54" s="13" t="str">
        <f>IF($A54="","",IF((G54="Yes"),(E54-F54),0))</f>
        <v/>
      </c>
    </row>
    <row r="55" spans="1:9" x14ac:dyDescent="0.25">
      <c r="A55" s="11"/>
      <c r="E55" s="11"/>
      <c r="F55" s="11"/>
      <c r="H55" s="12" t="str">
        <f>IF($A55="","",IF((G55&lt;&gt;"Yes"),"",IF((E55&gt;F55),C55,IF((F55&gt;E55),D55,"Tie"))))</f>
        <v/>
      </c>
      <c r="I55" s="13" t="str">
        <f>IF($A55="","",IF((G55="Yes"),(E55-F55),0))</f>
        <v/>
      </c>
    </row>
    <row r="56" spans="1:9" x14ac:dyDescent="0.25">
      <c r="A56" s="11"/>
      <c r="E56" s="11"/>
      <c r="F56" s="11"/>
      <c r="H56" s="12" t="str">
        <f>IF($A56="","",IF((G56&lt;&gt;"Yes"),"",IF((E56&gt;F56),C56,IF((F56&gt;E56),D56,"Tie"))))</f>
        <v/>
      </c>
      <c r="I56" s="13" t="str">
        <f>IF($A56="","",IF((G56="Yes"),(E56-F56),0))</f>
        <v/>
      </c>
    </row>
    <row r="57" spans="1:9" x14ac:dyDescent="0.25">
      <c r="A57" s="11"/>
      <c r="E57" s="11"/>
      <c r="F57" s="11"/>
      <c r="H57" s="12" t="str">
        <f>IF($A57="","",IF((G57&lt;&gt;"Yes"),"",IF((E57&gt;F57),C57,IF((F57&gt;E57),D57,"Tie"))))</f>
        <v/>
      </c>
      <c r="I57" s="13" t="str">
        <f>IF($A57="","",IF((G57="Yes"),(E57-F57),0))</f>
        <v/>
      </c>
    </row>
    <row r="58" spans="1:9" x14ac:dyDescent="0.25">
      <c r="A58" s="11"/>
      <c r="E58" s="11"/>
      <c r="F58" s="11"/>
      <c r="H58" s="12" t="str">
        <f>IF($A58="","",IF((G58&lt;&gt;"Yes"),"",IF((E58&gt;F58),C58,IF((F58&gt;E58),D58,"Tie"))))</f>
        <v/>
      </c>
      <c r="I58" s="13" t="str">
        <f>IF($A58="","",IF((G58="Yes"),(E58-F58),0))</f>
        <v/>
      </c>
    </row>
    <row r="59" spans="1:9" x14ac:dyDescent="0.25">
      <c r="A59" s="11"/>
      <c r="E59" s="11"/>
      <c r="F59" s="11"/>
      <c r="H59" s="12" t="str">
        <f>IF($A59="","",IF((G59&lt;&gt;"Yes"),"",IF((E59&gt;F59),C59,IF((F59&gt;E59),D59,"Tie"))))</f>
        <v/>
      </c>
      <c r="I59" s="13" t="str">
        <f>IF($A59="","",IF((G59="Yes"),(E59-F59),0))</f>
        <v/>
      </c>
    </row>
    <row r="60" spans="1:9" x14ac:dyDescent="0.25">
      <c r="A60" s="11"/>
      <c r="E60" s="11"/>
      <c r="F60" s="11"/>
      <c r="H60" s="12" t="str">
        <f>IF($A60="","",IF((G60&lt;&gt;"Yes"),"",IF((E60&gt;F60),C60,IF((F60&gt;E60),D60,"Tie"))))</f>
        <v/>
      </c>
      <c r="I60" s="13" t="str">
        <f>IF($A60="","",IF((G60="Yes"),(E60-F60),0))</f>
        <v/>
      </c>
    </row>
    <row r="61" spans="1:9" x14ac:dyDescent="0.25">
      <c r="A61" s="11"/>
      <c r="E61" s="11"/>
      <c r="F61" s="11"/>
      <c r="H61" s="12" t="str">
        <f>IF($A61="","",IF((G61&lt;&gt;"Yes"),"",IF((E61&gt;F61),C61,IF((F61&gt;E61),D61,"Tie"))))</f>
        <v/>
      </c>
      <c r="I61" s="13" t="str">
        <f>IF($A61="","",IF((G61="Yes"),(E61-F61),0))</f>
        <v/>
      </c>
    </row>
    <row r="62" spans="1:9" x14ac:dyDescent="0.25">
      <c r="A62" s="11"/>
      <c r="E62" s="11"/>
      <c r="F62" s="11"/>
      <c r="H62" s="12" t="str">
        <f>IF($A62="","",IF((G62&lt;&gt;"Yes"),"",IF((E62&gt;F62),C62,IF((F62&gt;E62),D62,"Tie"))))</f>
        <v/>
      </c>
      <c r="I62" s="13" t="str">
        <f>IF($A62="","",IF((G62="Yes"),(E62-F62),0))</f>
        <v/>
      </c>
    </row>
    <row r="63" spans="1:9" x14ac:dyDescent="0.25">
      <c r="A63" s="11"/>
      <c r="E63" s="11"/>
      <c r="F63" s="11"/>
      <c r="H63" s="12" t="str">
        <f>IF($A63="","",IF((G63&lt;&gt;"Yes"),"",IF((E63&gt;F63),C63,IF((F63&gt;E63),D63,"Tie"))))</f>
        <v/>
      </c>
      <c r="I63" s="13" t="str">
        <f>IF($A63="","",IF((G63="Yes"),(E63-F63),0))</f>
        <v/>
      </c>
    </row>
    <row r="64" spans="1:9" x14ac:dyDescent="0.25">
      <c r="A64" s="11"/>
      <c r="E64" s="11"/>
      <c r="F64" s="11"/>
      <c r="H64" s="12" t="str">
        <f>IF($A64="","",IF((G64&lt;&gt;"Yes"),"",IF((E64&gt;F64),C64,IF((F64&gt;E64),D64,"Tie"))))</f>
        <v/>
      </c>
      <c r="I64" s="13" t="str">
        <f>IF($A64="","",IF((G64="Yes"),(E64-F64),0))</f>
        <v/>
      </c>
    </row>
    <row r="65" spans="1:9" x14ac:dyDescent="0.25">
      <c r="A65" s="11"/>
      <c r="E65" s="11"/>
      <c r="F65" s="11"/>
      <c r="H65" s="12" t="str">
        <f>IF($A65="","",IF((G65&lt;&gt;"Yes"),"",IF((E65&gt;F65),C65,IF((F65&gt;E65),D65,"Tie"))))</f>
        <v/>
      </c>
      <c r="I65" s="13" t="str">
        <f>IF($A65="","",IF((G65="Yes"),(E65-F65),0))</f>
        <v/>
      </c>
    </row>
    <row r="66" spans="1:9" x14ac:dyDescent="0.25">
      <c r="A66" s="11"/>
      <c r="E66" s="11"/>
      <c r="F66" s="11"/>
      <c r="H66" s="12" t="str">
        <f>IF($A66="","",IF((G66&lt;&gt;"Yes"),"",IF((E66&gt;F66),C66,IF((F66&gt;E66),D66,"Tie"))))</f>
        <v/>
      </c>
      <c r="I66" s="13" t="str">
        <f>IF($A66="","",IF((G66="Yes"),(E66-F66),0))</f>
        <v/>
      </c>
    </row>
    <row r="67" spans="1:9" x14ac:dyDescent="0.25">
      <c r="A67" s="11"/>
      <c r="E67" s="11"/>
      <c r="F67" s="11"/>
      <c r="H67" s="12" t="str">
        <f>IF($A67="","",IF((G67&lt;&gt;"Yes"),"",IF((E67&gt;F67),C67,IF((F67&gt;E67),D67,"Tie"))))</f>
        <v/>
      </c>
      <c r="I67" s="13" t="str">
        <f>IF($A67="","",IF((G67="Yes"),(E67-F67),0))</f>
        <v/>
      </c>
    </row>
    <row r="68" spans="1:9" x14ac:dyDescent="0.25">
      <c r="A68" s="11"/>
      <c r="E68" s="11"/>
      <c r="F68" s="11"/>
      <c r="H68" s="12" t="str">
        <f>IF($A68="","",IF((G68&lt;&gt;"Yes"),"",IF((E68&gt;F68),C68,IF((F68&gt;E68),D68,"Tie"))))</f>
        <v/>
      </c>
      <c r="I68" s="13" t="str">
        <f>IF($A68="","",IF((G68="Yes"),(E68-F68),0))</f>
        <v/>
      </c>
    </row>
    <row r="69" spans="1:9" x14ac:dyDescent="0.25">
      <c r="A69" s="11"/>
      <c r="E69" s="11"/>
      <c r="F69" s="11"/>
      <c r="H69" s="12" t="str">
        <f>IF($A69="","",IF((G69&lt;&gt;"Yes"),"",IF((E69&gt;F69),C69,IF((F69&gt;E69),D69,"Tie"))))</f>
        <v/>
      </c>
      <c r="I69" s="13" t="str">
        <f>IF($A69="","",IF((G69="Yes"),(E69-F69),0))</f>
        <v/>
      </c>
    </row>
    <row r="70" spans="1:9" x14ac:dyDescent="0.25">
      <c r="A70" s="11"/>
      <c r="E70" s="11"/>
      <c r="F70" s="11"/>
      <c r="H70" s="12" t="str">
        <f>IF($A70="","",IF((G70&lt;&gt;"Yes"),"",IF((E70&gt;F70),C70,IF((F70&gt;E70),D70,"Tie"))))</f>
        <v/>
      </c>
      <c r="I70" s="13" t="str">
        <f>IF($A70="","",IF((G70="Yes"),(E70-F70),0))</f>
        <v/>
      </c>
    </row>
    <row r="71" spans="1:9" x14ac:dyDescent="0.25">
      <c r="A71" s="11"/>
      <c r="E71" s="11"/>
      <c r="F71" s="11"/>
      <c r="H71" s="12" t="str">
        <f>IF($A71="","",IF((G71&lt;&gt;"Yes"),"",IF((E71&gt;F71),C71,IF((F71&gt;E71),D71,"Tie"))))</f>
        <v/>
      </c>
      <c r="I71" s="13" t="str">
        <f>IF($A71="","",IF((G71="Yes"),(E71-F71),0))</f>
        <v/>
      </c>
    </row>
    <row r="72" spans="1:9" x14ac:dyDescent="0.25">
      <c r="A72" s="11"/>
      <c r="E72" s="11"/>
      <c r="F72" s="11"/>
      <c r="H72" s="12" t="str">
        <f>IF($A72="","",IF((G72&lt;&gt;"Yes"),"",IF((E72&gt;F72),C72,IF((F72&gt;E72),D72,"Tie"))))</f>
        <v/>
      </c>
      <c r="I72" s="13" t="str">
        <f>IF($A72="","",IF((G72="Yes"),(E72-F72),0))</f>
        <v/>
      </c>
    </row>
    <row r="73" spans="1:9" x14ac:dyDescent="0.25">
      <c r="A73" s="11"/>
      <c r="E73" s="11"/>
      <c r="F73" s="11"/>
      <c r="H73" s="12" t="str">
        <f>IF($A73="","",IF((G73&lt;&gt;"Yes"),"",IF((E73&gt;F73),C73,IF((F73&gt;E73),D73,"Tie"))))</f>
        <v/>
      </c>
      <c r="I73" s="13" t="str">
        <f>IF($A73="","",IF((G73="Yes"),(E73-F73),0))</f>
        <v/>
      </c>
    </row>
    <row r="74" spans="1:9" x14ac:dyDescent="0.25">
      <c r="A74" s="11"/>
      <c r="E74" s="11"/>
      <c r="F74" s="11"/>
      <c r="H74" s="12" t="str">
        <f>IF($A74="","",IF((G74&lt;&gt;"Yes"),"",IF((E74&gt;F74),C74,IF((F74&gt;E74),D74,"Tie"))))</f>
        <v/>
      </c>
      <c r="I74" s="13" t="str">
        <f>IF($A74="","",IF((G74="Yes"),(E74-F74),0))</f>
        <v/>
      </c>
    </row>
    <row r="75" spans="1:9" x14ac:dyDescent="0.25">
      <c r="A75" s="11"/>
      <c r="E75" s="11"/>
      <c r="F75" s="11"/>
      <c r="H75" s="12" t="str">
        <f>IF($A75="","",IF((G75&lt;&gt;"Yes"),"",IF((E75&gt;F75),C75,IF((F75&gt;E75),D75,"Tie"))))</f>
        <v/>
      </c>
      <c r="I75" s="13" t="str">
        <f>IF($A75="","",IF((G75="Yes"),(E75-F75),0))</f>
        <v/>
      </c>
    </row>
    <row r="76" spans="1:9" x14ac:dyDescent="0.25">
      <c r="A76" s="11"/>
      <c r="E76" s="11"/>
      <c r="F76" s="11"/>
      <c r="H76" s="12" t="str">
        <f>IF($A76="","",IF((G76&lt;&gt;"Yes"),"",IF((E76&gt;F76),C76,IF((F76&gt;E76),D76,"Tie"))))</f>
        <v/>
      </c>
      <c r="I76" s="13" t="str">
        <f>IF($A76="","",IF((G76="Yes"),(E76-F76),0))</f>
        <v/>
      </c>
    </row>
    <row r="77" spans="1:9" x14ac:dyDescent="0.25">
      <c r="A77" s="11"/>
      <c r="E77" s="11"/>
      <c r="F77" s="11"/>
      <c r="H77" s="12" t="str">
        <f>IF($A77="","",IF((G77&lt;&gt;"Yes"),"",IF((E77&gt;F77),C77,IF((F77&gt;E77),D77,"Tie"))))</f>
        <v/>
      </c>
      <c r="I77" s="13" t="str">
        <f>IF($A77="","",IF((G77="Yes"),(E77-F77),0))</f>
        <v/>
      </c>
    </row>
    <row r="78" spans="1:9" x14ac:dyDescent="0.25">
      <c r="A78" s="11"/>
      <c r="E78" s="11"/>
      <c r="F78" s="11"/>
      <c r="H78" s="12" t="str">
        <f>IF($A78="","",IF((G78&lt;&gt;"Yes"),"",IF((E78&gt;F78),C78,IF((F78&gt;E78),D78,"Tie"))))</f>
        <v/>
      </c>
      <c r="I78" s="13" t="str">
        <f>IF($A78="","",IF((G78="Yes"),(E78-F78),0))</f>
        <v/>
      </c>
    </row>
    <row r="79" spans="1:9" x14ac:dyDescent="0.25">
      <c r="A79" s="11"/>
      <c r="E79" s="11"/>
      <c r="F79" s="11"/>
      <c r="H79" s="12" t="str">
        <f>IF($A79="","",IF((G79&lt;&gt;"Yes"),"",IF((E79&gt;F79),C79,IF((F79&gt;E79),D79,"Tie"))))</f>
        <v/>
      </c>
      <c r="I79" s="13" t="str">
        <f>IF($A79="","",IF((G79="Yes"),(E79-F79),0))</f>
        <v/>
      </c>
    </row>
    <row r="80" spans="1:9" x14ac:dyDescent="0.25">
      <c r="A80" s="11"/>
      <c r="E80" s="11"/>
      <c r="F80" s="11"/>
      <c r="H80" s="12" t="str">
        <f>IF($A80="","",IF((G80&lt;&gt;"Yes"),"",IF((E80&gt;F80),C80,IF((F80&gt;E80),D80,"Tie"))))</f>
        <v/>
      </c>
      <c r="I80" s="13" t="str">
        <f>IF($A80="","",IF((G80="Yes"),(E80-F80),0))</f>
        <v/>
      </c>
    </row>
    <row r="81" spans="1:9" x14ac:dyDescent="0.25">
      <c r="A81" s="11"/>
      <c r="E81" s="11"/>
      <c r="F81" s="11"/>
      <c r="H81" s="12" t="str">
        <f>IF($A81="","",IF((G81&lt;&gt;"Yes"),"",IF((E81&gt;F81),C81,IF((F81&gt;E81),D81,"Tie"))))</f>
        <v/>
      </c>
      <c r="I81" s="13" t="str">
        <f>IF($A81="","",IF((G81="Yes"),(E81-F81),0))</f>
        <v/>
      </c>
    </row>
    <row r="82" spans="1:9" x14ac:dyDescent="0.25">
      <c r="A82" s="11"/>
      <c r="E82" s="11"/>
      <c r="F82" s="11"/>
      <c r="H82" s="12" t="str">
        <f>IF($A82="","",IF((G82&lt;&gt;"Yes"),"",IF((E82&gt;F82),C82,IF((F82&gt;E82),D82,"Tie"))))</f>
        <v/>
      </c>
      <c r="I82" s="13" t="str">
        <f>IF($A82="","",IF((G82="Yes"),(E82-F82),0))</f>
        <v/>
      </c>
    </row>
    <row r="83" spans="1:9" x14ac:dyDescent="0.25">
      <c r="A83" s="11"/>
      <c r="E83" s="11"/>
      <c r="F83" s="11"/>
      <c r="H83" s="12" t="str">
        <f>IF($A83="","",IF((G83&lt;&gt;"Yes"),"",IF((E83&gt;F83),C83,IF((F83&gt;E83),D83,"Tie"))))</f>
        <v/>
      </c>
      <c r="I83" s="13" t="str">
        <f>IF($A83="","",IF((G83="Yes"),(E83-F83),0))</f>
        <v/>
      </c>
    </row>
    <row r="84" spans="1:9" x14ac:dyDescent="0.25">
      <c r="A84" s="11"/>
      <c r="E84" s="11"/>
      <c r="F84" s="11"/>
      <c r="H84" s="12" t="str">
        <f>IF($A84="","",IF((G84&lt;&gt;"Yes"),"",IF((E84&gt;F84),C84,IF((F84&gt;E84),D84,"Tie"))))</f>
        <v/>
      </c>
      <c r="I84" s="13" t="str">
        <f>IF($A84="","",IF((G84="Yes"),(E84-F84),0))</f>
        <v/>
      </c>
    </row>
    <row r="85" spans="1:9" x14ac:dyDescent="0.25">
      <c r="A85" s="11"/>
      <c r="E85" s="11"/>
      <c r="F85" s="11"/>
      <c r="H85" s="12" t="str">
        <f>IF($A85="","",IF((G85&lt;&gt;"Yes"),"",IF((E85&gt;F85),C85,IF((F85&gt;E85),D85,"Tie"))))</f>
        <v/>
      </c>
      <c r="I85" s="13" t="str">
        <f>IF($A85="","",IF((G85="Yes"),(E85-F85),0))</f>
        <v/>
      </c>
    </row>
    <row r="86" spans="1:9" x14ac:dyDescent="0.25">
      <c r="A86" s="11"/>
      <c r="E86" s="11"/>
      <c r="F86" s="11"/>
      <c r="H86" s="12" t="str">
        <f>IF($A86="","",IF((G86&lt;&gt;"Yes"),"",IF((E86&gt;F86),C86,IF((F86&gt;E86),D86,"Tie"))))</f>
        <v/>
      </c>
      <c r="I86" s="13" t="str">
        <f>IF($A86="","",IF((G86="Yes"),(E86-F86),0))</f>
        <v/>
      </c>
    </row>
    <row r="87" spans="1:9" x14ac:dyDescent="0.25">
      <c r="A87" s="11"/>
      <c r="E87" s="11"/>
      <c r="F87" s="11"/>
      <c r="H87" s="12" t="str">
        <f>IF($A87="","",IF((G87&lt;&gt;"Yes"),"",IF((E87&gt;F87),C87,IF((F87&gt;E87),D87,"Tie"))))</f>
        <v/>
      </c>
      <c r="I87" s="13" t="str">
        <f>IF($A87="","",IF((G87="Yes"),(E87-F87),0))</f>
        <v/>
      </c>
    </row>
    <row r="88" spans="1:9" x14ac:dyDescent="0.25">
      <c r="A88" s="11"/>
      <c r="E88" s="11"/>
      <c r="F88" s="11"/>
      <c r="H88" s="12" t="str">
        <f>IF($A88="","",IF((G88&lt;&gt;"Yes"),"",IF((E88&gt;F88),C88,IF((F88&gt;E88),D88,"Tie"))))</f>
        <v/>
      </c>
      <c r="I88" s="13" t="str">
        <f>IF($A88="","",IF((G88="Yes"),(E88-F88),0))</f>
        <v/>
      </c>
    </row>
    <row r="89" spans="1:9" x14ac:dyDescent="0.25">
      <c r="A89" s="11"/>
      <c r="E89" s="11"/>
      <c r="F89" s="11"/>
      <c r="H89" s="12" t="str">
        <f>IF($A89="","",IF((G89&lt;&gt;"Yes"),"",IF((E89&gt;F89),C89,IF((F89&gt;E89),D89,"Tie"))))</f>
        <v/>
      </c>
      <c r="I89" s="13" t="str">
        <f>IF($A89="","",IF((G89="Yes"),(E89-F89),0))</f>
        <v/>
      </c>
    </row>
    <row r="90" spans="1:9" x14ac:dyDescent="0.25">
      <c r="A90" s="11"/>
      <c r="E90" s="11"/>
      <c r="F90" s="11"/>
      <c r="H90" s="12" t="str">
        <f>IF($A90="","",IF((G90&lt;&gt;"Yes"),"",IF((E90&gt;F90),C90,IF((F90&gt;E90),D90,"Tie"))))</f>
        <v/>
      </c>
      <c r="I90" s="13" t="str">
        <f>IF($A90="","",IF((G90="Yes"),(E90-F90),0))</f>
        <v/>
      </c>
    </row>
    <row r="91" spans="1:9" x14ac:dyDescent="0.25">
      <c r="A91" s="11"/>
      <c r="E91" s="11"/>
      <c r="F91" s="11"/>
      <c r="H91" s="12" t="str">
        <f>IF($A91="","",IF((G91&lt;&gt;"Yes"),"",IF((E91&gt;F91),C91,IF((F91&gt;E91),D91,"Tie"))))</f>
        <v/>
      </c>
      <c r="I91" s="13" t="str">
        <f>IF($A91="","",IF((G91="Yes"),(E91-F91),0))</f>
        <v/>
      </c>
    </row>
    <row r="92" spans="1:9" x14ac:dyDescent="0.25">
      <c r="A92" s="11"/>
      <c r="E92" s="11"/>
      <c r="F92" s="11"/>
      <c r="H92" s="12" t="str">
        <f>IF($A92="","",IF((G92&lt;&gt;"Yes"),"",IF((E92&gt;F92),C92,IF((F92&gt;E92),D92,"Tie"))))</f>
        <v/>
      </c>
      <c r="I92" s="13" t="str">
        <f>IF($A92="","",IF((G92="Yes"),(E92-F92),0))</f>
        <v/>
      </c>
    </row>
    <row r="93" spans="1:9" x14ac:dyDescent="0.25">
      <c r="A93" s="11"/>
      <c r="E93" s="11"/>
      <c r="F93" s="11"/>
      <c r="H93" s="12" t="str">
        <f>IF($A93="","",IF((G93&lt;&gt;"Yes"),"",IF((E93&gt;F93),C93,IF((F93&gt;E93),D93,"Tie"))))</f>
        <v/>
      </c>
      <c r="I93" s="13" t="str">
        <f>IF($A93="","",IF((G93="Yes"),(E93-F93),0))</f>
        <v/>
      </c>
    </row>
    <row r="94" spans="1:9" x14ac:dyDescent="0.25">
      <c r="A94" s="11"/>
      <c r="E94" s="11"/>
      <c r="F94" s="11"/>
      <c r="H94" s="12" t="str">
        <f>IF($A94="","",IF((G94&lt;&gt;"Yes"),"",IF((E94&gt;F94),C94,IF((F94&gt;E94),D94,"Tie"))))</f>
        <v/>
      </c>
      <c r="I94" s="13" t="str">
        <f>IF($A94="","",IF((G94="Yes"),(E94-F94),0))</f>
        <v/>
      </c>
    </row>
    <row r="95" spans="1:9" x14ac:dyDescent="0.25">
      <c r="A95" s="11"/>
      <c r="E95" s="11"/>
      <c r="F95" s="11"/>
      <c r="H95" s="12" t="str">
        <f>IF($A95="","",IF((G95&lt;&gt;"Yes"),"",IF((E95&gt;F95),C95,IF((F95&gt;E95),D95,"Tie"))))</f>
        <v/>
      </c>
      <c r="I95" s="13" t="str">
        <f>IF($A95="","",IF((G95="Yes"),(E95-F95),0))</f>
        <v/>
      </c>
    </row>
    <row r="96" spans="1:9" x14ac:dyDescent="0.25">
      <c r="A96" s="11"/>
      <c r="E96" s="11"/>
      <c r="F96" s="11"/>
      <c r="H96" s="12" t="str">
        <f>IF($A96="","",IF((G96&lt;&gt;"Yes"),"",IF((E96&gt;F96),C96,IF((F96&gt;E96),D96,"Tie"))))</f>
        <v/>
      </c>
      <c r="I96" s="13" t="str">
        <f>IF($A96="","",IF((G96="Yes"),(E96-F96),0))</f>
        <v/>
      </c>
    </row>
    <row r="97" spans="1:9" x14ac:dyDescent="0.25">
      <c r="A97" s="11"/>
      <c r="E97" s="11"/>
      <c r="F97" s="11"/>
      <c r="H97" s="12" t="str">
        <f>IF($A97="","",IF((G97&lt;&gt;"Yes"),"",IF((E97&gt;F97),C97,IF((F97&gt;E97),D97,"Tie"))))</f>
        <v/>
      </c>
      <c r="I97" s="13" t="str">
        <f>IF($A97="","",IF((G97="Yes"),(E97-F97),0))</f>
        <v/>
      </c>
    </row>
    <row r="98" spans="1:9" x14ac:dyDescent="0.25">
      <c r="A98" s="11"/>
      <c r="E98" s="11"/>
      <c r="F98" s="11"/>
      <c r="H98" s="12" t="str">
        <f>IF($A98="","",IF((G98&lt;&gt;"Yes"),"",IF((E98&gt;F98),C98,IF((F98&gt;E98),D98,"Tie"))))</f>
        <v/>
      </c>
      <c r="I98" s="13" t="str">
        <f>IF($A98="","",IF((G98="Yes"),(E98-F98),0))</f>
        <v/>
      </c>
    </row>
    <row r="99" spans="1:9" x14ac:dyDescent="0.25">
      <c r="A99" s="11"/>
      <c r="E99" s="11"/>
      <c r="F99" s="11"/>
      <c r="H99" s="12" t="str">
        <f>IF($A99="","",IF((G99&lt;&gt;"Yes"),"",IF((E99&gt;F99),C99,IF((F99&gt;E99),D99,"Tie"))))</f>
        <v/>
      </c>
      <c r="I99" s="13" t="str">
        <f>IF($A99="","",IF((G99="Yes"),(E99-F99),0))</f>
        <v/>
      </c>
    </row>
    <row r="100" spans="1:9" x14ac:dyDescent="0.25">
      <c r="A100" s="11"/>
      <c r="E100" s="11"/>
      <c r="F100" s="11"/>
      <c r="H100" s="12" t="str">
        <f>IF($A100="","",IF((G100&lt;&gt;"Yes"),"",IF((E100&gt;F100),C100,IF((F100&gt;E100),D100,"Tie"))))</f>
        <v/>
      </c>
      <c r="I100" s="13" t="str">
        <f>IF($A100="","",IF((G100="Yes"),(E100-F100),0))</f>
        <v/>
      </c>
    </row>
    <row r="101" spans="1:9" x14ac:dyDescent="0.25">
      <c r="A101" s="11"/>
      <c r="E101" s="11"/>
      <c r="F101" s="11"/>
      <c r="H101" s="12" t="str">
        <f>IF($A101="","",IF((G101&lt;&gt;"Yes"),"",IF((E101&gt;F101),C101,IF((F101&gt;E101),D101,"Tie"))))</f>
        <v/>
      </c>
      <c r="I101" s="13" t="str">
        <f>IF($A101="","",IF((G101="Yes"),(E101-F101),0))</f>
        <v/>
      </c>
    </row>
    <row r="102" spans="1:9" x14ac:dyDescent="0.25">
      <c r="A102" s="11"/>
      <c r="E102" s="11"/>
      <c r="F102" s="11"/>
      <c r="H102" s="12" t="str">
        <f>IF($A102="","",IF((G102&lt;&gt;"Yes"),"",IF((E102&gt;F102),C102,IF((F102&gt;E102),D102,"Tie"))))</f>
        <v/>
      </c>
      <c r="I102" s="13" t="str">
        <f>IF($A102="","",IF((G102="Yes"),(E102-F102),0))</f>
        <v/>
      </c>
    </row>
    <row r="103" spans="1:9" x14ac:dyDescent="0.25">
      <c r="A103" s="11"/>
      <c r="E103" s="11"/>
      <c r="F103" s="11"/>
      <c r="H103" s="12" t="str">
        <f>IF($A103="","",IF((G103&lt;&gt;"Yes"),"",IF((E103&gt;F103),C103,IF((F103&gt;E103),D103,"Tie"))))</f>
        <v/>
      </c>
      <c r="I103" s="13" t="str">
        <f>IF($A103="","",IF((G103="Yes"),(E103-F103),0))</f>
        <v/>
      </c>
    </row>
    <row r="104" spans="1:9" x14ac:dyDescent="0.25">
      <c r="A104" s="11"/>
      <c r="E104" s="11"/>
      <c r="F104" s="11"/>
      <c r="H104" s="12" t="str">
        <f>IF($A104="","",IF((G104&lt;&gt;"Yes"),"",IF((E104&gt;F104),C104,IF((F104&gt;E104),D104,"Tie"))))</f>
        <v/>
      </c>
      <c r="I104" s="13" t="str">
        <f>IF($A104="","",IF((G104="Yes"),(E104-F104),0))</f>
        <v/>
      </c>
    </row>
    <row r="105" spans="1:9" x14ac:dyDescent="0.25">
      <c r="A105" s="11"/>
      <c r="E105" s="11"/>
      <c r="F105" s="11"/>
      <c r="H105" s="12" t="str">
        <f>IF($A105="","",IF((G105&lt;&gt;"Yes"),"",IF((E105&gt;F105),C105,IF((F105&gt;E105),D105,"Tie"))))</f>
        <v/>
      </c>
      <c r="I105" s="13" t="str">
        <f>IF($A105="","",IF((G105="Yes"),(E105-F105),0))</f>
        <v/>
      </c>
    </row>
    <row r="106" spans="1:9" x14ac:dyDescent="0.25">
      <c r="A106" s="11"/>
      <c r="E106" s="11"/>
      <c r="F106" s="11"/>
      <c r="H106" s="12" t="str">
        <f>IF($A106="","",IF((G106&lt;&gt;"Yes"),"",IF((E106&gt;F106),C106,IF((F106&gt;E106),D106,"Tie"))))</f>
        <v/>
      </c>
      <c r="I106" s="13" t="str">
        <f>IF($A106="","",IF((G106="Yes"),(E106-F106),0))</f>
        <v/>
      </c>
    </row>
    <row r="107" spans="1:9" x14ac:dyDescent="0.25">
      <c r="A107" s="11"/>
      <c r="E107" s="11"/>
      <c r="F107" s="11"/>
      <c r="H107" s="12" t="str">
        <f>IF($A107="","",IF((G107&lt;&gt;"Yes"),"",IF((E107&gt;F107),C107,IF((F107&gt;E107),D107,"Tie"))))</f>
        <v/>
      </c>
      <c r="I107" s="13" t="str">
        <f>IF($A107="","",IF((G107="Yes"),(E107-F107),0))</f>
        <v/>
      </c>
    </row>
    <row r="108" spans="1:9" x14ac:dyDescent="0.25">
      <c r="A108" s="11"/>
      <c r="E108" s="11"/>
      <c r="F108" s="11"/>
      <c r="H108" s="12" t="str">
        <f>IF($A108="","",IF((G108&lt;&gt;"Yes"),"",IF((E108&gt;F108),C108,IF((F108&gt;E108),D108,"Tie"))))</f>
        <v/>
      </c>
      <c r="I108" s="13" t="str">
        <f>IF($A108="","",IF((G108="Yes"),(E108-F108),0))</f>
        <v/>
      </c>
    </row>
    <row r="109" spans="1:9" x14ac:dyDescent="0.25">
      <c r="A109" s="11"/>
      <c r="E109" s="11"/>
      <c r="F109" s="11"/>
      <c r="H109" s="12" t="str">
        <f>IF($A109="","",IF((G109&lt;&gt;"Yes"),"",IF((E109&gt;F109),C109,IF((F109&gt;E109),D109,"Tie"))))</f>
        <v/>
      </c>
      <c r="I109" s="13" t="str">
        <f>IF($A109="","",IF((G109="Yes"),(E109-F109),0))</f>
        <v/>
      </c>
    </row>
    <row r="110" spans="1:9" x14ac:dyDescent="0.25">
      <c r="A110" s="11"/>
      <c r="E110" s="11"/>
      <c r="F110" s="11"/>
      <c r="H110" s="12" t="str">
        <f>IF($A110="","",IF((G110&lt;&gt;"Yes"),"",IF((E110&gt;F110),C110,IF((F110&gt;E110),D110,"Tie"))))</f>
        <v/>
      </c>
      <c r="I110" s="13" t="str">
        <f>IF($A110="","",IF((G110="Yes"),(E110-F110),0))</f>
        <v/>
      </c>
    </row>
    <row r="111" spans="1:9" x14ac:dyDescent="0.25">
      <c r="A111" s="11"/>
      <c r="E111" s="11"/>
      <c r="F111" s="11"/>
      <c r="H111" s="12" t="str">
        <f>IF($A111="","",IF((G111&lt;&gt;"Yes"),"",IF((E111&gt;F111),C111,IF((F111&gt;E111),D111,"Tie"))))</f>
        <v/>
      </c>
      <c r="I111" s="13" t="str">
        <f>IF($A111="","",IF((G111="Yes"),(E111-F111),0))</f>
        <v/>
      </c>
    </row>
    <row r="112" spans="1:9" x14ac:dyDescent="0.25">
      <c r="A112" s="11"/>
      <c r="E112" s="11"/>
      <c r="F112" s="11"/>
      <c r="H112" s="12" t="str">
        <f>IF($A112="","",IF((G112&lt;&gt;"Yes"),"",IF((E112&gt;F112),C112,IF((F112&gt;E112),D112,"Tie"))))</f>
        <v/>
      </c>
      <c r="I112" s="13" t="str">
        <f>IF($A112="","",IF((G112="Yes"),(E112-F112),0))</f>
        <v/>
      </c>
    </row>
    <row r="113" spans="1:9" x14ac:dyDescent="0.25">
      <c r="A113" s="11"/>
      <c r="E113" s="11"/>
      <c r="F113" s="11"/>
      <c r="H113" s="12" t="str">
        <f>IF($A113="","",IF((G113&lt;&gt;"Yes"),"",IF((E113&gt;F113),C113,IF((F113&gt;E113),D113,"Tie"))))</f>
        <v/>
      </c>
      <c r="I113" s="13" t="str">
        <f>IF($A113="","",IF((G113="Yes"),(E113-F113),0))</f>
        <v/>
      </c>
    </row>
    <row r="114" spans="1:9" x14ac:dyDescent="0.25">
      <c r="A114" s="11"/>
      <c r="E114" s="11"/>
      <c r="F114" s="11"/>
      <c r="H114" s="12" t="str">
        <f>IF($A114="","",IF((G114&lt;&gt;"Yes"),"",IF((E114&gt;F114),C114,IF((F114&gt;E114),D114,"Tie"))))</f>
        <v/>
      </c>
      <c r="I114" s="13" t="str">
        <f>IF($A114="","",IF((G114="Yes"),(E114-F114),0))</f>
        <v/>
      </c>
    </row>
    <row r="115" spans="1:9" x14ac:dyDescent="0.25">
      <c r="A115" s="11"/>
      <c r="E115" s="11"/>
      <c r="F115" s="11"/>
      <c r="H115" s="12" t="str">
        <f>IF($A115="","",IF((G115&lt;&gt;"Yes"),"",IF((E115&gt;F115),C115,IF((F115&gt;E115),D115,"Tie"))))</f>
        <v/>
      </c>
      <c r="I115" s="13" t="str">
        <f>IF($A115="","",IF((G115="Yes"),(E115-F115),0))</f>
        <v/>
      </c>
    </row>
    <row r="116" spans="1:9" x14ac:dyDescent="0.25">
      <c r="A116" s="11"/>
      <c r="E116" s="11"/>
      <c r="F116" s="11"/>
      <c r="H116" s="12" t="str">
        <f>IF($A116="","",IF((G116&lt;&gt;"Yes"),"",IF((E116&gt;F116),C116,IF((F116&gt;E116),D116,"Tie"))))</f>
        <v/>
      </c>
      <c r="I116" s="13" t="str">
        <f>IF($A116="","",IF((G116="Yes"),(E116-F116),0))</f>
        <v/>
      </c>
    </row>
    <row r="117" spans="1:9" x14ac:dyDescent="0.25">
      <c r="A117" s="11"/>
      <c r="E117" s="11"/>
      <c r="F117" s="11"/>
      <c r="H117" s="12" t="str">
        <f>IF($A117="","",IF((G117&lt;&gt;"Yes"),"",IF((E117&gt;F117),C117,IF((F117&gt;E117),D117,"Tie"))))</f>
        <v/>
      </c>
      <c r="I117" s="13" t="str">
        <f>IF($A117="","",IF((G117="Yes"),(E117-F117),0))</f>
        <v/>
      </c>
    </row>
    <row r="118" spans="1:9" x14ac:dyDescent="0.25">
      <c r="A118" s="11"/>
      <c r="E118" s="11"/>
      <c r="F118" s="11"/>
      <c r="H118" s="12" t="str">
        <f>IF($A118="","",IF((G118&lt;&gt;"Yes"),"",IF((E118&gt;F118),C118,IF((F118&gt;E118),D118,"Tie"))))</f>
        <v/>
      </c>
      <c r="I118" s="13" t="str">
        <f>IF($A118="","",IF((G118="Yes"),(E118-F118),0))</f>
        <v/>
      </c>
    </row>
    <row r="119" spans="1:9" x14ac:dyDescent="0.25">
      <c r="A119" s="11"/>
      <c r="E119" s="11"/>
      <c r="F119" s="11"/>
      <c r="H119" s="12" t="str">
        <f>IF($A119="","",IF((G119&lt;&gt;"Yes"),"",IF((E119&gt;F119),C119,IF((F119&gt;E119),D119,"Tie"))))</f>
        <v/>
      </c>
      <c r="I119" s="13" t="str">
        <f>IF($A119="","",IF((G119="Yes"),(E119-F119),0))</f>
        <v/>
      </c>
    </row>
    <row r="120" spans="1:9" x14ac:dyDescent="0.25">
      <c r="A120" s="11"/>
      <c r="E120" s="11"/>
      <c r="F120" s="11"/>
      <c r="H120" s="12" t="str">
        <f>IF($A120="","",IF((G120&lt;&gt;"Yes"),"",IF((E120&gt;F120),C120,IF((F120&gt;E120),D120,"Tie"))))</f>
        <v/>
      </c>
      <c r="I120" s="13" t="str">
        <f>IF($A120="","",IF((G120="Yes"),(E120-F120),0))</f>
        <v/>
      </c>
    </row>
    <row r="121" spans="1:9" x14ac:dyDescent="0.25">
      <c r="A121" s="11"/>
      <c r="E121" s="11"/>
      <c r="F121" s="11"/>
      <c r="H121" s="12" t="str">
        <f>IF($A121="","",IF((G121&lt;&gt;"Yes"),"",IF((E121&gt;F121),C121,IF((F121&gt;E121),D121,"Tie"))))</f>
        <v/>
      </c>
      <c r="I121" s="13" t="str">
        <f>IF($A121="","",IF((G121="Yes"),(E121-F121),0))</f>
        <v/>
      </c>
    </row>
    <row r="122" spans="1:9" x14ac:dyDescent="0.25">
      <c r="A122" s="11"/>
      <c r="E122" s="11"/>
      <c r="F122" s="11"/>
      <c r="H122" s="12" t="str">
        <f>IF($A122="","",IF((G122&lt;&gt;"Yes"),"",IF((E122&gt;F122),C122,IF((F122&gt;E122),D122,"Tie"))))</f>
        <v/>
      </c>
      <c r="I122" s="13" t="str">
        <f>IF($A122="","",IF((G122="Yes"),(E122-F122),0))</f>
        <v/>
      </c>
    </row>
    <row r="123" spans="1:9" x14ac:dyDescent="0.25">
      <c r="A123" s="11"/>
      <c r="E123" s="11"/>
      <c r="F123" s="11"/>
      <c r="H123" s="12" t="str">
        <f>IF($A123="","",IF((G123&lt;&gt;"Yes"),"",IF((E123&gt;F123),C123,IF((F123&gt;E123),D123,"Tie"))))</f>
        <v/>
      </c>
      <c r="I123" s="13" t="str">
        <f>IF($A123="","",IF((G123="Yes"),(E123-F123),0))</f>
        <v/>
      </c>
    </row>
    <row r="124" spans="1:9" x14ac:dyDescent="0.25">
      <c r="A124" s="11"/>
      <c r="E124" s="11"/>
      <c r="F124" s="11"/>
      <c r="H124" s="12" t="str">
        <f>IF($A124="","",IF((G124&lt;&gt;"Yes"),"",IF((E124&gt;F124),C124,IF((F124&gt;E124),D124,"Tie"))))</f>
        <v/>
      </c>
      <c r="I124" s="13" t="str">
        <f>IF($A124="","",IF((G124="Yes"),(E124-F124),0))</f>
        <v/>
      </c>
    </row>
    <row r="125" spans="1:9" x14ac:dyDescent="0.25">
      <c r="A125" s="11"/>
      <c r="E125" s="11"/>
      <c r="F125" s="11"/>
      <c r="H125" s="12" t="str">
        <f>IF($A125="","",IF((G125&lt;&gt;"Yes"),"",IF((E125&gt;F125),C125,IF((F125&gt;E125),D125,"Tie"))))</f>
        <v/>
      </c>
      <c r="I125" s="13" t="str">
        <f>IF($A125="","",IF((G125="Yes"),(E125-F125),0))</f>
        <v/>
      </c>
    </row>
    <row r="126" spans="1:9" x14ac:dyDescent="0.25">
      <c r="A126" s="11"/>
      <c r="E126" s="11"/>
      <c r="F126" s="11"/>
      <c r="H126" s="12" t="str">
        <f>IF($A126="","",IF((G126&lt;&gt;"Yes"),"",IF((E126&gt;F126),C126,IF((F126&gt;E126),D126,"Tie"))))</f>
        <v/>
      </c>
      <c r="I126" s="13" t="str">
        <f>IF($A126="","",IF((G126="Yes"),(E126-F126),0))</f>
        <v/>
      </c>
    </row>
    <row r="127" spans="1:9" x14ac:dyDescent="0.25">
      <c r="A127" s="11"/>
      <c r="E127" s="11"/>
      <c r="F127" s="11"/>
      <c r="H127" s="12" t="str">
        <f>IF($A127="","",IF((G127&lt;&gt;"Yes"),"",IF((E127&gt;F127),C127,IF((F127&gt;E127),D127,"Tie"))))</f>
        <v/>
      </c>
      <c r="I127" s="13" t="str">
        <f>IF($A127="","",IF((G127="Yes"),(E127-F127),0))</f>
        <v/>
      </c>
    </row>
    <row r="128" spans="1:9" x14ac:dyDescent="0.25">
      <c r="A128" s="11"/>
      <c r="E128" s="11"/>
      <c r="F128" s="11"/>
      <c r="H128" s="12" t="str">
        <f>IF($A128="","",IF((G128&lt;&gt;"Yes"),"",IF((E128&gt;F128),C128,IF((F128&gt;E128),D128,"Tie"))))</f>
        <v/>
      </c>
      <c r="I128" s="13" t="str">
        <f>IF($A128="","",IF((G128="Yes"),(E128-F128),0))</f>
        <v/>
      </c>
    </row>
    <row r="129" spans="1:9" x14ac:dyDescent="0.25">
      <c r="A129" s="11"/>
      <c r="E129" s="11"/>
      <c r="F129" s="11"/>
      <c r="H129" s="12" t="str">
        <f>IF($A129="","",IF((G129&lt;&gt;"Yes"),"",IF((E129&gt;F129),C129,IF((F129&gt;E129),D129,"Tie"))))</f>
        <v/>
      </c>
      <c r="I129" s="13" t="str">
        <f>IF($A129="","",IF((G129="Yes"),(E129-F129),0))</f>
        <v/>
      </c>
    </row>
    <row r="130" spans="1:9" x14ac:dyDescent="0.25">
      <c r="A130" s="11"/>
      <c r="E130" s="11"/>
      <c r="F130" s="11"/>
      <c r="H130" s="12" t="str">
        <f>IF($A130="","",IF((G130&lt;&gt;"Yes"),"",IF((E130&gt;F130),C130,IF((F130&gt;E130),D130,"Tie"))))</f>
        <v/>
      </c>
      <c r="I130" s="13" t="str">
        <f>IF($A130="","",IF((G130="Yes"),(E130-F130),0))</f>
        <v/>
      </c>
    </row>
    <row r="131" spans="1:9" x14ac:dyDescent="0.25">
      <c r="A131" s="11"/>
      <c r="E131" s="11"/>
      <c r="F131" s="11"/>
      <c r="H131" s="12" t="str">
        <f>IF($A131="","",IF((G131&lt;&gt;"Yes"),"",IF((E131&gt;F131),C131,IF((F131&gt;E131),D131,"Tie"))))</f>
        <v/>
      </c>
      <c r="I131" s="13" t="str">
        <f>IF($A131="","",IF((G131="Yes"),(E131-F131),0))</f>
        <v/>
      </c>
    </row>
    <row r="132" spans="1:9" x14ac:dyDescent="0.25">
      <c r="A132" s="11"/>
      <c r="E132" s="11"/>
      <c r="F132" s="11"/>
      <c r="H132" s="12" t="str">
        <f>IF($A132="","",IF((G132&lt;&gt;"Yes"),"",IF((E132&gt;F132),C132,IF((F132&gt;E132),D132,"Tie"))))</f>
        <v/>
      </c>
      <c r="I132" s="13" t="str">
        <f>IF($A132="","",IF((G132="Yes"),(E132-F132),0))</f>
        <v/>
      </c>
    </row>
    <row r="133" spans="1:9" x14ac:dyDescent="0.25">
      <c r="A133" s="11"/>
      <c r="E133" s="11"/>
      <c r="F133" s="11"/>
      <c r="H133" s="12" t="str">
        <f>IF($A133="","",IF((G133&lt;&gt;"Yes"),"",IF((E133&gt;F133),C133,IF((F133&gt;E133),D133,"Tie"))))</f>
        <v/>
      </c>
      <c r="I133" s="13" t="str">
        <f>IF($A133="","",IF((G133="Yes"),(E133-F133),0))</f>
        <v/>
      </c>
    </row>
    <row r="134" spans="1:9" x14ac:dyDescent="0.25">
      <c r="A134" s="11"/>
      <c r="E134" s="11"/>
      <c r="F134" s="11"/>
      <c r="H134" s="12" t="str">
        <f>IF($A134="","",IF((G134&lt;&gt;"Yes"),"",IF((E134&gt;F134),C134,IF((F134&gt;E134),D134,"Tie"))))</f>
        <v/>
      </c>
      <c r="I134" s="13" t="str">
        <f>IF($A134="","",IF((G134="Yes"),(E134-F134),0))</f>
        <v/>
      </c>
    </row>
    <row r="135" spans="1:9" x14ac:dyDescent="0.25">
      <c r="A135" s="11"/>
      <c r="E135" s="11"/>
      <c r="F135" s="11"/>
      <c r="H135" s="12" t="str">
        <f>IF($A135="","",IF((G135&lt;&gt;"Yes"),"",IF((E135&gt;F135),C135,IF((F135&gt;E135),D135,"Tie"))))</f>
        <v/>
      </c>
      <c r="I135" s="13" t="str">
        <f>IF($A135="","",IF((G135="Yes"),(E135-F135),0))</f>
        <v/>
      </c>
    </row>
    <row r="136" spans="1:9" x14ac:dyDescent="0.25">
      <c r="A136" s="11"/>
      <c r="E136" s="11"/>
      <c r="F136" s="11"/>
      <c r="H136" s="12" t="str">
        <f>IF($A136="","",IF((G136&lt;&gt;"Yes"),"",IF((E136&gt;F136),C136,IF((F136&gt;E136),D136,"Tie"))))</f>
        <v/>
      </c>
      <c r="I136" s="13" t="str">
        <f>IF($A136="","",IF((G136="Yes"),(E136-F136),0))</f>
        <v/>
      </c>
    </row>
    <row r="137" spans="1:9" x14ac:dyDescent="0.25">
      <c r="A137" s="11"/>
      <c r="E137" s="11"/>
      <c r="F137" s="11"/>
      <c r="H137" s="12" t="str">
        <f>IF($A137="","",IF((G137&lt;&gt;"Yes"),"",IF((E137&gt;F137),C137,IF((F137&gt;E137),D137,"Tie"))))</f>
        <v/>
      </c>
      <c r="I137" s="13" t="str">
        <f>IF($A137="","",IF((G137="Yes"),(E137-F137),0))</f>
        <v/>
      </c>
    </row>
    <row r="138" spans="1:9" x14ac:dyDescent="0.25">
      <c r="A138" s="11"/>
      <c r="E138" s="11"/>
      <c r="F138" s="11"/>
      <c r="H138" s="12" t="str">
        <f>IF($A138="","",IF((G138&lt;&gt;"Yes"),"",IF((E138&gt;F138),C138,IF((F138&gt;E138),D138,"Tie"))))</f>
        <v/>
      </c>
      <c r="I138" s="13" t="str">
        <f>IF($A138="","",IF((G138="Yes"),(E138-F138),0))</f>
        <v/>
      </c>
    </row>
    <row r="139" spans="1:9" x14ac:dyDescent="0.25">
      <c r="A139" s="11"/>
      <c r="E139" s="11"/>
      <c r="F139" s="11"/>
      <c r="H139" s="12" t="str">
        <f>IF($A139="","",IF((G139&lt;&gt;"Yes"),"",IF((E139&gt;F139),C139,IF((F139&gt;E139),D139,"Tie"))))</f>
        <v/>
      </c>
      <c r="I139" s="13" t="str">
        <f>IF($A139="","",IF((G139="Yes"),(E139-F139),0))</f>
        <v/>
      </c>
    </row>
    <row r="140" spans="1:9" x14ac:dyDescent="0.25">
      <c r="A140" s="11"/>
      <c r="E140" s="11"/>
      <c r="F140" s="11"/>
      <c r="H140" s="12" t="str">
        <f>IF($A140="","",IF((G140&lt;&gt;"Yes"),"",IF((E140&gt;F140),C140,IF((F140&gt;E140),D140,"Tie"))))</f>
        <v/>
      </c>
      <c r="I140" s="13" t="str">
        <f>IF($A140="","",IF((G140="Yes"),(E140-F140),0))</f>
        <v/>
      </c>
    </row>
    <row r="141" spans="1:9" x14ac:dyDescent="0.25">
      <c r="A141" s="11"/>
      <c r="E141" s="11"/>
      <c r="F141" s="11"/>
      <c r="H141" s="12" t="str">
        <f>IF($A141="","",IF((G141&lt;&gt;"Yes"),"",IF((E141&gt;F141),C141,IF((F141&gt;E141),D141,"Tie"))))</f>
        <v/>
      </c>
      <c r="I141" s="13" t="str">
        <f>IF($A141="","",IF((G141="Yes"),(E141-F141),0))</f>
        <v/>
      </c>
    </row>
    <row r="142" spans="1:9" x14ac:dyDescent="0.25">
      <c r="A142" s="11"/>
      <c r="E142" s="11"/>
      <c r="F142" s="11"/>
      <c r="H142" s="12" t="str">
        <f>IF($A142="","",IF((G142&lt;&gt;"Yes"),"",IF((E142&gt;F142),C142,IF((F142&gt;E142),D142,"Tie"))))</f>
        <v/>
      </c>
      <c r="I142" s="13" t="str">
        <f>IF($A142="","",IF((G142="Yes"),(E142-F142),0))</f>
        <v/>
      </c>
    </row>
    <row r="143" spans="1:9" x14ac:dyDescent="0.25">
      <c r="A143" s="11"/>
      <c r="E143" s="11"/>
      <c r="F143" s="11"/>
      <c r="H143" s="12" t="str">
        <f>IF($A143="","",IF((G143&lt;&gt;"Yes"),"",IF((E143&gt;F143),C143,IF((F143&gt;E143),D143,"Tie"))))</f>
        <v/>
      </c>
      <c r="I143" s="13" t="str">
        <f>IF($A143="","",IF((G143="Yes"),(E143-F143),0))</f>
        <v/>
      </c>
    </row>
    <row r="144" spans="1:9" x14ac:dyDescent="0.25">
      <c r="A144" s="11"/>
      <c r="E144" s="11"/>
      <c r="F144" s="11"/>
      <c r="H144" s="12" t="str">
        <f>IF($A144="","",IF((G144&lt;&gt;"Yes"),"",IF((E144&gt;F144),C144,IF((F144&gt;E144),D144,"Tie"))))</f>
        <v/>
      </c>
      <c r="I144" s="13" t="str">
        <f>IF($A144="","",IF((G144="Yes"),(E144-F144),0))</f>
        <v/>
      </c>
    </row>
    <row r="145" spans="1:9" x14ac:dyDescent="0.25">
      <c r="A145" s="11"/>
      <c r="E145" s="11"/>
      <c r="F145" s="11"/>
      <c r="H145" s="12" t="str">
        <f>IF($A145="","",IF((G145&lt;&gt;"Yes"),"",IF((E145&gt;F145),C145,IF((F145&gt;E145),D145,"Tie"))))</f>
        <v/>
      </c>
      <c r="I145" s="13" t="str">
        <f>IF($A145="","",IF((G145="Yes"),(E145-F145),0))</f>
        <v/>
      </c>
    </row>
    <row r="146" spans="1:9" x14ac:dyDescent="0.25">
      <c r="A146" s="11"/>
      <c r="E146" s="11"/>
      <c r="F146" s="11"/>
      <c r="H146" s="12" t="str">
        <f>IF($A146="","",IF((G146&lt;&gt;"Yes"),"",IF((E146&gt;F146),C146,IF((F146&gt;E146),D146,"Tie"))))</f>
        <v/>
      </c>
      <c r="I146" s="13" t="str">
        <f>IF($A146="","",IF((G146="Yes"),(E146-F146),0))</f>
        <v/>
      </c>
    </row>
    <row r="147" spans="1:9" x14ac:dyDescent="0.25">
      <c r="A147" s="11"/>
      <c r="E147" s="11"/>
      <c r="F147" s="11"/>
      <c r="H147" s="12" t="str">
        <f>IF($A147="","",IF((G147&lt;&gt;"Yes"),"",IF((E147&gt;F147),C147,IF((F147&gt;E147),D147,"Tie"))))</f>
        <v/>
      </c>
      <c r="I147" s="13" t="str">
        <f>IF($A147="","",IF((G147="Yes"),(E147-F147),0))</f>
        <v/>
      </c>
    </row>
    <row r="148" spans="1:9" x14ac:dyDescent="0.25">
      <c r="A148" s="11"/>
      <c r="E148" s="11"/>
      <c r="F148" s="11"/>
      <c r="H148" s="12" t="str">
        <f>IF($A148="","",IF((G148&lt;&gt;"Yes"),"",IF((E148&gt;F148),C148,IF((F148&gt;E148),D148,"Tie"))))</f>
        <v/>
      </c>
      <c r="I148" s="13" t="str">
        <f>IF($A148="","",IF((G148="Yes"),(E148-F148),0))</f>
        <v/>
      </c>
    </row>
    <row r="149" spans="1:9" x14ac:dyDescent="0.25">
      <c r="A149" s="11"/>
      <c r="E149" s="11"/>
      <c r="F149" s="11"/>
      <c r="H149" s="12" t="str">
        <f>IF($A149="","",IF((G149&lt;&gt;"Yes"),"",IF((E149&gt;F149),C149,IF((F149&gt;E149),D149,"Tie"))))</f>
        <v/>
      </c>
      <c r="I149" s="13" t="str">
        <f>IF($A149="","",IF((G149="Yes"),(E149-F149),0))</f>
        <v/>
      </c>
    </row>
    <row r="150" spans="1:9" x14ac:dyDescent="0.25">
      <c r="A150" s="11"/>
      <c r="E150" s="11"/>
      <c r="F150" s="11"/>
      <c r="H150" s="12" t="str">
        <f>IF($A150="","",IF((G150&lt;&gt;"Yes"),"",IF((E150&gt;F150),C150,IF((F150&gt;E150),D150,"Tie"))))</f>
        <v/>
      </c>
      <c r="I150" s="13" t="str">
        <f>IF($A150="","",IF((G150="Yes"),(E150-F150),0))</f>
        <v/>
      </c>
    </row>
    <row r="151" spans="1:9" x14ac:dyDescent="0.25">
      <c r="A151" s="11"/>
      <c r="E151" s="11"/>
      <c r="F151" s="11"/>
      <c r="H151" s="12" t="str">
        <f>IF($A151="","",IF((G151&lt;&gt;"Yes"),"",IF((E151&gt;F151),C151,IF((F151&gt;E151),D151,"Tie"))))</f>
        <v/>
      </c>
      <c r="I151" s="13" t="str">
        <f>IF($A151="","",IF((G151="Yes"),(E151-F151),0))</f>
        <v/>
      </c>
    </row>
    <row r="152" spans="1:9" x14ac:dyDescent="0.25">
      <c r="A152" s="11"/>
      <c r="E152" s="11"/>
      <c r="F152" s="11"/>
      <c r="H152" s="12" t="str">
        <f>IF($A152="","",IF((G152&lt;&gt;"Yes"),"",IF((E152&gt;F152),C152,IF((F152&gt;E152),D152,"Tie"))))</f>
        <v/>
      </c>
      <c r="I152" s="13" t="str">
        <f>IF($A152="","",IF((G152="Yes"),(E152-F152),0))</f>
        <v/>
      </c>
    </row>
    <row r="153" spans="1:9" x14ac:dyDescent="0.25">
      <c r="A153" s="11"/>
      <c r="E153" s="11"/>
      <c r="F153" s="11"/>
      <c r="H153" s="12" t="str">
        <f>IF($A153="","",IF((G153&lt;&gt;"Yes"),"",IF((E153&gt;F153),C153,IF((F153&gt;E153),D153,"Tie"))))</f>
        <v/>
      </c>
      <c r="I153" s="13" t="str">
        <f>IF($A153="","",IF((G153="Yes"),(E153-F153),0))</f>
        <v/>
      </c>
    </row>
    <row r="154" spans="1:9" x14ac:dyDescent="0.25">
      <c r="A154" s="11"/>
      <c r="E154" s="11"/>
      <c r="F154" s="11"/>
      <c r="H154" s="12" t="str">
        <f>IF($A154="","",IF((G154&lt;&gt;"Yes"),"",IF((E154&gt;F154),C154,IF((F154&gt;E154),D154,"Tie"))))</f>
        <v/>
      </c>
      <c r="I154" s="13" t="str">
        <f>IF($A154="","",IF((G154="Yes"),(E154-F154),0))</f>
        <v/>
      </c>
    </row>
    <row r="155" spans="1:9" x14ac:dyDescent="0.25">
      <c r="A155" s="11"/>
      <c r="E155" s="11"/>
      <c r="F155" s="11"/>
      <c r="H155" s="12" t="str">
        <f>IF($A155="","",IF((G155&lt;&gt;"Yes"),"",IF((E155&gt;F155),C155,IF((F155&gt;E155),D155,"Tie"))))</f>
        <v/>
      </c>
      <c r="I155" s="13" t="str">
        <f>IF($A155="","",IF((G155="Yes"),(E155-F155),0))</f>
        <v/>
      </c>
    </row>
    <row r="156" spans="1:9" x14ac:dyDescent="0.25">
      <c r="A156" s="11"/>
      <c r="E156" s="11"/>
      <c r="F156" s="11"/>
      <c r="H156" s="12" t="str">
        <f>IF($A156="","",IF((G156&lt;&gt;"Yes"),"",IF((E156&gt;F156),C156,IF((F156&gt;E156),D156,"Tie"))))</f>
        <v/>
      </c>
      <c r="I156" s="13" t="str">
        <f>IF($A156="","",IF((G156="Yes"),(E156-F156),0))</f>
        <v/>
      </c>
    </row>
    <row r="157" spans="1:9" x14ac:dyDescent="0.25">
      <c r="A157" s="11"/>
      <c r="E157" s="11"/>
      <c r="F157" s="11"/>
      <c r="H157" s="12" t="str">
        <f>IF($A157="","",IF((G157&lt;&gt;"Yes"),"",IF((E157&gt;F157),C157,IF((F157&gt;E157),D157,"Tie"))))</f>
        <v/>
      </c>
      <c r="I157" s="13" t="str">
        <f>IF($A157="","",IF((G157="Yes"),(E157-F157),0))</f>
        <v/>
      </c>
    </row>
    <row r="158" spans="1:9" x14ac:dyDescent="0.25">
      <c r="A158" s="11"/>
      <c r="E158" s="11"/>
      <c r="F158" s="11"/>
      <c r="H158" s="12" t="str">
        <f>IF($A158="","",IF((G158&lt;&gt;"Yes"),"",IF((E158&gt;F158),C158,IF((F158&gt;E158),D158,"Tie"))))</f>
        <v/>
      </c>
      <c r="I158" s="13" t="str">
        <f>IF($A158="","",IF((G158="Yes"),(E158-F158),0))</f>
        <v/>
      </c>
    </row>
    <row r="159" spans="1:9" x14ac:dyDescent="0.25">
      <c r="A159" s="11"/>
      <c r="E159" s="11"/>
      <c r="F159" s="11"/>
      <c r="H159" s="12" t="str">
        <f>IF($A159="","",IF((G159&lt;&gt;"Yes"),"",IF((E159&gt;F159),C159,IF((F159&gt;E159),D159,"Tie"))))</f>
        <v/>
      </c>
      <c r="I159" s="13" t="str">
        <f>IF($A159="","",IF((G159="Yes"),(E159-F159),0))</f>
        <v/>
      </c>
    </row>
    <row r="160" spans="1:9" x14ac:dyDescent="0.25">
      <c r="A160" s="11"/>
      <c r="E160" s="11"/>
      <c r="F160" s="11"/>
      <c r="H160" s="12" t="str">
        <f>IF($A160="","",IF((G160&lt;&gt;"Yes"),"",IF((E160&gt;F160),C160,IF((F160&gt;E160),D160,"Tie"))))</f>
        <v/>
      </c>
      <c r="I160" s="13" t="str">
        <f>IF($A160="","",IF((G160="Yes"),(E160-F160),0))</f>
        <v/>
      </c>
    </row>
    <row r="161" spans="1:9" x14ac:dyDescent="0.25">
      <c r="A161" s="11"/>
      <c r="E161" s="11"/>
      <c r="F161" s="11"/>
      <c r="H161" s="12" t="str">
        <f>IF($A161="","",IF((G161&lt;&gt;"Yes"),"",IF((E161&gt;F161),C161,IF((F161&gt;E161),D161,"Tie"))))</f>
        <v/>
      </c>
      <c r="I161" s="13" t="str">
        <f>IF($A161="","",IF((G161="Yes"),(E161-F161),0))</f>
        <v/>
      </c>
    </row>
    <row r="162" spans="1:9" x14ac:dyDescent="0.25">
      <c r="A162" s="11"/>
      <c r="E162" s="11"/>
      <c r="F162" s="11"/>
      <c r="H162" s="12" t="str">
        <f>IF($A162="","",IF((G162&lt;&gt;"Yes"),"",IF((E162&gt;F162),C162,IF((F162&gt;E162),D162,"Tie"))))</f>
        <v/>
      </c>
      <c r="I162" s="13" t="str">
        <f>IF($A162="","",IF((G162="Yes"),(E162-F162),0))</f>
        <v/>
      </c>
    </row>
    <row r="163" spans="1:9" x14ac:dyDescent="0.25">
      <c r="A163" s="11"/>
      <c r="E163" s="11"/>
      <c r="F163" s="11"/>
      <c r="H163" s="12" t="str">
        <f>IF($A163="","",IF((G163&lt;&gt;"Yes"),"",IF((E163&gt;F163),C163,IF((F163&gt;E163),D163,"Tie"))))</f>
        <v/>
      </c>
      <c r="I163" s="13" t="str">
        <f>IF($A163="","",IF((G163="Yes"),(E163-F163),0))</f>
        <v/>
      </c>
    </row>
    <row r="164" spans="1:9" x14ac:dyDescent="0.25">
      <c r="A164" s="11"/>
      <c r="E164" s="11"/>
      <c r="F164" s="11"/>
      <c r="H164" s="12" t="str">
        <f>IF($A164="","",IF((G164&lt;&gt;"Yes"),"",IF((E164&gt;F164),C164,IF((F164&gt;E164),D164,"Tie"))))</f>
        <v/>
      </c>
      <c r="I164" s="13" t="str">
        <f>IF($A164="","",IF((G164="Yes"),(E164-F164),0))</f>
        <v/>
      </c>
    </row>
    <row r="165" spans="1:9" x14ac:dyDescent="0.25">
      <c r="A165" s="11"/>
      <c r="E165" s="11"/>
      <c r="F165" s="11"/>
      <c r="H165" s="12" t="str">
        <f>IF($A165="","",IF((G165&lt;&gt;"Yes"),"",IF((E165&gt;F165),C165,IF((F165&gt;E165),D165,"Tie"))))</f>
        <v/>
      </c>
      <c r="I165" s="13" t="str">
        <f>IF($A165="","",IF((G165="Yes"),(E165-F165),0))</f>
        <v/>
      </c>
    </row>
    <row r="166" spans="1:9" x14ac:dyDescent="0.25">
      <c r="A166" s="11"/>
      <c r="E166" s="11"/>
      <c r="F166" s="11"/>
      <c r="H166" s="12" t="str">
        <f>IF($A166="","",IF((G166&lt;&gt;"Yes"),"",IF((E166&gt;F166),C166,IF((F166&gt;E166),D166,"Tie"))))</f>
        <v/>
      </c>
      <c r="I166" s="13" t="str">
        <f>IF($A166="","",IF((G166="Yes"),(E166-F166),0))</f>
        <v/>
      </c>
    </row>
    <row r="167" spans="1:9" x14ac:dyDescent="0.25">
      <c r="A167" s="11"/>
      <c r="E167" s="11"/>
      <c r="F167" s="11"/>
      <c r="H167" s="12" t="str">
        <f>IF($A167="","",IF((G167&lt;&gt;"Yes"),"",IF((E167&gt;F167),C167,IF((F167&gt;E167),D167,"Tie"))))</f>
        <v/>
      </c>
      <c r="I167" s="13" t="str">
        <f>IF($A167="","",IF((G167="Yes"),(E167-F167),0))</f>
        <v/>
      </c>
    </row>
    <row r="168" spans="1:9" x14ac:dyDescent="0.25">
      <c r="A168" s="11"/>
      <c r="E168" s="11"/>
      <c r="F168" s="11"/>
      <c r="H168" s="12" t="str">
        <f>IF($A168="","",IF((G168&lt;&gt;"Yes"),"",IF((E168&gt;F168),C168,IF((F168&gt;E168),D168,"Tie"))))</f>
        <v/>
      </c>
      <c r="I168" s="13" t="str">
        <f>IF($A168="","",IF((G168="Yes"),(E168-F168),0))</f>
        <v/>
      </c>
    </row>
    <row r="169" spans="1:9" x14ac:dyDescent="0.25">
      <c r="A169" s="11"/>
      <c r="E169" s="11"/>
      <c r="F169" s="11"/>
      <c r="H169" s="12" t="str">
        <f>IF($A169="","",IF((G169&lt;&gt;"Yes"),"",IF((E169&gt;F169),C169,IF((F169&gt;E169),D169,"Tie"))))</f>
        <v/>
      </c>
      <c r="I169" s="13" t="str">
        <f>IF($A169="","",IF((G169="Yes"),(E169-F169),0))</f>
        <v/>
      </c>
    </row>
    <row r="170" spans="1:9" x14ac:dyDescent="0.25">
      <c r="A170" s="11"/>
      <c r="E170" s="11"/>
      <c r="F170" s="11"/>
      <c r="H170" s="12" t="str">
        <f>IF($A170="","",IF((G170&lt;&gt;"Yes"),"",IF((E170&gt;F170),C170,IF((F170&gt;E170),D170,"Tie"))))</f>
        <v/>
      </c>
      <c r="I170" s="13" t="str">
        <f>IF($A170="","",IF((G170="Yes"),(E170-F170),0))</f>
        <v/>
      </c>
    </row>
    <row r="171" spans="1:9" x14ac:dyDescent="0.25">
      <c r="A171" s="11"/>
      <c r="E171" s="11"/>
      <c r="F171" s="11"/>
      <c r="H171" s="12" t="str">
        <f>IF($A171="","",IF((G171&lt;&gt;"Yes"),"",IF((E171&gt;F171),C171,IF((F171&gt;E171),D171,"Tie"))))</f>
        <v/>
      </c>
      <c r="I171" s="13" t="str">
        <f>IF($A171="","",IF((G171="Yes"),(E171-F171),0))</f>
        <v/>
      </c>
    </row>
    <row r="172" spans="1:9" x14ac:dyDescent="0.25">
      <c r="A172" s="11"/>
      <c r="E172" s="11"/>
      <c r="F172" s="11"/>
      <c r="H172" s="12" t="str">
        <f>IF($A172="","",IF((G172&lt;&gt;"Yes"),"",IF((E172&gt;F172),C172,IF((F172&gt;E172),D172,"Tie"))))</f>
        <v/>
      </c>
      <c r="I172" s="13" t="str">
        <f>IF($A172="","",IF((G172="Yes"),(E172-F172),0))</f>
        <v/>
      </c>
    </row>
    <row r="173" spans="1:9" x14ac:dyDescent="0.25">
      <c r="A173" s="11"/>
      <c r="E173" s="11"/>
      <c r="F173" s="11"/>
      <c r="H173" s="12" t="str">
        <f>IF($A173="","",IF((G173&lt;&gt;"Yes"),"",IF((E173&gt;F173),C173,IF((F173&gt;E173),D173,"Tie"))))</f>
        <v/>
      </c>
      <c r="I173" s="13" t="str">
        <f>IF($A173="","",IF((G173="Yes"),(E173-F173),0))</f>
        <v/>
      </c>
    </row>
    <row r="174" spans="1:9" x14ac:dyDescent="0.25">
      <c r="A174" s="11"/>
      <c r="E174" s="11"/>
      <c r="F174" s="11"/>
      <c r="H174" s="12" t="str">
        <f>IF($A174="","",IF((G174&lt;&gt;"Yes"),"",IF((E174&gt;F174),C174,IF((F174&gt;E174),D174,"Tie"))))</f>
        <v/>
      </c>
      <c r="I174" s="13" t="str">
        <f>IF($A174="","",IF((G174="Yes"),(E174-F174),0))</f>
        <v/>
      </c>
    </row>
    <row r="175" spans="1:9" x14ac:dyDescent="0.25">
      <c r="A175" s="11"/>
      <c r="E175" s="11"/>
      <c r="F175" s="11"/>
      <c r="H175" s="12" t="str">
        <f>IF($A175="","",IF((G175&lt;&gt;"Yes"),"",IF((E175&gt;F175),C175,IF((F175&gt;E175),D175,"Tie"))))</f>
        <v/>
      </c>
      <c r="I175" s="13" t="str">
        <f>IF($A175="","",IF((G175="Yes"),(E175-F175),0))</f>
        <v/>
      </c>
    </row>
    <row r="176" spans="1:9" x14ac:dyDescent="0.25">
      <c r="A176" s="11"/>
      <c r="E176" s="11"/>
      <c r="F176" s="11"/>
      <c r="H176" s="12" t="str">
        <f>IF($A176="","",IF((G176&lt;&gt;"Yes"),"",IF((E176&gt;F176),C176,IF((F176&gt;E176),D176,"Tie"))))</f>
        <v/>
      </c>
      <c r="I176" s="13" t="str">
        <f>IF($A176="","",IF((G176="Yes"),(E176-F176),0))</f>
        <v/>
      </c>
    </row>
    <row r="177" spans="1:9" x14ac:dyDescent="0.25">
      <c r="A177" s="11"/>
      <c r="E177" s="11"/>
      <c r="F177" s="11"/>
      <c r="H177" s="12" t="str">
        <f>IF($A177="","",IF((G177&lt;&gt;"Yes"),"",IF((E177&gt;F177),C177,IF((F177&gt;E177),D177,"Tie"))))</f>
        <v/>
      </c>
      <c r="I177" s="13" t="str">
        <f>IF($A177="","",IF((G177="Yes"),(E177-F177),0))</f>
        <v/>
      </c>
    </row>
    <row r="178" spans="1:9" x14ac:dyDescent="0.25">
      <c r="A178" s="11"/>
      <c r="E178" s="11"/>
      <c r="F178" s="11"/>
      <c r="H178" s="12" t="str">
        <f>IF($A178="","",IF((G178&lt;&gt;"Yes"),"",IF((E178&gt;F178),C178,IF((F178&gt;E178),D178,"Tie"))))</f>
        <v/>
      </c>
      <c r="I178" s="13" t="str">
        <f>IF($A178="","",IF((G178="Yes"),(E178-F178),0))</f>
        <v/>
      </c>
    </row>
    <row r="179" spans="1:9" x14ac:dyDescent="0.25">
      <c r="A179" s="11"/>
      <c r="E179" s="11"/>
      <c r="F179" s="11"/>
      <c r="H179" s="12" t="str">
        <f>IF($A179="","",IF((G179&lt;&gt;"Yes"),"",IF((E179&gt;F179),C179,IF((F179&gt;E179),D179,"Tie"))))</f>
        <v/>
      </c>
      <c r="I179" s="13" t="str">
        <f>IF($A179="","",IF((G179="Yes"),(E179-F179),0))</f>
        <v/>
      </c>
    </row>
    <row r="180" spans="1:9" x14ac:dyDescent="0.25">
      <c r="A180" s="11"/>
      <c r="E180" s="11"/>
      <c r="F180" s="11"/>
      <c r="H180" s="12" t="str">
        <f>IF($A180="","",IF((G180&lt;&gt;"Yes"),"",IF((E180&gt;F180),C180,IF((F180&gt;E180),D180,"Tie"))))</f>
        <v/>
      </c>
      <c r="I180" s="13" t="str">
        <f>IF($A180="","",IF((G180="Yes"),(E180-F180),0))</f>
        <v/>
      </c>
    </row>
    <row r="181" spans="1:9" x14ac:dyDescent="0.25">
      <c r="A181" s="11"/>
      <c r="E181" s="11"/>
      <c r="F181" s="11"/>
      <c r="H181" s="12" t="str">
        <f>IF($A181="","",IF((G181&lt;&gt;"Yes"),"",IF((E181&gt;F181),C181,IF((F181&gt;E181),D181,"Tie"))))</f>
        <v/>
      </c>
      <c r="I181" s="13" t="str">
        <f>IF($A181="","",IF((G181="Yes"),(E181-F181),0))</f>
        <v/>
      </c>
    </row>
    <row r="182" spans="1:9" x14ac:dyDescent="0.25">
      <c r="A182" s="11"/>
      <c r="E182" s="11"/>
      <c r="F182" s="11"/>
      <c r="H182" s="12" t="str">
        <f>IF($A182="","",IF((G182&lt;&gt;"Yes"),"",IF((E182&gt;F182),C182,IF((F182&gt;E182),D182,"Tie"))))</f>
        <v/>
      </c>
      <c r="I182" s="13" t="str">
        <f>IF($A182="","",IF((G182="Yes"),(E182-F182),0))</f>
        <v/>
      </c>
    </row>
    <row r="183" spans="1:9" x14ac:dyDescent="0.25">
      <c r="A183" s="11"/>
      <c r="E183" s="11"/>
      <c r="F183" s="11"/>
      <c r="H183" s="12" t="str">
        <f>IF($A183="","",IF((G183&lt;&gt;"Yes"),"",IF((E183&gt;F183),C183,IF((F183&gt;E183),D183,"Tie"))))</f>
        <v/>
      </c>
      <c r="I183" s="13" t="str">
        <f>IF($A183="","",IF((G183="Yes"),(E183-F183),0))</f>
        <v/>
      </c>
    </row>
    <row r="184" spans="1:9" x14ac:dyDescent="0.25">
      <c r="A184" s="11"/>
      <c r="E184" s="11"/>
      <c r="F184" s="11"/>
      <c r="H184" s="12" t="str">
        <f>IF($A184="","",IF((G184&lt;&gt;"Yes"),"",IF((E184&gt;F184),C184,IF((F184&gt;E184),D184,"Tie"))))</f>
        <v/>
      </c>
      <c r="I184" s="13" t="str">
        <f>IF($A184="","",IF((G184="Yes"),(E184-F184),0))</f>
        <v/>
      </c>
    </row>
    <row r="185" spans="1:9" x14ac:dyDescent="0.25">
      <c r="A185" s="11"/>
      <c r="E185" s="11"/>
      <c r="F185" s="11"/>
      <c r="H185" s="12" t="str">
        <f>IF($A185="","",IF((G185&lt;&gt;"Yes"),"",IF((E185&gt;F185),C185,IF((F185&gt;E185),D185,"Tie"))))</f>
        <v/>
      </c>
      <c r="I185" s="13" t="str">
        <f>IF($A185="","",IF((G185="Yes"),(E185-F185),0))</f>
        <v/>
      </c>
    </row>
    <row r="186" spans="1:9" x14ac:dyDescent="0.25">
      <c r="A186" s="11"/>
      <c r="E186" s="11"/>
      <c r="F186" s="11"/>
      <c r="H186" s="12" t="str">
        <f>IF($A186="","",IF((G186&lt;&gt;"Yes"),"",IF((E186&gt;F186),C186,IF((F186&gt;E186),D186,"Tie"))))</f>
        <v/>
      </c>
      <c r="I186" s="13" t="str">
        <f>IF($A186="","",IF((G186="Yes"),(E186-F186),0))</f>
        <v/>
      </c>
    </row>
    <row r="187" spans="1:9" x14ac:dyDescent="0.25">
      <c r="A187" s="11"/>
      <c r="E187" s="11"/>
      <c r="F187" s="11"/>
      <c r="H187" s="12" t="str">
        <f>IF($A187="","",IF((G187&lt;&gt;"Yes"),"",IF((E187&gt;F187),C187,IF((F187&gt;E187),D187,"Tie"))))</f>
        <v/>
      </c>
      <c r="I187" s="13" t="str">
        <f>IF($A187="","",IF((G187="Yes"),(E187-F187),0))</f>
        <v/>
      </c>
    </row>
    <row r="188" spans="1:9" x14ac:dyDescent="0.25">
      <c r="A188" s="11"/>
      <c r="E188" s="11"/>
      <c r="F188" s="11"/>
      <c r="H188" s="12" t="str">
        <f>IF($A188="","",IF((G188&lt;&gt;"Yes"),"",IF((E188&gt;F188),C188,IF((F188&gt;E188),D188,"Tie"))))</f>
        <v/>
      </c>
      <c r="I188" s="13" t="str">
        <f>IF($A188="","",IF((G188="Yes"),(E188-F188),0))</f>
        <v/>
      </c>
    </row>
    <row r="189" spans="1:9" x14ac:dyDescent="0.25">
      <c r="A189" s="11"/>
      <c r="E189" s="11"/>
      <c r="F189" s="11"/>
      <c r="H189" s="12" t="str">
        <f>IF($A189="","",IF((G189&lt;&gt;"Yes"),"",IF((E189&gt;F189),C189,IF((F189&gt;E189),D189,"Tie"))))</f>
        <v/>
      </c>
      <c r="I189" s="13" t="str">
        <f>IF($A189="","",IF((G189="Yes"),(E189-F189),0))</f>
        <v/>
      </c>
    </row>
    <row r="190" spans="1:9" x14ac:dyDescent="0.25">
      <c r="A190" s="11"/>
      <c r="E190" s="11"/>
      <c r="F190" s="11"/>
      <c r="H190" s="12" t="str">
        <f>IF($A190="","",IF((G190&lt;&gt;"Yes"),"",IF((E190&gt;F190),C190,IF((F190&gt;E190),D190,"Tie"))))</f>
        <v/>
      </c>
      <c r="I190" s="13" t="str">
        <f>IF($A190="","",IF((G190="Yes"),(E190-F190),0))</f>
        <v/>
      </c>
    </row>
    <row r="191" spans="1:9" x14ac:dyDescent="0.25">
      <c r="A191" s="11"/>
      <c r="E191" s="11"/>
      <c r="F191" s="11"/>
      <c r="H191" s="12" t="str">
        <f>IF($A191="","",IF((G191&lt;&gt;"Yes"),"",IF((E191&gt;F191),C191,IF((F191&gt;E191),D191,"Tie"))))</f>
        <v/>
      </c>
      <c r="I191" s="13" t="str">
        <f>IF($A191="","",IF((G191="Yes"),(E191-F191),0))</f>
        <v/>
      </c>
    </row>
    <row r="192" spans="1:9" x14ac:dyDescent="0.25">
      <c r="A192" s="11"/>
      <c r="E192" s="11"/>
      <c r="F192" s="11"/>
      <c r="H192" s="12" t="str">
        <f>IF($A192="","",IF((G192&lt;&gt;"Yes"),"",IF((E192&gt;F192),C192,IF((F192&gt;E192),D192,"Tie"))))</f>
        <v/>
      </c>
      <c r="I192" s="13" t="str">
        <f>IF($A192="","",IF((G192="Yes"),(E192-F192),0))</f>
        <v/>
      </c>
    </row>
    <row r="193" spans="1:9" x14ac:dyDescent="0.25">
      <c r="A193" s="11"/>
      <c r="E193" s="11"/>
      <c r="F193" s="11"/>
      <c r="H193" s="12" t="str">
        <f>IF($A193="","",IF((G193&lt;&gt;"Yes"),"",IF((E193&gt;F193),C193,IF((F193&gt;E193),D193,"Tie"))))</f>
        <v/>
      </c>
      <c r="I193" s="13" t="str">
        <f>IF($A193="","",IF((G193="Yes"),(E193-F193),0))</f>
        <v/>
      </c>
    </row>
    <row r="194" spans="1:9" x14ac:dyDescent="0.25">
      <c r="A194" s="11"/>
      <c r="E194" s="11"/>
      <c r="F194" s="11"/>
      <c r="H194" s="12" t="str">
        <f>IF($A194="","",IF((G194&lt;&gt;"Yes"),"",IF((E194&gt;F194),C194,IF((F194&gt;E194),D194,"Tie"))))</f>
        <v/>
      </c>
      <c r="I194" s="13" t="str">
        <f>IF($A194="","",IF((G194="Yes"),(E194-F194),0))</f>
        <v/>
      </c>
    </row>
    <row r="195" spans="1:9" x14ac:dyDescent="0.25">
      <c r="A195" s="11"/>
      <c r="E195" s="11"/>
      <c r="F195" s="11"/>
      <c r="H195" s="12" t="str">
        <f>IF($A195="","",IF((G195&lt;&gt;"Yes"),"",IF((E195&gt;F195),C195,IF((F195&gt;E195),D195,"Tie"))))</f>
        <v/>
      </c>
      <c r="I195" s="13" t="str">
        <f>IF($A195="","",IF((G195="Yes"),(E195-F195),0))</f>
        <v/>
      </c>
    </row>
    <row r="196" spans="1:9" x14ac:dyDescent="0.25">
      <c r="A196" s="11"/>
      <c r="E196" s="11"/>
      <c r="F196" s="11"/>
      <c r="H196" s="12" t="str">
        <f>IF($A196="","",IF((G196&lt;&gt;"Yes"),"",IF((E196&gt;F196),C196,IF((F196&gt;E196),D196,"Tie"))))</f>
        <v/>
      </c>
      <c r="I196" s="13" t="str">
        <f>IF($A196="","",IF((G196="Yes"),(E196-F196),0))</f>
        <v/>
      </c>
    </row>
    <row r="197" spans="1:9" x14ac:dyDescent="0.25">
      <c r="A197" s="11"/>
      <c r="E197" s="11"/>
      <c r="F197" s="11"/>
      <c r="H197" s="12" t="str">
        <f>IF($A197="","",IF((G197&lt;&gt;"Yes"),"",IF((E197&gt;F197),C197,IF((F197&gt;E197),D197,"Tie"))))</f>
        <v/>
      </c>
      <c r="I197" s="13" t="str">
        <f>IF($A197="","",IF((G197="Yes"),(E197-F197),0))</f>
        <v/>
      </c>
    </row>
    <row r="198" spans="1:9" x14ac:dyDescent="0.25">
      <c r="A198" s="11"/>
      <c r="E198" s="11"/>
      <c r="F198" s="11"/>
      <c r="H198" s="12" t="str">
        <f>IF($A198="","",IF((G198&lt;&gt;"Yes"),"",IF((E198&gt;F198),C198,IF((F198&gt;E198),D198,"Tie"))))</f>
        <v/>
      </c>
      <c r="I198" s="13" t="str">
        <f>IF($A198="","",IF((G198="Yes"),(E198-F198),0))</f>
        <v/>
      </c>
    </row>
    <row r="199" spans="1:9" x14ac:dyDescent="0.25">
      <c r="A199" s="11"/>
      <c r="E199" s="11"/>
      <c r="F199" s="11"/>
      <c r="H199" s="12" t="str">
        <f>IF($A199="","",IF((G199&lt;&gt;"Yes"),"",IF((E199&gt;F199),C199,IF((F199&gt;E199),D199,"Tie"))))</f>
        <v/>
      </c>
      <c r="I199" s="13" t="str">
        <f>IF($A199="","",IF((G199="Yes"),(E199-F199),0))</f>
        <v/>
      </c>
    </row>
    <row r="200" spans="1:9" x14ac:dyDescent="0.25">
      <c r="A200" s="11"/>
      <c r="E200" s="11"/>
      <c r="F200" s="11"/>
      <c r="H200" s="12" t="str">
        <f>IF($A200="","",IF((G200&lt;&gt;"Yes"),"",IF((E200&gt;F200),C200,IF((F200&gt;E200),D200,"Tie"))))</f>
        <v/>
      </c>
      <c r="I200" s="13" t="str">
        <f>IF($A200="","",IF((G200="Yes"),(E200-F200),0))</f>
        <v/>
      </c>
    </row>
    <row r="201" spans="1:9" x14ac:dyDescent="0.25">
      <c r="A201" s="11"/>
      <c r="E201" s="11"/>
      <c r="F201" s="11"/>
      <c r="H201" s="12" t="str">
        <f>IF($A201="","",IF((G201&lt;&gt;"Yes"),"",IF((E201&gt;F201),C201,IF((F201&gt;E201),D201,"Tie"))))</f>
        <v/>
      </c>
      <c r="I201" s="13" t="str">
        <f>IF($A201="","",IF((G201="Yes"),(E201-F201),0))</f>
        <v/>
      </c>
    </row>
  </sheetData>
  <autoFilter ref="A1:I1"/>
  <dataValidations count="7">
    <dataValidation type="decimal" operator="greaterThanOrEqual" allowBlank="1" showErrorMessage="1" errorTitle="Number expected" error="Enter a number." sqref="A2:A201">
      <formula1>-1000000000000</formula1>
    </dataValidation>
    <dataValidation type="list" allowBlank="1" showErrorMessage="1" errorTitle="Pick from the list" error="Choose one of: Board 1, Board 2, Board 3" sqref="B2:B201">
      <formula1>"Board 1,Board 2,Board 3"</formula1>
    </dataValidation>
    <dataValidation type="list" allowBlank="1" showErrorMessage="1" errorTitle="Pick from the list" error="Choose one of: Bag Daddies, Hole Lotta Fun, Sack Attack, Toss Bosses" sqref="C2:C201">
      <formula1>"Bag Daddies,Hole Lotta Fun,Sack Attack,Toss Bosses"</formula1>
    </dataValidation>
    <dataValidation type="list" allowBlank="1" showErrorMessage="1" errorTitle="Pick from the list" error="Choose one of: Bag Daddies, Hole Lotta Fun, Sack Attack, Toss Bosses" sqref="D2:D201">
      <formula1>"Bag Daddies,Hole Lotta Fun,Sack Attack,Toss Bosses"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Yes" sqref="G2:G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3" x14ac:dyDescent="0.25">
      <c r="A3" t="s">
        <v>34</v>
      </c>
      <c r="B3" s="17">
        <f>COUNTIF('Matchups'!$H$2:$H$201,"Bag Daddies")</f>
        <v>2</v>
      </c>
      <c r="C3" s="18" t="s">
        <v>35</v>
      </c>
    </row>
    <row r="4" spans="1:2" x14ac:dyDescent="0.25">
      <c r="A4" t="s">
        <v>36</v>
      </c>
      <c r="B4" s="17">
        <f>(SUMIFS('Matchups'!$I$2:$I$201,'Matchups'!$C$2:$C$201,"Bag Daddies")-SUMIFS('Matchups'!$I$2:$I$201,'Matchups'!$D$2:$D$201,"Bag Daddies"))</f>
        <v>8</v>
      </c>
    </row>
    <row r="5" spans="1:2" x14ac:dyDescent="0.25">
      <c r="A5" t="s">
        <v>37</v>
      </c>
      <c r="B5" s="17">
        <f>COUNTIF('Matchups'!$H$2:$H$201,"Hole Lotta Fun")</f>
        <v>1</v>
      </c>
    </row>
    <row r="6" spans="1:2" x14ac:dyDescent="0.25">
      <c r="A6" t="s">
        <v>38</v>
      </c>
      <c r="B6" s="17">
        <f>(SUMIFS('Matchups'!$I$2:$I$201,'Matchups'!$C$2:$C$201,"Hole Lotta Fun")-SUMIFS('Matchups'!$I$2:$I$201,'Matchups'!$D$2:$D$201,"Hole Lotta Fun"))</f>
        <v>4</v>
      </c>
    </row>
    <row r="7" spans="1:2" x14ac:dyDescent="0.25">
      <c r="A7" t="s">
        <v>39</v>
      </c>
      <c r="B7" s="17">
        <f>COUNTIF('Matchups'!$H$2:$H$201,"Sack Attack")</f>
        <v>0</v>
      </c>
    </row>
    <row r="8" spans="1:2" x14ac:dyDescent="0.25">
      <c r="A8" t="s">
        <v>40</v>
      </c>
      <c r="B8" s="17">
        <f>(SUMIFS('Matchups'!$I$2:$I$201,'Matchups'!$C$2:$C$201,"Sack Attack")-SUMIFS('Matchups'!$I$2:$I$201,'Matchups'!$D$2:$D$201,"Sack Attack"))</f>
        <v>-5</v>
      </c>
    </row>
    <row r="9" spans="1:2" x14ac:dyDescent="0.25">
      <c r="A9" t="s">
        <v>41</v>
      </c>
      <c r="B9" s="17">
        <f>COUNTIF('Matchups'!$H$2:$H$201,"Toss Bosses")</f>
        <v>1</v>
      </c>
    </row>
    <row r="10" spans="1:2" x14ac:dyDescent="0.25">
      <c r="A10" t="s">
        <v>42</v>
      </c>
      <c r="B10" s="17">
        <f>(SUMIFS('Matchups'!$I$2:$I$201,'Matchups'!$C$2:$C$201,"Toss Bosses")-SUMIFS('Matchups'!$I$2:$I$201,'Matchups'!$D$2:$D$201,"Toss Bosses"))</f>
        <v>-7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Matchups</vt:lpstr>
      <vt:lpstr>Standings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