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ssi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<sst xmlns="http://schemas.openxmlformats.org/spreadsheetml/2006/main" count="63" uniqueCount="54">
  <si>
    <t>Studio Session Bookings</t>
  </si>
  <si>
    <t>A free booking tracker for recording studios: schedule rooms, calculate hours × rate, and flag double-bookings in Sheets or Excel.</t>
  </si>
  <si>
    <t>Quick start</t>
  </si>
  <si>
    <t>Open the Sessions tab and replace the sample rows with your own — one row per entry. Formulas fill in automatically for new rows.</t>
  </si>
  <si>
    <t>One row per session; Double-booked turns red when a room has overlapping bookings (here Studio A at 5 PM).</t>
  </si>
  <si>
    <t>Take a deposit to confirm a hold; Balance is due at the end of the session.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</si>
  <si>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</si>
  <si>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</si>
  <si>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</si>
  <si>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</si>
  <si>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</si>
  <si>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</si>
  <si>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</si>
  <si>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</si>
  <si>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</si>
  <si>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Room</t>
  </si>
  <si>
    <t>Client</t>
  </si>
  <si>
    <t>Start</t>
  </si>
  <si>
    <t>Hours</t>
  </si>
  <si>
    <t>Rate</t>
  </si>
  <si>
    <t>Engineer</t>
  </si>
  <si>
    <t>Deposit</t>
  </si>
  <si>
    <t>Status</t>
  </si>
  <si>
    <t>End</t>
  </si>
  <si>
    <t>Total</t>
  </si>
  <si>
    <t>Balance</t>
  </si>
  <si>
    <t>Double-booked</t>
  </si>
  <si>
    <t>Studio A</t>
  </si>
  <si>
    <t>The Night Owls (band)</t>
  </si>
  <si>
    <t>Chris</t>
  </si>
  <si>
    <t>Confirmed</t>
  </si>
  <si>
    <t>Studio B</t>
  </si>
  <si>
    <t>Podcast: Startup Hour</t>
  </si>
  <si>
    <t>Jo</t>
  </si>
  <si>
    <t>Maya K. vocals</t>
  </si>
  <si>
    <t>Hold</t>
  </si>
  <si>
    <t>Mix room</t>
  </si>
  <si>
    <t>Choir demo</t>
  </si>
  <si>
    <t>Paid</t>
  </si>
  <si>
    <t>Item</t>
  </si>
  <si>
    <t>Value</t>
  </si>
  <si>
    <t>Notes</t>
  </si>
  <si>
    <t>Overview</t>
  </si>
  <si>
    <t>Entries</t>
  </si>
  <si>
    <t>By status</t>
  </si>
  <si>
    <t>Status: Hold</t>
  </si>
  <si>
    <t>Status: Confirmed</t>
  </si>
  <si>
    <t>Status: Completed</t>
  </si>
  <si>
    <t>Status: Paid</t>
  </si>
  <si>
    <t>Status: Cancelled</t>
  </si>
  <si>
    <t>Totals</t>
  </si>
  <si>
    <t>Total deposit</t>
  </si>
  <si>
    <t>Total balance</t>
  </si>
  <si>
    <t>Total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</si>
</sst>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1" customWidth="1"/>
    <col min="5" max="5" width="12" customWidth="1"/>
    <col min="6" max="6" width="14" customWidth="1"/>
    <col min="7" max="7" width="24" customWidth="1"/>
    <col min="8" max="8" width="14" customWidth="1"/>
    <col min="9" max="9" width="16" customWidth="1"/>
    <col min="10" max="10" width="11" customWidth="1"/>
    <col min="11" max="12" width="14" customWidth="1"/>
    <col min="13" max="13" width="16" customWidth="1"/>
  </cols>
  <sheetData>
    <row r="1" ht="22" customHeight="1" spans="1:13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</row>
    <row r="2" spans="1:13" x14ac:dyDescent="0.25">
      <c r="A2" s="11">
        <v>46309</v>
      </c>
      <c r="B2" t="s">
        <v>27</v>
      </c>
      <c r="C2" t="s">
        <v>28</v>
      </c>
      <c r="D2" s="12">
        <v>0.4166666666666667</v>
      </c>
      <c r="E2" s="13">
        <v>8</v>
      </c>
      <c r="F2" s="14">
        <v>65</v>
      </c>
      <c r="G2" t="s">
        <v>29</v>
      </c>
      <c r="H2" s="14">
        <v>200</v>
      </c>
      <c r="I2" t="s">
        <v>30</v>
      </c>
      <c r="J2" s="15">
        <f>IF($A2="","",(D2+(E2/24)))</f>
        <v>0.75</v>
      </c>
      <c r="K2" s="16">
        <f>IF($A2="","",(E2*F2))</f>
        <v>520</v>
      </c>
      <c r="L2" s="16">
        <f>IF($A2="","",(K2-H2))</f>
        <v>320</v>
      </c>
      <c r="M2" s="17">
        <f>IF($A2="","",(COUNTIFS('Sessions'!$B$2:$B$201,B2,'Sessions'!$A$2:$A$201,A2,'Sessions'!$D$2:$D$201,("&lt;"&amp;J2),'Sessions'!$J$2:$J$201,("&gt;"&amp;D2))-1))</f>
        <v>1</v>
      </c>
    </row>
    <row r="3" spans="1:13" x14ac:dyDescent="0.25">
      <c r="A3" s="11">
        <v>46309</v>
      </c>
      <c r="B3" t="s">
        <v>31</v>
      </c>
      <c r="C3" t="s">
        <v>32</v>
      </c>
      <c r="D3" s="12">
        <v>0.5416666666666666</v>
      </c>
      <c r="E3" s="13">
        <v>2</v>
      </c>
      <c r="F3" s="14">
        <v>45</v>
      </c>
      <c r="G3" t="s">
        <v>33</v>
      </c>
      <c r="H3" s="14">
        <v>0</v>
      </c>
      <c r="I3" t="s">
        <v>30</v>
      </c>
      <c r="J3" s="15">
        <f>IF($A3="","",(D3+(E3/24)))</f>
        <v>0.625</v>
      </c>
      <c r="K3" s="16">
        <f>IF($A3="","",(E3*F3))</f>
        <v>90</v>
      </c>
      <c r="L3" s="16">
        <f>IF($A3="","",(K3-H3))</f>
        <v>90</v>
      </c>
      <c r="M3" s="17">
        <f>IF($A3="","",(COUNTIFS('Sessions'!$B$2:$B$201,B3,'Sessions'!$A$2:$A$201,A3,'Sessions'!$D$2:$D$201,("&lt;"&amp;J3),'Sessions'!$J$2:$J$201,("&gt;"&amp;D3))-1))</f>
        <v>0</v>
      </c>
    </row>
    <row r="4" spans="1:13" x14ac:dyDescent="0.25">
      <c r="A4" s="11">
        <v>46309</v>
      </c>
      <c r="B4" t="s">
        <v>27</v>
      </c>
      <c r="C4" t="s">
        <v>34</v>
      </c>
      <c r="D4" s="12">
        <v>0.7083333333333334</v>
      </c>
      <c r="E4" s="13">
        <v>3</v>
      </c>
      <c r="F4" s="14">
        <v>65</v>
      </c>
      <c r="G4" t="s">
        <v>29</v>
      </c>
      <c r="H4" s="14">
        <v>50</v>
      </c>
      <c r="I4" t="s">
        <v>35</v>
      </c>
      <c r="J4" s="15">
        <f>IF($A4="","",(D4+(E4/24)))</f>
        <v>0.8333333333333334</v>
      </c>
      <c r="K4" s="16">
        <f>IF($A4="","",(E4*F4))</f>
        <v>195</v>
      </c>
      <c r="L4" s="16">
        <f>IF($A4="","",(K4-H4))</f>
        <v>145</v>
      </c>
      <c r="M4" s="17">
        <f>IF($A4="","",(COUNTIFS('Sessions'!$B$2:$B$201,B4,'Sessions'!$A$2:$A$201,A4,'Sessions'!$D$2:$D$201,("&lt;"&amp;J4),'Sessions'!$J$2:$J$201,("&gt;"&amp;D4))-1))</f>
        <v>1</v>
      </c>
    </row>
    <row r="5" spans="1:13" x14ac:dyDescent="0.25">
      <c r="A5" s="11">
        <v>46310</v>
      </c>
      <c r="B5" t="s">
        <v>36</v>
      </c>
      <c r="C5" t="s">
        <v>28</v>
      </c>
      <c r="D5" s="12">
        <v>0.4583333333333333</v>
      </c>
      <c r="E5" s="13">
        <v>6</v>
      </c>
      <c r="F5" s="14">
        <v>55</v>
      </c>
      <c r="G5" t="s">
        <v>29</v>
      </c>
      <c r="H5" s="14">
        <v>0</v>
      </c>
      <c r="I5" t="s">
        <v>30</v>
      </c>
      <c r="J5" s="15">
        <f>IF($A5="","",(D5+(E5/24)))</f>
        <v>0.7083333333333333</v>
      </c>
      <c r="K5" s="16">
        <f>IF($A5="","",(E5*F5))</f>
        <v>330</v>
      </c>
      <c r="L5" s="16">
        <f>IF($A5="","",(K5-H5))</f>
        <v>330</v>
      </c>
      <c r="M5" s="17">
        <f>IF($A5="","",(COUNTIFS('Sessions'!$B$2:$B$201,B5,'Sessions'!$A$2:$A$201,A5,'Sessions'!$D$2:$D$201,("&lt;"&amp;J5),'Sessions'!$J$2:$J$201,("&gt;"&amp;D5))-1))</f>
        <v>0</v>
      </c>
    </row>
    <row r="6" spans="1:13" x14ac:dyDescent="0.25">
      <c r="A6" s="11">
        <v>46306</v>
      </c>
      <c r="B6" t="s">
        <v>27</v>
      </c>
      <c r="C6" t="s">
        <v>37</v>
      </c>
      <c r="D6" s="12">
        <v>0.4166666666666667</v>
      </c>
      <c r="E6" s="13">
        <v>4</v>
      </c>
      <c r="F6" s="14">
        <v>65</v>
      </c>
      <c r="G6" t="s">
        <v>33</v>
      </c>
      <c r="H6" s="14">
        <v>260</v>
      </c>
      <c r="I6" t="s">
        <v>38</v>
      </c>
      <c r="J6" s="15">
        <f>IF($A6="","",(D6+(E6/24)))</f>
        <v>0.5833333333333334</v>
      </c>
      <c r="K6" s="16">
        <f>IF($A6="","",(E6*F6))</f>
        <v>260</v>
      </c>
      <c r="L6" s="16">
        <f>IF($A6="","",(K6-H6))</f>
        <v>0</v>
      </c>
      <c r="M6" s="17">
        <f>IF($A6="","",(COUNTIFS('Sessions'!$B$2:$B$201,B6,'Sessions'!$A$2:$A$201,A6,'Sessions'!$D$2:$D$201,("&lt;"&amp;J6),'Sessions'!$J$2:$J$201,("&gt;"&amp;D6))-1))</f>
        <v>0</v>
      </c>
    </row>
    <row r="7" spans="1:13" x14ac:dyDescent="0.25">
      <c r="A7" s="11"/>
      <c r="D7" s="12"/>
      <c r="E7" s="13"/>
      <c r="F7" s="14"/>
      <c r="H7" s="14"/>
      <c r="J7" s="15" t="str">
        <f>IF($A7="","",(D7+(E7/24)))</f>
        <v/>
      </c>
      <c r="K7" s="16" t="str">
        <f>IF($A7="","",(E7*F7))</f>
        <v/>
      </c>
      <c r="L7" s="16" t="str">
        <f>IF($A7="","",(K7-H7))</f>
        <v/>
      </c>
      <c r="M7" s="17" t="str">
        <f>IF($A7="","",(COUNTIFS('Sessions'!$B$2:$B$201,B7,'Sessions'!$A$2:$A$201,A7,'Sessions'!$D$2:$D$201,("&lt;"&amp;J7),'Sessions'!$J$2:$J$201,("&gt;"&amp;D7))-1))</f>
        <v/>
      </c>
    </row>
    <row r="8" spans="1:13" x14ac:dyDescent="0.25">
      <c r="A8" s="11"/>
      <c r="D8" s="12"/>
      <c r="E8" s="13"/>
      <c r="F8" s="14"/>
      <c r="H8" s="14"/>
      <c r="J8" s="15" t="str">
        <f>IF($A8="","",(D8+(E8/24)))</f>
        <v/>
      </c>
      <c r="K8" s="16" t="str">
        <f>IF($A8="","",(E8*F8))</f>
        <v/>
      </c>
      <c r="L8" s="16" t="str">
        <f>IF($A8="","",(K8-H8))</f>
        <v/>
      </c>
      <c r="M8" s="17" t="str">
        <f>IF($A8="","",(COUNTIFS('Sessions'!$B$2:$B$201,B8,'Sessions'!$A$2:$A$201,A8,'Sessions'!$D$2:$D$201,("&lt;"&amp;J8),'Sessions'!$J$2:$J$201,("&gt;"&amp;D8))-1))</f>
        <v/>
      </c>
    </row>
    <row r="9" spans="1:13" x14ac:dyDescent="0.25">
      <c r="A9" s="11"/>
      <c r="D9" s="12"/>
      <c r="E9" s="13"/>
      <c r="F9" s="14"/>
      <c r="H9" s="14"/>
      <c r="J9" s="15" t="str">
        <f>IF($A9="","",(D9+(E9/24)))</f>
        <v/>
      </c>
      <c r="K9" s="16" t="str">
        <f>IF($A9="","",(E9*F9))</f>
        <v/>
      </c>
      <c r="L9" s="16" t="str">
        <f>IF($A9="","",(K9-H9))</f>
        <v/>
      </c>
      <c r="M9" s="17" t="str">
        <f>IF($A9="","",(COUNTIFS('Sessions'!$B$2:$B$201,B9,'Sessions'!$A$2:$A$201,A9,'Sessions'!$D$2:$D$201,("&lt;"&amp;J9),'Sessions'!$J$2:$J$201,("&gt;"&amp;D9))-1))</f>
        <v/>
      </c>
    </row>
    <row r="10" spans="1:13" x14ac:dyDescent="0.25">
      <c r="A10" s="11"/>
      <c r="D10" s="12"/>
      <c r="E10" s="13"/>
      <c r="F10" s="14"/>
      <c r="H10" s="14"/>
      <c r="J10" s="15" t="str">
        <f>IF($A10="","",(D10+(E10/24)))</f>
        <v/>
      </c>
      <c r="K10" s="16" t="str">
        <f>IF($A10="","",(E10*F10))</f>
        <v/>
      </c>
      <c r="L10" s="16" t="str">
        <f>IF($A10="","",(K10-H10))</f>
        <v/>
      </c>
      <c r="M10" s="17" t="str">
        <f>IF($A10="","",(COUNTIFS('Sessions'!$B$2:$B$201,B10,'Sessions'!$A$2:$A$201,A10,'Sessions'!$D$2:$D$201,("&lt;"&amp;J10),'Sessions'!$J$2:$J$201,("&gt;"&amp;D10))-1))</f>
        <v/>
      </c>
    </row>
    <row r="11" spans="1:13" x14ac:dyDescent="0.25">
      <c r="A11" s="11"/>
      <c r="D11" s="12"/>
      <c r="E11" s="13"/>
      <c r="F11" s="14"/>
      <c r="H11" s="14"/>
      <c r="J11" s="15" t="str">
        <f>IF($A11="","",(D11+(E11/24)))</f>
        <v/>
      </c>
      <c r="K11" s="16" t="str">
        <f>IF($A11="","",(E11*F11))</f>
        <v/>
      </c>
      <c r="L11" s="16" t="str">
        <f>IF($A11="","",(K11-H11))</f>
        <v/>
      </c>
      <c r="M11" s="17" t="str">
        <f>IF($A11="","",(COUNTIFS('Sessions'!$B$2:$B$201,B11,'Sessions'!$A$2:$A$201,A11,'Sessions'!$D$2:$D$201,("&lt;"&amp;J11),'Sessions'!$J$2:$J$201,("&gt;"&amp;D11))-1))</f>
        <v/>
      </c>
    </row>
    <row r="12" spans="1:13" x14ac:dyDescent="0.25">
      <c r="A12" s="11"/>
      <c r="D12" s="12"/>
      <c r="E12" s="13"/>
      <c r="F12" s="14"/>
      <c r="H12" s="14"/>
      <c r="J12" s="15" t="str">
        <f>IF($A12="","",(D12+(E12/24)))</f>
        <v/>
      </c>
      <c r="K12" s="16" t="str">
        <f>IF($A12="","",(E12*F12))</f>
        <v/>
      </c>
      <c r="L12" s="16" t="str">
        <f>IF($A12="","",(K12-H12))</f>
        <v/>
      </c>
      <c r="M12" s="17" t="str">
        <f>IF($A12="","",(COUNTIFS('Sessions'!$B$2:$B$201,B12,'Sessions'!$A$2:$A$201,A12,'Sessions'!$D$2:$D$201,("&lt;"&amp;J12),'Sessions'!$J$2:$J$201,("&gt;"&amp;D12))-1))</f>
        <v/>
      </c>
    </row>
    <row r="13" spans="1:13" x14ac:dyDescent="0.25">
      <c r="A13" s="11"/>
      <c r="D13" s="12"/>
      <c r="E13" s="13"/>
      <c r="F13" s="14"/>
      <c r="H13" s="14"/>
      <c r="J13" s="15" t="str">
        <f>IF($A13="","",(D13+(E13/24)))</f>
        <v/>
      </c>
      <c r="K13" s="16" t="str">
        <f>IF($A13="","",(E13*F13))</f>
        <v/>
      </c>
      <c r="L13" s="16" t="str">
        <f>IF($A13="","",(K13-H13))</f>
        <v/>
      </c>
      <c r="M13" s="17" t="str">
        <f>IF($A13="","",(COUNTIFS('Sessions'!$B$2:$B$201,B13,'Sessions'!$A$2:$A$201,A13,'Sessions'!$D$2:$D$201,("&lt;"&amp;J13),'Sessions'!$J$2:$J$201,("&gt;"&amp;D13))-1))</f>
        <v/>
      </c>
    </row>
    <row r="14" spans="1:13" x14ac:dyDescent="0.25">
      <c r="A14" s="11"/>
      <c r="D14" s="12"/>
      <c r="E14" s="13"/>
      <c r="F14" s="14"/>
      <c r="H14" s="14"/>
      <c r="J14" s="15" t="str">
        <f>IF($A14="","",(D14+(E14/24)))</f>
        <v/>
      </c>
      <c r="K14" s="16" t="str">
        <f>IF($A14="","",(E14*F14))</f>
        <v/>
      </c>
      <c r="L14" s="16" t="str">
        <f>IF($A14="","",(K14-H14))</f>
        <v/>
      </c>
      <c r="M14" s="17" t="str">
        <f>IF($A14="","",(COUNTIFS('Sessions'!$B$2:$B$201,B14,'Sessions'!$A$2:$A$201,A14,'Sessions'!$D$2:$D$201,("&lt;"&amp;J14),'Sessions'!$J$2:$J$201,("&gt;"&amp;D14))-1))</f>
        <v/>
      </c>
    </row>
    <row r="15" spans="1:13" x14ac:dyDescent="0.25">
      <c r="A15" s="11"/>
      <c r="D15" s="12"/>
      <c r="E15" s="13"/>
      <c r="F15" s="14"/>
      <c r="H15" s="14"/>
      <c r="J15" s="15" t="str">
        <f>IF($A15="","",(D15+(E15/24)))</f>
        <v/>
      </c>
      <c r="K15" s="16" t="str">
        <f>IF($A15="","",(E15*F15))</f>
        <v/>
      </c>
      <c r="L15" s="16" t="str">
        <f>IF($A15="","",(K15-H15))</f>
        <v/>
      </c>
      <c r="M15" s="17" t="str">
        <f>IF($A15="","",(COUNTIFS('Sessions'!$B$2:$B$201,B15,'Sessions'!$A$2:$A$201,A15,'Sessions'!$D$2:$D$201,("&lt;"&amp;J15),'Sessions'!$J$2:$J$201,("&gt;"&amp;D15))-1))</f>
        <v/>
      </c>
    </row>
    <row r="16" spans="1:13" x14ac:dyDescent="0.25">
      <c r="A16" s="11"/>
      <c r="D16" s="12"/>
      <c r="E16" s="13"/>
      <c r="F16" s="14"/>
      <c r="H16" s="14"/>
      <c r="J16" s="15" t="str">
        <f>IF($A16="","",(D16+(E16/24)))</f>
        <v/>
      </c>
      <c r="K16" s="16" t="str">
        <f>IF($A16="","",(E16*F16))</f>
        <v/>
      </c>
      <c r="L16" s="16" t="str">
        <f>IF($A16="","",(K16-H16))</f>
        <v/>
      </c>
      <c r="M16" s="17" t="str">
        <f>IF($A16="","",(COUNTIFS('Sessions'!$B$2:$B$201,B16,'Sessions'!$A$2:$A$201,A16,'Sessions'!$D$2:$D$201,("&lt;"&amp;J16),'Sessions'!$J$2:$J$201,("&gt;"&amp;D16))-1))</f>
        <v/>
      </c>
    </row>
    <row r="17" spans="1:13" x14ac:dyDescent="0.25">
      <c r="A17" s="11"/>
      <c r="D17" s="12"/>
      <c r="E17" s="13"/>
      <c r="F17" s="14"/>
      <c r="H17" s="14"/>
      <c r="J17" s="15" t="str">
        <f>IF($A17="","",(D17+(E17/24)))</f>
        <v/>
      </c>
      <c r="K17" s="16" t="str">
        <f>IF($A17="","",(E17*F17))</f>
        <v/>
      </c>
      <c r="L17" s="16" t="str">
        <f>IF($A17="","",(K17-H17))</f>
        <v/>
      </c>
      <c r="M17" s="17" t="str">
        <f>IF($A17="","",(COUNTIFS('Sessions'!$B$2:$B$201,B17,'Sessions'!$A$2:$A$201,A17,'Sessions'!$D$2:$D$201,("&lt;"&amp;J17),'Sessions'!$J$2:$J$201,("&gt;"&amp;D17))-1))</f>
        <v/>
      </c>
    </row>
    <row r="18" spans="1:13" x14ac:dyDescent="0.25">
      <c r="A18" s="11"/>
      <c r="D18" s="12"/>
      <c r="E18" s="13"/>
      <c r="F18" s="14"/>
      <c r="H18" s="14"/>
      <c r="J18" s="15" t="str">
        <f>IF($A18="","",(D18+(E18/24)))</f>
        <v/>
      </c>
      <c r="K18" s="16" t="str">
        <f>IF($A18="","",(E18*F18))</f>
        <v/>
      </c>
      <c r="L18" s="16" t="str">
        <f>IF($A18="","",(K18-H18))</f>
        <v/>
      </c>
      <c r="M18" s="17" t="str">
        <f>IF($A18="","",(COUNTIFS('Sessions'!$B$2:$B$201,B18,'Sessions'!$A$2:$A$201,A18,'Sessions'!$D$2:$D$201,("&lt;"&amp;J18),'Sessions'!$J$2:$J$201,("&gt;"&amp;D18))-1))</f>
        <v/>
      </c>
    </row>
    <row r="19" spans="1:13" x14ac:dyDescent="0.25">
      <c r="A19" s="11"/>
      <c r="D19" s="12"/>
      <c r="E19" s="13"/>
      <c r="F19" s="14"/>
      <c r="H19" s="14"/>
      <c r="J19" s="15" t="str">
        <f>IF($A19="","",(D19+(E19/24)))</f>
        <v/>
      </c>
      <c r="K19" s="16" t="str">
        <f>IF($A19="","",(E19*F19))</f>
        <v/>
      </c>
      <c r="L19" s="16" t="str">
        <f>IF($A19="","",(K19-H19))</f>
        <v/>
      </c>
      <c r="M19" s="17" t="str">
        <f>IF($A19="","",(COUNTIFS('Sessions'!$B$2:$B$201,B19,'Sessions'!$A$2:$A$201,A19,'Sessions'!$D$2:$D$201,("&lt;"&amp;J19),'Sessions'!$J$2:$J$201,("&gt;"&amp;D19))-1))</f>
        <v/>
      </c>
    </row>
    <row r="20" spans="1:13" x14ac:dyDescent="0.25">
      <c r="A20" s="11"/>
      <c r="D20" s="12"/>
      <c r="E20" s="13"/>
      <c r="F20" s="14"/>
      <c r="H20" s="14"/>
      <c r="J20" s="15" t="str">
        <f>IF($A20="","",(D20+(E20/24)))</f>
        <v/>
      </c>
      <c r="K20" s="16" t="str">
        <f>IF($A20="","",(E20*F20))</f>
        <v/>
      </c>
      <c r="L20" s="16" t="str">
        <f>IF($A20="","",(K20-H20))</f>
        <v/>
      </c>
      <c r="M20" s="17" t="str">
        <f>IF($A20="","",(COUNTIFS('Sessions'!$B$2:$B$201,B20,'Sessions'!$A$2:$A$201,A20,'Sessions'!$D$2:$D$201,("&lt;"&amp;J20),'Sessions'!$J$2:$J$201,("&gt;"&amp;D20))-1))</f>
        <v/>
      </c>
    </row>
    <row r="21" spans="1:13" x14ac:dyDescent="0.25">
      <c r="A21" s="11"/>
      <c r="D21" s="12"/>
      <c r="E21" s="13"/>
      <c r="F21" s="14"/>
      <c r="H21" s="14"/>
      <c r="J21" s="15" t="str">
        <f>IF($A21="","",(D21+(E21/24)))</f>
        <v/>
      </c>
      <c r="K21" s="16" t="str">
        <f>IF($A21="","",(E21*F21))</f>
        <v/>
      </c>
      <c r="L21" s="16" t="str">
        <f>IF($A21="","",(K21-H21))</f>
        <v/>
      </c>
      <c r="M21" s="17" t="str">
        <f>IF($A21="","",(COUNTIFS('Sessions'!$B$2:$B$201,B21,'Sessions'!$A$2:$A$201,A21,'Sessions'!$D$2:$D$201,("&lt;"&amp;J21),'Sessions'!$J$2:$J$201,("&gt;"&amp;D21))-1))</f>
        <v/>
      </c>
    </row>
    <row r="22" spans="1:13" x14ac:dyDescent="0.25">
      <c r="A22" s="11"/>
      <c r="D22" s="12"/>
      <c r="E22" s="13"/>
      <c r="F22" s="14"/>
      <c r="H22" s="14"/>
      <c r="J22" s="15" t="str">
        <f>IF($A22="","",(D22+(E22/24)))</f>
        <v/>
      </c>
      <c r="K22" s="16" t="str">
        <f>IF($A22="","",(E22*F22))</f>
        <v/>
      </c>
      <c r="L22" s="16" t="str">
        <f>IF($A22="","",(K22-H22))</f>
        <v/>
      </c>
      <c r="M22" s="17" t="str">
        <f>IF($A22="","",(COUNTIFS('Sessions'!$B$2:$B$201,B22,'Sessions'!$A$2:$A$201,A22,'Sessions'!$D$2:$D$201,("&lt;"&amp;J22),'Sessions'!$J$2:$J$201,("&gt;"&amp;D22))-1))</f>
        <v/>
      </c>
    </row>
    <row r="23" spans="1:13" x14ac:dyDescent="0.25">
      <c r="A23" s="11"/>
      <c r="D23" s="12"/>
      <c r="E23" s="13"/>
      <c r="F23" s="14"/>
      <c r="H23" s="14"/>
      <c r="J23" s="15" t="str">
        <f>IF($A23="","",(D23+(E23/24)))</f>
        <v/>
      </c>
      <c r="K23" s="16" t="str">
        <f>IF($A23="","",(E23*F23))</f>
        <v/>
      </c>
      <c r="L23" s="16" t="str">
        <f>IF($A23="","",(K23-H23))</f>
        <v/>
      </c>
      <c r="M23" s="17" t="str">
        <f>IF($A23="","",(COUNTIFS('Sessions'!$B$2:$B$201,B23,'Sessions'!$A$2:$A$201,A23,'Sessions'!$D$2:$D$201,("&lt;"&amp;J23),'Sessions'!$J$2:$J$201,("&gt;"&amp;D23))-1))</f>
        <v/>
      </c>
    </row>
    <row r="24" spans="1:13" x14ac:dyDescent="0.25">
      <c r="A24" s="11"/>
      <c r="D24" s="12"/>
      <c r="E24" s="13"/>
      <c r="F24" s="14"/>
      <c r="H24" s="14"/>
      <c r="J24" s="15" t="str">
        <f>IF($A24="","",(D24+(E24/24)))</f>
        <v/>
      </c>
      <c r="K24" s="16" t="str">
        <f>IF($A24="","",(E24*F24))</f>
        <v/>
      </c>
      <c r="L24" s="16" t="str">
        <f>IF($A24="","",(K24-H24))</f>
        <v/>
      </c>
      <c r="M24" s="17" t="str">
        <f>IF($A24="","",(COUNTIFS('Sessions'!$B$2:$B$201,B24,'Sessions'!$A$2:$A$201,A24,'Sessions'!$D$2:$D$201,("&lt;"&amp;J24),'Sessions'!$J$2:$J$201,("&gt;"&amp;D24))-1))</f>
        <v/>
      </c>
    </row>
    <row r="25" spans="1:13" x14ac:dyDescent="0.25">
      <c r="A25" s="11"/>
      <c r="D25" s="12"/>
      <c r="E25" s="13"/>
      <c r="F25" s="14"/>
      <c r="H25" s="14"/>
      <c r="J25" s="15" t="str">
        <f>IF($A25="","",(D25+(E25/24)))</f>
        <v/>
      </c>
      <c r="K25" s="16" t="str">
        <f>IF($A25="","",(E25*F25))</f>
        <v/>
      </c>
      <c r="L25" s="16" t="str">
        <f>IF($A25="","",(K25-H25))</f>
        <v/>
      </c>
      <c r="M25" s="17" t="str">
        <f>IF($A25="","",(COUNTIFS('Sessions'!$B$2:$B$201,B25,'Sessions'!$A$2:$A$201,A25,'Sessions'!$D$2:$D$201,("&lt;"&amp;J25),'Sessions'!$J$2:$J$201,("&gt;"&amp;D25))-1))</f>
        <v/>
      </c>
    </row>
    <row r="26" spans="1:13" x14ac:dyDescent="0.25">
      <c r="A26" s="11"/>
      <c r="D26" s="12"/>
      <c r="E26" s="13"/>
      <c r="F26" s="14"/>
      <c r="H26" s="14"/>
      <c r="J26" s="15" t="str">
        <f>IF($A26="","",(D26+(E26/24)))</f>
        <v/>
      </c>
      <c r="K26" s="16" t="str">
        <f>IF($A26="","",(E26*F26))</f>
        <v/>
      </c>
      <c r="L26" s="16" t="str">
        <f>IF($A26="","",(K26-H26))</f>
        <v/>
      </c>
      <c r="M26" s="17" t="str">
        <f>IF($A26="","",(COUNTIFS('Sessions'!$B$2:$B$201,B26,'Sessions'!$A$2:$A$201,A26,'Sessions'!$D$2:$D$201,("&lt;"&amp;J26),'Sessions'!$J$2:$J$201,("&gt;"&amp;D26))-1))</f>
        <v/>
      </c>
    </row>
    <row r="27" spans="1:13" x14ac:dyDescent="0.25">
      <c r="A27" s="11"/>
      <c r="D27" s="12"/>
      <c r="E27" s="13"/>
      <c r="F27" s="14"/>
      <c r="H27" s="14"/>
      <c r="J27" s="15" t="str">
        <f>IF($A27="","",(D27+(E27/24)))</f>
        <v/>
      </c>
      <c r="K27" s="16" t="str">
        <f>IF($A27="","",(E27*F27))</f>
        <v/>
      </c>
      <c r="L27" s="16" t="str">
        <f>IF($A27="","",(K27-H27))</f>
        <v/>
      </c>
      <c r="M27" s="17" t="str">
        <f>IF($A27="","",(COUNTIFS('Sessions'!$B$2:$B$201,B27,'Sessions'!$A$2:$A$201,A27,'Sessions'!$D$2:$D$201,("&lt;"&amp;J27),'Sessions'!$J$2:$J$201,("&gt;"&amp;D27))-1))</f>
        <v/>
      </c>
    </row>
    <row r="28" spans="1:13" x14ac:dyDescent="0.25">
      <c r="A28" s="11"/>
      <c r="D28" s="12"/>
      <c r="E28" s="13"/>
      <c r="F28" s="14"/>
      <c r="H28" s="14"/>
      <c r="J28" s="15" t="str">
        <f>IF($A28="","",(D28+(E28/24)))</f>
        <v/>
      </c>
      <c r="K28" s="16" t="str">
        <f>IF($A28="","",(E28*F28))</f>
        <v/>
      </c>
      <c r="L28" s="16" t="str">
        <f>IF($A28="","",(K28-H28))</f>
        <v/>
      </c>
      <c r="M28" s="17" t="str">
        <f>IF($A28="","",(COUNTIFS('Sessions'!$B$2:$B$201,B28,'Sessions'!$A$2:$A$201,A28,'Sessions'!$D$2:$D$201,("&lt;"&amp;J28),'Sessions'!$J$2:$J$201,("&gt;"&amp;D28))-1))</f>
        <v/>
      </c>
    </row>
    <row r="29" spans="1:13" x14ac:dyDescent="0.25">
      <c r="A29" s="11"/>
      <c r="D29" s="12"/>
      <c r="E29" s="13"/>
      <c r="F29" s="14"/>
      <c r="H29" s="14"/>
      <c r="J29" s="15" t="str">
        <f>IF($A29="","",(D29+(E29/24)))</f>
        <v/>
      </c>
      <c r="K29" s="16" t="str">
        <f>IF($A29="","",(E29*F29))</f>
        <v/>
      </c>
      <c r="L29" s="16" t="str">
        <f>IF($A29="","",(K29-H29))</f>
        <v/>
      </c>
      <c r="M29" s="17" t="str">
        <f>IF($A29="","",(COUNTIFS('Sessions'!$B$2:$B$201,B29,'Sessions'!$A$2:$A$201,A29,'Sessions'!$D$2:$D$201,("&lt;"&amp;J29),'Sessions'!$J$2:$J$201,("&gt;"&amp;D29))-1))</f>
        <v/>
      </c>
    </row>
    <row r="30" spans="1:13" x14ac:dyDescent="0.25">
      <c r="A30" s="11"/>
      <c r="D30" s="12"/>
      <c r="E30" s="13"/>
      <c r="F30" s="14"/>
      <c r="H30" s="14"/>
      <c r="J30" s="15" t="str">
        <f>IF($A30="","",(D30+(E30/24)))</f>
        <v/>
      </c>
      <c r="K30" s="16" t="str">
        <f>IF($A30="","",(E30*F30))</f>
        <v/>
      </c>
      <c r="L30" s="16" t="str">
        <f>IF($A30="","",(K30-H30))</f>
        <v/>
      </c>
      <c r="M30" s="17" t="str">
        <f>IF($A30="","",(COUNTIFS('Sessions'!$B$2:$B$201,B30,'Sessions'!$A$2:$A$201,A30,'Sessions'!$D$2:$D$201,("&lt;"&amp;J30),'Sessions'!$J$2:$J$201,("&gt;"&amp;D30))-1))</f>
        <v/>
      </c>
    </row>
    <row r="31" spans="1:13" x14ac:dyDescent="0.25">
      <c r="A31" s="11"/>
      <c r="D31" s="12"/>
      <c r="E31" s="13"/>
      <c r="F31" s="14"/>
      <c r="H31" s="14"/>
      <c r="J31" s="15" t="str">
        <f>IF($A31="","",(D31+(E31/24)))</f>
        <v/>
      </c>
      <c r="K31" s="16" t="str">
        <f>IF($A31="","",(E31*F31))</f>
        <v/>
      </c>
      <c r="L31" s="16" t="str">
        <f>IF($A31="","",(K31-H31))</f>
        <v/>
      </c>
      <c r="M31" s="17" t="str">
        <f>IF($A31="","",(COUNTIFS('Sessions'!$B$2:$B$201,B31,'Sessions'!$A$2:$A$201,A31,'Sessions'!$D$2:$D$201,("&lt;"&amp;J31),'Sessions'!$J$2:$J$201,("&gt;"&amp;D31))-1))</f>
        <v/>
      </c>
    </row>
    <row r="32" spans="1:13" x14ac:dyDescent="0.25">
      <c r="A32" s="11"/>
      <c r="D32" s="12"/>
      <c r="E32" s="13"/>
      <c r="F32" s="14"/>
      <c r="H32" s="14"/>
      <c r="J32" s="15" t="str">
        <f>IF($A32="","",(D32+(E32/24)))</f>
        <v/>
      </c>
      <c r="K32" s="16" t="str">
        <f>IF($A32="","",(E32*F32))</f>
        <v/>
      </c>
      <c r="L32" s="16" t="str">
        <f>IF($A32="","",(K32-H32))</f>
        <v/>
      </c>
      <c r="M32" s="17" t="str">
        <f>IF($A32="","",(COUNTIFS('Sessions'!$B$2:$B$201,B32,'Sessions'!$A$2:$A$201,A32,'Sessions'!$D$2:$D$201,("&lt;"&amp;J32),'Sessions'!$J$2:$J$201,("&gt;"&amp;D32))-1))</f>
        <v/>
      </c>
    </row>
    <row r="33" spans="1:13" x14ac:dyDescent="0.25">
      <c r="A33" s="11"/>
      <c r="D33" s="12"/>
      <c r="E33" s="13"/>
      <c r="F33" s="14"/>
      <c r="H33" s="14"/>
      <c r="J33" s="15" t="str">
        <f>IF($A33="","",(D33+(E33/24)))</f>
        <v/>
      </c>
      <c r="K33" s="16" t="str">
        <f>IF($A33="","",(E33*F33))</f>
        <v/>
      </c>
      <c r="L33" s="16" t="str">
        <f>IF($A33="","",(K33-H33))</f>
        <v/>
      </c>
      <c r="M33" s="17" t="str">
        <f>IF($A33="","",(COUNTIFS('Sessions'!$B$2:$B$201,B33,'Sessions'!$A$2:$A$201,A33,'Sessions'!$D$2:$D$201,("&lt;"&amp;J33),'Sessions'!$J$2:$J$201,("&gt;"&amp;D33))-1))</f>
        <v/>
      </c>
    </row>
    <row r="34" spans="1:13" x14ac:dyDescent="0.25">
      <c r="A34" s="11"/>
      <c r="D34" s="12"/>
      <c r="E34" s="13"/>
      <c r="F34" s="14"/>
      <c r="H34" s="14"/>
      <c r="J34" s="15" t="str">
        <f>IF($A34="","",(D34+(E34/24)))</f>
        <v/>
      </c>
      <c r="K34" s="16" t="str">
        <f>IF($A34="","",(E34*F34))</f>
        <v/>
      </c>
      <c r="L34" s="16" t="str">
        <f>IF($A34="","",(K34-H34))</f>
        <v/>
      </c>
      <c r="M34" s="17" t="str">
        <f>IF($A34="","",(COUNTIFS('Sessions'!$B$2:$B$201,B34,'Sessions'!$A$2:$A$201,A34,'Sessions'!$D$2:$D$201,("&lt;"&amp;J34),'Sessions'!$J$2:$J$201,("&gt;"&amp;D34))-1))</f>
        <v/>
      </c>
    </row>
    <row r="35" spans="1:13" x14ac:dyDescent="0.25">
      <c r="A35" s="11"/>
      <c r="D35" s="12"/>
      <c r="E35" s="13"/>
      <c r="F35" s="14"/>
      <c r="H35" s="14"/>
      <c r="J35" s="15" t="str">
        <f>IF($A35="","",(D35+(E35/24)))</f>
        <v/>
      </c>
      <c r="K35" s="16" t="str">
        <f>IF($A35="","",(E35*F35))</f>
        <v/>
      </c>
      <c r="L35" s="16" t="str">
        <f>IF($A35="","",(K35-H35))</f>
        <v/>
      </c>
      <c r="M35" s="17" t="str">
        <f>IF($A35="","",(COUNTIFS('Sessions'!$B$2:$B$201,B35,'Sessions'!$A$2:$A$201,A35,'Sessions'!$D$2:$D$201,("&lt;"&amp;J35),'Sessions'!$J$2:$J$201,("&gt;"&amp;D35))-1))</f>
        <v/>
      </c>
    </row>
    <row r="36" spans="1:13" x14ac:dyDescent="0.25">
      <c r="A36" s="11"/>
      <c r="D36" s="12"/>
      <c r="E36" s="13"/>
      <c r="F36" s="14"/>
      <c r="H36" s="14"/>
      <c r="J36" s="15" t="str">
        <f>IF($A36="","",(D36+(E36/24)))</f>
        <v/>
      </c>
      <c r="K36" s="16" t="str">
        <f>IF($A36="","",(E36*F36))</f>
        <v/>
      </c>
      <c r="L36" s="16" t="str">
        <f>IF($A36="","",(K36-H36))</f>
        <v/>
      </c>
      <c r="M36" s="17" t="str">
        <f>IF($A36="","",(COUNTIFS('Sessions'!$B$2:$B$201,B36,'Sessions'!$A$2:$A$201,A36,'Sessions'!$D$2:$D$201,("&lt;"&amp;J36),'Sessions'!$J$2:$J$201,("&gt;"&amp;D36))-1))</f>
        <v/>
      </c>
    </row>
    <row r="37" spans="1:13" x14ac:dyDescent="0.25">
      <c r="A37" s="11"/>
      <c r="D37" s="12"/>
      <c r="E37" s="13"/>
      <c r="F37" s="14"/>
      <c r="H37" s="14"/>
      <c r="J37" s="15" t="str">
        <f>IF($A37="","",(D37+(E37/24)))</f>
        <v/>
      </c>
      <c r="K37" s="16" t="str">
        <f>IF($A37="","",(E37*F37))</f>
        <v/>
      </c>
      <c r="L37" s="16" t="str">
        <f>IF($A37="","",(K37-H37))</f>
        <v/>
      </c>
      <c r="M37" s="17" t="str">
        <f>IF($A37="","",(COUNTIFS('Sessions'!$B$2:$B$201,B37,'Sessions'!$A$2:$A$201,A37,'Sessions'!$D$2:$D$201,("&lt;"&amp;J37),'Sessions'!$J$2:$J$201,("&gt;"&amp;D37))-1))</f>
        <v/>
      </c>
    </row>
    <row r="38" spans="1:13" x14ac:dyDescent="0.25">
      <c r="A38" s="11"/>
      <c r="D38" s="12"/>
      <c r="E38" s="13"/>
      <c r="F38" s="14"/>
      <c r="H38" s="14"/>
      <c r="J38" s="15" t="str">
        <f>IF($A38="","",(D38+(E38/24)))</f>
        <v/>
      </c>
      <c r="K38" s="16" t="str">
        <f>IF($A38="","",(E38*F38))</f>
        <v/>
      </c>
      <c r="L38" s="16" t="str">
        <f>IF($A38="","",(K38-H38))</f>
        <v/>
      </c>
      <c r="M38" s="17" t="str">
        <f>IF($A38="","",(COUNTIFS('Sessions'!$B$2:$B$201,B38,'Sessions'!$A$2:$A$201,A38,'Sessions'!$D$2:$D$201,("&lt;"&amp;J38),'Sessions'!$J$2:$J$201,("&gt;"&amp;D38))-1))</f>
        <v/>
      </c>
    </row>
    <row r="39" spans="1:13" x14ac:dyDescent="0.25">
      <c r="A39" s="11"/>
      <c r="D39" s="12"/>
      <c r="E39" s="13"/>
      <c r="F39" s="14"/>
      <c r="H39" s="14"/>
      <c r="J39" s="15" t="str">
        <f>IF($A39="","",(D39+(E39/24)))</f>
        <v/>
      </c>
      <c r="K39" s="16" t="str">
        <f>IF($A39="","",(E39*F39))</f>
        <v/>
      </c>
      <c r="L39" s="16" t="str">
        <f>IF($A39="","",(K39-H39))</f>
        <v/>
      </c>
      <c r="M39" s="17" t="str">
        <f>IF($A39="","",(COUNTIFS('Sessions'!$B$2:$B$201,B39,'Sessions'!$A$2:$A$201,A39,'Sessions'!$D$2:$D$201,("&lt;"&amp;J39),'Sessions'!$J$2:$J$201,("&gt;"&amp;D39))-1))</f>
        <v/>
      </c>
    </row>
    <row r="40" spans="1:13" x14ac:dyDescent="0.25">
      <c r="A40" s="11"/>
      <c r="D40" s="12"/>
      <c r="E40" s="13"/>
      <c r="F40" s="14"/>
      <c r="H40" s="14"/>
      <c r="J40" s="15" t="str">
        <f>IF($A40="","",(D40+(E40/24)))</f>
        <v/>
      </c>
      <c r="K40" s="16" t="str">
        <f>IF($A40="","",(E40*F40))</f>
        <v/>
      </c>
      <c r="L40" s="16" t="str">
        <f>IF($A40="","",(K40-H40))</f>
        <v/>
      </c>
      <c r="M40" s="17" t="str">
        <f>IF($A40="","",(COUNTIFS('Sessions'!$B$2:$B$201,B40,'Sessions'!$A$2:$A$201,A40,'Sessions'!$D$2:$D$201,("&lt;"&amp;J40),'Sessions'!$J$2:$J$201,("&gt;"&amp;D40))-1))</f>
        <v/>
      </c>
    </row>
    <row r="41" spans="1:13" x14ac:dyDescent="0.25">
      <c r="A41" s="11"/>
      <c r="D41" s="12"/>
      <c r="E41" s="13"/>
      <c r="F41" s="14"/>
      <c r="H41" s="14"/>
      <c r="J41" s="15" t="str">
        <f>IF($A41="","",(D41+(E41/24)))</f>
        <v/>
      </c>
      <c r="K41" s="16" t="str">
        <f>IF($A41="","",(E41*F41))</f>
        <v/>
      </c>
      <c r="L41" s="16" t="str">
        <f>IF($A41="","",(K41-H41))</f>
        <v/>
      </c>
      <c r="M41" s="17" t="str">
        <f>IF($A41="","",(COUNTIFS('Sessions'!$B$2:$B$201,B41,'Sessions'!$A$2:$A$201,A41,'Sessions'!$D$2:$D$201,("&lt;"&amp;J41),'Sessions'!$J$2:$J$201,("&gt;"&amp;D41))-1))</f>
        <v/>
      </c>
    </row>
    <row r="42" spans="1:13" x14ac:dyDescent="0.25">
      <c r="A42" s="11"/>
      <c r="D42" s="12"/>
      <c r="E42" s="13"/>
      <c r="F42" s="14"/>
      <c r="H42" s="14"/>
      <c r="J42" s="15" t="str">
        <f>IF($A42="","",(D42+(E42/24)))</f>
        <v/>
      </c>
      <c r="K42" s="16" t="str">
        <f>IF($A42="","",(E42*F42))</f>
        <v/>
      </c>
      <c r="L42" s="16" t="str">
        <f>IF($A42="","",(K42-H42))</f>
        <v/>
      </c>
      <c r="M42" s="17" t="str">
        <f>IF($A42="","",(COUNTIFS('Sessions'!$B$2:$B$201,B42,'Sessions'!$A$2:$A$201,A42,'Sessions'!$D$2:$D$201,("&lt;"&amp;J42),'Sessions'!$J$2:$J$201,("&gt;"&amp;D42))-1))</f>
        <v/>
      </c>
    </row>
    <row r="43" spans="1:13" x14ac:dyDescent="0.25">
      <c r="A43" s="11"/>
      <c r="D43" s="12"/>
      <c r="E43" s="13"/>
      <c r="F43" s="14"/>
      <c r="H43" s="14"/>
      <c r="J43" s="15" t="str">
        <f>IF($A43="","",(D43+(E43/24)))</f>
        <v/>
      </c>
      <c r="K43" s="16" t="str">
        <f>IF($A43="","",(E43*F43))</f>
        <v/>
      </c>
      <c r="L43" s="16" t="str">
        <f>IF($A43="","",(K43-H43))</f>
        <v/>
      </c>
      <c r="M43" s="17" t="str">
        <f>IF($A43="","",(COUNTIFS('Sessions'!$B$2:$B$201,B43,'Sessions'!$A$2:$A$201,A43,'Sessions'!$D$2:$D$201,("&lt;"&amp;J43),'Sessions'!$J$2:$J$201,("&gt;"&amp;D43))-1))</f>
        <v/>
      </c>
    </row>
    <row r="44" spans="1:13" x14ac:dyDescent="0.25">
      <c r="A44" s="11"/>
      <c r="D44" s="12"/>
      <c r="E44" s="13"/>
      <c r="F44" s="14"/>
      <c r="H44" s="14"/>
      <c r="J44" s="15" t="str">
        <f>IF($A44="","",(D44+(E44/24)))</f>
        <v/>
      </c>
      <c r="K44" s="16" t="str">
        <f>IF($A44="","",(E44*F44))</f>
        <v/>
      </c>
      <c r="L44" s="16" t="str">
        <f>IF($A44="","",(K44-H44))</f>
        <v/>
      </c>
      <c r="M44" s="17" t="str">
        <f>IF($A44="","",(COUNTIFS('Sessions'!$B$2:$B$201,B44,'Sessions'!$A$2:$A$201,A44,'Sessions'!$D$2:$D$201,("&lt;"&amp;J44),'Sessions'!$J$2:$J$201,("&gt;"&amp;D44))-1))</f>
        <v/>
      </c>
    </row>
    <row r="45" spans="1:13" x14ac:dyDescent="0.25">
      <c r="A45" s="11"/>
      <c r="D45" s="12"/>
      <c r="E45" s="13"/>
      <c r="F45" s="14"/>
      <c r="H45" s="14"/>
      <c r="J45" s="15" t="str">
        <f>IF($A45="","",(D45+(E45/24)))</f>
        <v/>
      </c>
      <c r="K45" s="16" t="str">
        <f>IF($A45="","",(E45*F45))</f>
        <v/>
      </c>
      <c r="L45" s="16" t="str">
        <f>IF($A45="","",(K45-H45))</f>
        <v/>
      </c>
      <c r="M45" s="17" t="str">
        <f>IF($A45="","",(COUNTIFS('Sessions'!$B$2:$B$201,B45,'Sessions'!$A$2:$A$201,A45,'Sessions'!$D$2:$D$201,("&lt;"&amp;J45),'Sessions'!$J$2:$J$201,("&gt;"&amp;D45))-1))</f>
        <v/>
      </c>
    </row>
    <row r="46" spans="1:13" x14ac:dyDescent="0.25">
      <c r="A46" s="11"/>
      <c r="D46" s="12"/>
      <c r="E46" s="13"/>
      <c r="F46" s="14"/>
      <c r="H46" s="14"/>
      <c r="J46" s="15" t="str">
        <f>IF($A46="","",(D46+(E46/24)))</f>
        <v/>
      </c>
      <c r="K46" s="16" t="str">
        <f>IF($A46="","",(E46*F46))</f>
        <v/>
      </c>
      <c r="L46" s="16" t="str">
        <f>IF($A46="","",(K46-H46))</f>
        <v/>
      </c>
      <c r="M46" s="17" t="str">
        <f>IF($A46="","",(COUNTIFS('Sessions'!$B$2:$B$201,B46,'Sessions'!$A$2:$A$201,A46,'Sessions'!$D$2:$D$201,("&lt;"&amp;J46),'Sessions'!$J$2:$J$201,("&gt;"&amp;D46))-1))</f>
        <v/>
      </c>
    </row>
    <row r="47" spans="1:13" x14ac:dyDescent="0.25">
      <c r="A47" s="11"/>
      <c r="D47" s="12"/>
      <c r="E47" s="13"/>
      <c r="F47" s="14"/>
      <c r="H47" s="14"/>
      <c r="J47" s="15" t="str">
        <f>IF($A47="","",(D47+(E47/24)))</f>
        <v/>
      </c>
      <c r="K47" s="16" t="str">
        <f>IF($A47="","",(E47*F47))</f>
        <v/>
      </c>
      <c r="L47" s="16" t="str">
        <f>IF($A47="","",(K47-H47))</f>
        <v/>
      </c>
      <c r="M47" s="17" t="str">
        <f>IF($A47="","",(COUNTIFS('Sessions'!$B$2:$B$201,B47,'Sessions'!$A$2:$A$201,A47,'Sessions'!$D$2:$D$201,("&lt;"&amp;J47),'Sessions'!$J$2:$J$201,("&gt;"&amp;D47))-1))</f>
        <v/>
      </c>
    </row>
    <row r="48" spans="1:13" x14ac:dyDescent="0.25">
      <c r="A48" s="11"/>
      <c r="D48" s="12"/>
      <c r="E48" s="13"/>
      <c r="F48" s="14"/>
      <c r="H48" s="14"/>
      <c r="J48" s="15" t="str">
        <f>IF($A48="","",(D48+(E48/24)))</f>
        <v/>
      </c>
      <c r="K48" s="16" t="str">
        <f>IF($A48="","",(E48*F48))</f>
        <v/>
      </c>
      <c r="L48" s="16" t="str">
        <f>IF($A48="","",(K48-H48))</f>
        <v/>
      </c>
      <c r="M48" s="17" t="str">
        <f>IF($A48="","",(COUNTIFS('Sessions'!$B$2:$B$201,B48,'Sessions'!$A$2:$A$201,A48,'Sessions'!$D$2:$D$201,("&lt;"&amp;J48),'Sessions'!$J$2:$J$201,("&gt;"&amp;D48))-1))</f>
        <v/>
      </c>
    </row>
    <row r="49" spans="1:13" x14ac:dyDescent="0.25">
      <c r="A49" s="11"/>
      <c r="D49" s="12"/>
      <c r="E49" s="13"/>
      <c r="F49" s="14"/>
      <c r="H49" s="14"/>
      <c r="J49" s="15" t="str">
        <f>IF($A49="","",(D49+(E49/24)))</f>
        <v/>
      </c>
      <c r="K49" s="16" t="str">
        <f>IF($A49="","",(E49*F49))</f>
        <v/>
      </c>
      <c r="L49" s="16" t="str">
        <f>IF($A49="","",(K49-H49))</f>
        <v/>
      </c>
      <c r="M49" s="17" t="str">
        <f>IF($A49="","",(COUNTIFS('Sessions'!$B$2:$B$201,B49,'Sessions'!$A$2:$A$201,A49,'Sessions'!$D$2:$D$201,("&lt;"&amp;J49),'Sessions'!$J$2:$J$201,("&gt;"&amp;D49))-1))</f>
        <v/>
      </c>
    </row>
    <row r="50" spans="1:13" x14ac:dyDescent="0.25">
      <c r="A50" s="11"/>
      <c r="D50" s="12"/>
      <c r="E50" s="13"/>
      <c r="F50" s="14"/>
      <c r="H50" s="14"/>
      <c r="J50" s="15" t="str">
        <f>IF($A50="","",(D50+(E50/24)))</f>
        <v/>
      </c>
      <c r="K50" s="16" t="str">
        <f>IF($A50="","",(E50*F50))</f>
        <v/>
      </c>
      <c r="L50" s="16" t="str">
        <f>IF($A50="","",(K50-H50))</f>
        <v/>
      </c>
      <c r="M50" s="17" t="str">
        <f>IF($A50="","",(COUNTIFS('Sessions'!$B$2:$B$201,B50,'Sessions'!$A$2:$A$201,A50,'Sessions'!$D$2:$D$201,("&lt;"&amp;J50),'Sessions'!$J$2:$J$201,("&gt;"&amp;D50))-1))</f>
        <v/>
      </c>
    </row>
    <row r="51" spans="1:13" x14ac:dyDescent="0.25">
      <c r="A51" s="11"/>
      <c r="D51" s="12"/>
      <c r="E51" s="13"/>
      <c r="F51" s="14"/>
      <c r="H51" s="14"/>
      <c r="J51" s="15" t="str">
        <f>IF($A51="","",(D51+(E51/24)))</f>
        <v/>
      </c>
      <c r="K51" s="16" t="str">
        <f>IF($A51="","",(E51*F51))</f>
        <v/>
      </c>
      <c r="L51" s="16" t="str">
        <f>IF($A51="","",(K51-H51))</f>
        <v/>
      </c>
      <c r="M51" s="17" t="str">
        <f>IF($A51="","",(COUNTIFS('Sessions'!$B$2:$B$201,B51,'Sessions'!$A$2:$A$201,A51,'Sessions'!$D$2:$D$201,("&lt;"&amp;J51),'Sessions'!$J$2:$J$201,("&gt;"&amp;D51))-1))</f>
        <v/>
      </c>
    </row>
    <row r="52" spans="1:13" x14ac:dyDescent="0.25">
      <c r="A52" s="11"/>
      <c r="D52" s="12"/>
      <c r="E52" s="13"/>
      <c r="F52" s="14"/>
      <c r="H52" s="14"/>
      <c r="J52" s="15" t="str">
        <f>IF($A52="","",(D52+(E52/24)))</f>
        <v/>
      </c>
      <c r="K52" s="16" t="str">
        <f>IF($A52="","",(E52*F52))</f>
        <v/>
      </c>
      <c r="L52" s="16" t="str">
        <f>IF($A52="","",(K52-H52))</f>
        <v/>
      </c>
      <c r="M52" s="17" t="str">
        <f>IF($A52="","",(COUNTIFS('Sessions'!$B$2:$B$201,B52,'Sessions'!$A$2:$A$201,A52,'Sessions'!$D$2:$D$201,("&lt;"&amp;J52),'Sessions'!$J$2:$J$201,("&gt;"&amp;D52))-1))</f>
        <v/>
      </c>
    </row>
    <row r="53" spans="1:13" x14ac:dyDescent="0.25">
      <c r="A53" s="11"/>
      <c r="D53" s="12"/>
      <c r="E53" s="13"/>
      <c r="F53" s="14"/>
      <c r="H53" s="14"/>
      <c r="J53" s="15" t="str">
        <f>IF($A53="","",(D53+(E53/24)))</f>
        <v/>
      </c>
      <c r="K53" s="16" t="str">
        <f>IF($A53="","",(E53*F53))</f>
        <v/>
      </c>
      <c r="L53" s="16" t="str">
        <f>IF($A53="","",(K53-H53))</f>
        <v/>
      </c>
      <c r="M53" s="17" t="str">
        <f>IF($A53="","",(COUNTIFS('Sessions'!$B$2:$B$201,B53,'Sessions'!$A$2:$A$201,A53,'Sessions'!$D$2:$D$201,("&lt;"&amp;J53),'Sessions'!$J$2:$J$201,("&gt;"&amp;D53))-1))</f>
        <v/>
      </c>
    </row>
    <row r="54" spans="1:13" x14ac:dyDescent="0.25">
      <c r="A54" s="11"/>
      <c r="D54" s="12"/>
      <c r="E54" s="13"/>
      <c r="F54" s="14"/>
      <c r="H54" s="14"/>
      <c r="J54" s="15" t="str">
        <f>IF($A54="","",(D54+(E54/24)))</f>
        <v/>
      </c>
      <c r="K54" s="16" t="str">
        <f>IF($A54="","",(E54*F54))</f>
        <v/>
      </c>
      <c r="L54" s="16" t="str">
        <f>IF($A54="","",(K54-H54))</f>
        <v/>
      </c>
      <c r="M54" s="17" t="str">
        <f>IF($A54="","",(COUNTIFS('Sessions'!$B$2:$B$201,B54,'Sessions'!$A$2:$A$201,A54,'Sessions'!$D$2:$D$201,("&lt;"&amp;J54),'Sessions'!$J$2:$J$201,("&gt;"&amp;D54))-1))</f>
        <v/>
      </c>
    </row>
    <row r="55" spans="1:13" x14ac:dyDescent="0.25">
      <c r="A55" s="11"/>
      <c r="D55" s="12"/>
      <c r="E55" s="13"/>
      <c r="F55" s="14"/>
      <c r="H55" s="14"/>
      <c r="J55" s="15" t="str">
        <f>IF($A55="","",(D55+(E55/24)))</f>
        <v/>
      </c>
      <c r="K55" s="16" t="str">
        <f>IF($A55="","",(E55*F55))</f>
        <v/>
      </c>
      <c r="L55" s="16" t="str">
        <f>IF($A55="","",(K55-H55))</f>
        <v/>
      </c>
      <c r="M55" s="17" t="str">
        <f>IF($A55="","",(COUNTIFS('Sessions'!$B$2:$B$201,B55,'Sessions'!$A$2:$A$201,A55,'Sessions'!$D$2:$D$201,("&lt;"&amp;J55),'Sessions'!$J$2:$J$201,("&gt;"&amp;D55))-1))</f>
        <v/>
      </c>
    </row>
    <row r="56" spans="1:13" x14ac:dyDescent="0.25">
      <c r="A56" s="11"/>
      <c r="D56" s="12"/>
      <c r="E56" s="13"/>
      <c r="F56" s="14"/>
      <c r="H56" s="14"/>
      <c r="J56" s="15" t="str">
        <f>IF($A56="","",(D56+(E56/24)))</f>
        <v/>
      </c>
      <c r="K56" s="16" t="str">
        <f>IF($A56="","",(E56*F56))</f>
        <v/>
      </c>
      <c r="L56" s="16" t="str">
        <f>IF($A56="","",(K56-H56))</f>
        <v/>
      </c>
      <c r="M56" s="17" t="str">
        <f>IF($A56="","",(COUNTIFS('Sessions'!$B$2:$B$201,B56,'Sessions'!$A$2:$A$201,A56,'Sessions'!$D$2:$D$201,("&lt;"&amp;J56),'Sessions'!$J$2:$J$201,("&gt;"&amp;D56))-1))</f>
        <v/>
      </c>
    </row>
    <row r="57" spans="1:13" x14ac:dyDescent="0.25">
      <c r="A57" s="11"/>
      <c r="D57" s="12"/>
      <c r="E57" s="13"/>
      <c r="F57" s="14"/>
      <c r="H57" s="14"/>
      <c r="J57" s="15" t="str">
        <f>IF($A57="","",(D57+(E57/24)))</f>
        <v/>
      </c>
      <c r="K57" s="16" t="str">
        <f>IF($A57="","",(E57*F57))</f>
        <v/>
      </c>
      <c r="L57" s="16" t="str">
        <f>IF($A57="","",(K57-H57))</f>
        <v/>
      </c>
      <c r="M57" s="17" t="str">
        <f>IF($A57="","",(COUNTIFS('Sessions'!$B$2:$B$201,B57,'Sessions'!$A$2:$A$201,A57,'Sessions'!$D$2:$D$201,("&lt;"&amp;J57),'Sessions'!$J$2:$J$201,("&gt;"&amp;D57))-1))</f>
        <v/>
      </c>
    </row>
    <row r="58" spans="1:13" x14ac:dyDescent="0.25">
      <c r="A58" s="11"/>
      <c r="D58" s="12"/>
      <c r="E58" s="13"/>
      <c r="F58" s="14"/>
      <c r="H58" s="14"/>
      <c r="J58" s="15" t="str">
        <f>IF($A58="","",(D58+(E58/24)))</f>
        <v/>
      </c>
      <c r="K58" s="16" t="str">
        <f>IF($A58="","",(E58*F58))</f>
        <v/>
      </c>
      <c r="L58" s="16" t="str">
        <f>IF($A58="","",(K58-H58))</f>
        <v/>
      </c>
      <c r="M58" s="17" t="str">
        <f>IF($A58="","",(COUNTIFS('Sessions'!$B$2:$B$201,B58,'Sessions'!$A$2:$A$201,A58,'Sessions'!$D$2:$D$201,("&lt;"&amp;J58),'Sessions'!$J$2:$J$201,("&gt;"&amp;D58))-1))</f>
        <v/>
      </c>
    </row>
    <row r="59" spans="1:13" x14ac:dyDescent="0.25">
      <c r="A59" s="11"/>
      <c r="D59" s="12"/>
      <c r="E59" s="13"/>
      <c r="F59" s="14"/>
      <c r="H59" s="14"/>
      <c r="J59" s="15" t="str">
        <f>IF($A59="","",(D59+(E59/24)))</f>
        <v/>
      </c>
      <c r="K59" s="16" t="str">
        <f>IF($A59="","",(E59*F59))</f>
        <v/>
      </c>
      <c r="L59" s="16" t="str">
        <f>IF($A59="","",(K59-H59))</f>
        <v/>
      </c>
      <c r="M59" s="17" t="str">
        <f>IF($A59="","",(COUNTIFS('Sessions'!$B$2:$B$201,B59,'Sessions'!$A$2:$A$201,A59,'Sessions'!$D$2:$D$201,("&lt;"&amp;J59),'Sessions'!$J$2:$J$201,("&gt;"&amp;D59))-1))</f>
        <v/>
      </c>
    </row>
    <row r="60" spans="1:13" x14ac:dyDescent="0.25">
      <c r="A60" s="11"/>
      <c r="D60" s="12"/>
      <c r="E60" s="13"/>
      <c r="F60" s="14"/>
      <c r="H60" s="14"/>
      <c r="J60" s="15" t="str">
        <f>IF($A60="","",(D60+(E60/24)))</f>
        <v/>
      </c>
      <c r="K60" s="16" t="str">
        <f>IF($A60="","",(E60*F60))</f>
        <v/>
      </c>
      <c r="L60" s="16" t="str">
        <f>IF($A60="","",(K60-H60))</f>
        <v/>
      </c>
      <c r="M60" s="17" t="str">
        <f>IF($A60="","",(COUNTIFS('Sessions'!$B$2:$B$201,B60,'Sessions'!$A$2:$A$201,A60,'Sessions'!$D$2:$D$201,("&lt;"&amp;J60),'Sessions'!$J$2:$J$201,("&gt;"&amp;D60))-1))</f>
        <v/>
      </c>
    </row>
    <row r="61" spans="1:13" x14ac:dyDescent="0.25">
      <c r="A61" s="11"/>
      <c r="D61" s="12"/>
      <c r="E61" s="13"/>
      <c r="F61" s="14"/>
      <c r="H61" s="14"/>
      <c r="J61" s="15" t="str">
        <f>IF($A61="","",(D61+(E61/24)))</f>
        <v/>
      </c>
      <c r="K61" s="16" t="str">
        <f>IF($A61="","",(E61*F61))</f>
        <v/>
      </c>
      <c r="L61" s="16" t="str">
        <f>IF($A61="","",(K61-H61))</f>
        <v/>
      </c>
      <c r="M61" s="17" t="str">
        <f>IF($A61="","",(COUNTIFS('Sessions'!$B$2:$B$201,B61,'Sessions'!$A$2:$A$201,A61,'Sessions'!$D$2:$D$201,("&lt;"&amp;J61),'Sessions'!$J$2:$J$201,("&gt;"&amp;D61))-1))</f>
        <v/>
      </c>
    </row>
    <row r="62" spans="1:13" x14ac:dyDescent="0.25">
      <c r="A62" s="11"/>
      <c r="D62" s="12"/>
      <c r="E62" s="13"/>
      <c r="F62" s="14"/>
      <c r="H62" s="14"/>
      <c r="J62" s="15" t="str">
        <f>IF($A62="","",(D62+(E62/24)))</f>
        <v/>
      </c>
      <c r="K62" s="16" t="str">
        <f>IF($A62="","",(E62*F62))</f>
        <v/>
      </c>
      <c r="L62" s="16" t="str">
        <f>IF($A62="","",(K62-H62))</f>
        <v/>
      </c>
      <c r="M62" s="17" t="str">
        <f>IF($A62="","",(COUNTIFS('Sessions'!$B$2:$B$201,B62,'Sessions'!$A$2:$A$201,A62,'Sessions'!$D$2:$D$201,("&lt;"&amp;J62),'Sessions'!$J$2:$J$201,("&gt;"&amp;D62))-1))</f>
        <v/>
      </c>
    </row>
    <row r="63" spans="1:13" x14ac:dyDescent="0.25">
      <c r="A63" s="11"/>
      <c r="D63" s="12"/>
      <c r="E63" s="13"/>
      <c r="F63" s="14"/>
      <c r="H63" s="14"/>
      <c r="J63" s="15" t="str">
        <f>IF($A63="","",(D63+(E63/24)))</f>
        <v/>
      </c>
      <c r="K63" s="16" t="str">
        <f>IF($A63="","",(E63*F63))</f>
        <v/>
      </c>
      <c r="L63" s="16" t="str">
        <f>IF($A63="","",(K63-H63))</f>
        <v/>
      </c>
      <c r="M63" s="17" t="str">
        <f>IF($A63="","",(COUNTIFS('Sessions'!$B$2:$B$201,B63,'Sessions'!$A$2:$A$201,A63,'Sessions'!$D$2:$D$201,("&lt;"&amp;J63),'Sessions'!$J$2:$J$201,("&gt;"&amp;D63))-1))</f>
        <v/>
      </c>
    </row>
    <row r="64" spans="1:13" x14ac:dyDescent="0.25">
      <c r="A64" s="11"/>
      <c r="D64" s="12"/>
      <c r="E64" s="13"/>
      <c r="F64" s="14"/>
      <c r="H64" s="14"/>
      <c r="J64" s="15" t="str">
        <f>IF($A64="","",(D64+(E64/24)))</f>
        <v/>
      </c>
      <c r="K64" s="16" t="str">
        <f>IF($A64="","",(E64*F64))</f>
        <v/>
      </c>
      <c r="L64" s="16" t="str">
        <f>IF($A64="","",(K64-H64))</f>
        <v/>
      </c>
      <c r="M64" s="17" t="str">
        <f>IF($A64="","",(COUNTIFS('Sessions'!$B$2:$B$201,B64,'Sessions'!$A$2:$A$201,A64,'Sessions'!$D$2:$D$201,("&lt;"&amp;J64),'Sessions'!$J$2:$J$201,("&gt;"&amp;D64))-1))</f>
        <v/>
      </c>
    </row>
    <row r="65" spans="1:13" x14ac:dyDescent="0.25">
      <c r="A65" s="11"/>
      <c r="D65" s="12"/>
      <c r="E65" s="13"/>
      <c r="F65" s="14"/>
      <c r="H65" s="14"/>
      <c r="J65" s="15" t="str">
        <f>IF($A65="","",(D65+(E65/24)))</f>
        <v/>
      </c>
      <c r="K65" s="16" t="str">
        <f>IF($A65="","",(E65*F65))</f>
        <v/>
      </c>
      <c r="L65" s="16" t="str">
        <f>IF($A65="","",(K65-H65))</f>
        <v/>
      </c>
      <c r="M65" s="17" t="str">
        <f>IF($A65="","",(COUNTIFS('Sessions'!$B$2:$B$201,B65,'Sessions'!$A$2:$A$201,A65,'Sessions'!$D$2:$D$201,("&lt;"&amp;J65),'Sessions'!$J$2:$J$201,("&gt;"&amp;D65))-1))</f>
        <v/>
      </c>
    </row>
    <row r="66" spans="1:13" x14ac:dyDescent="0.25">
      <c r="A66" s="11"/>
      <c r="D66" s="12"/>
      <c r="E66" s="13"/>
      <c r="F66" s="14"/>
      <c r="H66" s="14"/>
      <c r="J66" s="15" t="str">
        <f>IF($A66="","",(D66+(E66/24)))</f>
        <v/>
      </c>
      <c r="K66" s="16" t="str">
        <f>IF($A66="","",(E66*F66))</f>
        <v/>
      </c>
      <c r="L66" s="16" t="str">
        <f>IF($A66="","",(K66-H66))</f>
        <v/>
      </c>
      <c r="M66" s="17" t="str">
        <f>IF($A66="","",(COUNTIFS('Sessions'!$B$2:$B$201,B66,'Sessions'!$A$2:$A$201,A66,'Sessions'!$D$2:$D$201,("&lt;"&amp;J66),'Sessions'!$J$2:$J$201,("&gt;"&amp;D66))-1))</f>
        <v/>
      </c>
    </row>
    <row r="67" spans="1:13" x14ac:dyDescent="0.25">
      <c r="A67" s="11"/>
      <c r="D67" s="12"/>
      <c r="E67" s="13"/>
      <c r="F67" s="14"/>
      <c r="H67" s="14"/>
      <c r="J67" s="15" t="str">
        <f>IF($A67="","",(D67+(E67/24)))</f>
        <v/>
      </c>
      <c r="K67" s="16" t="str">
        <f>IF($A67="","",(E67*F67))</f>
        <v/>
      </c>
      <c r="L67" s="16" t="str">
        <f>IF($A67="","",(K67-H67))</f>
        <v/>
      </c>
      <c r="M67" s="17" t="str">
        <f>IF($A67="","",(COUNTIFS('Sessions'!$B$2:$B$201,B67,'Sessions'!$A$2:$A$201,A67,'Sessions'!$D$2:$D$201,("&lt;"&amp;J67),'Sessions'!$J$2:$J$201,("&gt;"&amp;D67))-1))</f>
        <v/>
      </c>
    </row>
    <row r="68" spans="1:13" x14ac:dyDescent="0.25">
      <c r="A68" s="11"/>
      <c r="D68" s="12"/>
      <c r="E68" s="13"/>
      <c r="F68" s="14"/>
      <c r="H68" s="14"/>
      <c r="J68" s="15" t="str">
        <f>IF($A68="","",(D68+(E68/24)))</f>
        <v/>
      </c>
      <c r="K68" s="16" t="str">
        <f>IF($A68="","",(E68*F68))</f>
        <v/>
      </c>
      <c r="L68" s="16" t="str">
        <f>IF($A68="","",(K68-H68))</f>
        <v/>
      </c>
      <c r="M68" s="17" t="str">
        <f>IF($A68="","",(COUNTIFS('Sessions'!$B$2:$B$201,B68,'Sessions'!$A$2:$A$201,A68,'Sessions'!$D$2:$D$201,("&lt;"&amp;J68),'Sessions'!$J$2:$J$201,("&gt;"&amp;D68))-1))</f>
        <v/>
      </c>
    </row>
    <row r="69" spans="1:13" x14ac:dyDescent="0.25">
      <c r="A69" s="11"/>
      <c r="D69" s="12"/>
      <c r="E69" s="13"/>
      <c r="F69" s="14"/>
      <c r="H69" s="14"/>
      <c r="J69" s="15" t="str">
        <f>IF($A69="","",(D69+(E69/24)))</f>
        <v/>
      </c>
      <c r="K69" s="16" t="str">
        <f>IF($A69="","",(E69*F69))</f>
        <v/>
      </c>
      <c r="L69" s="16" t="str">
        <f>IF($A69="","",(K69-H69))</f>
        <v/>
      </c>
      <c r="M69" s="17" t="str">
        <f>IF($A69="","",(COUNTIFS('Sessions'!$B$2:$B$201,B69,'Sessions'!$A$2:$A$201,A69,'Sessions'!$D$2:$D$201,("&lt;"&amp;J69),'Sessions'!$J$2:$J$201,("&gt;"&amp;D69))-1))</f>
        <v/>
      </c>
    </row>
    <row r="70" spans="1:13" x14ac:dyDescent="0.25">
      <c r="A70" s="11"/>
      <c r="D70" s="12"/>
      <c r="E70" s="13"/>
      <c r="F70" s="14"/>
      <c r="H70" s="14"/>
      <c r="J70" s="15" t="str">
        <f>IF($A70="","",(D70+(E70/24)))</f>
        <v/>
      </c>
      <c r="K70" s="16" t="str">
        <f>IF($A70="","",(E70*F70))</f>
        <v/>
      </c>
      <c r="L70" s="16" t="str">
        <f>IF($A70="","",(K70-H70))</f>
        <v/>
      </c>
      <c r="M70" s="17" t="str">
        <f>IF($A70="","",(COUNTIFS('Sessions'!$B$2:$B$201,B70,'Sessions'!$A$2:$A$201,A70,'Sessions'!$D$2:$D$201,("&lt;"&amp;J70),'Sessions'!$J$2:$J$201,("&gt;"&amp;D70))-1))</f>
        <v/>
      </c>
    </row>
    <row r="71" spans="1:13" x14ac:dyDescent="0.25">
      <c r="A71" s="11"/>
      <c r="D71" s="12"/>
      <c r="E71" s="13"/>
      <c r="F71" s="14"/>
      <c r="H71" s="14"/>
      <c r="J71" s="15" t="str">
        <f>IF($A71="","",(D71+(E71/24)))</f>
        <v/>
      </c>
      <c r="K71" s="16" t="str">
        <f>IF($A71="","",(E71*F71))</f>
        <v/>
      </c>
      <c r="L71" s="16" t="str">
        <f>IF($A71="","",(K71-H71))</f>
        <v/>
      </c>
      <c r="M71" s="17" t="str">
        <f>IF($A71="","",(COUNTIFS('Sessions'!$B$2:$B$201,B71,'Sessions'!$A$2:$A$201,A71,'Sessions'!$D$2:$D$201,("&lt;"&amp;J71),'Sessions'!$J$2:$J$201,("&gt;"&amp;D71))-1))</f>
        <v/>
      </c>
    </row>
    <row r="72" spans="1:13" x14ac:dyDescent="0.25">
      <c r="A72" s="11"/>
      <c r="D72" s="12"/>
      <c r="E72" s="13"/>
      <c r="F72" s="14"/>
      <c r="H72" s="14"/>
      <c r="J72" s="15" t="str">
        <f>IF($A72="","",(D72+(E72/24)))</f>
        <v/>
      </c>
      <c r="K72" s="16" t="str">
        <f>IF($A72="","",(E72*F72))</f>
        <v/>
      </c>
      <c r="L72" s="16" t="str">
        <f>IF($A72="","",(K72-H72))</f>
        <v/>
      </c>
      <c r="M72" s="17" t="str">
        <f>IF($A72="","",(COUNTIFS('Sessions'!$B$2:$B$201,B72,'Sessions'!$A$2:$A$201,A72,'Sessions'!$D$2:$D$201,("&lt;"&amp;J72),'Sessions'!$J$2:$J$201,("&gt;"&amp;D72))-1))</f>
        <v/>
      </c>
    </row>
    <row r="73" spans="1:13" x14ac:dyDescent="0.25">
      <c r="A73" s="11"/>
      <c r="D73" s="12"/>
      <c r="E73" s="13"/>
      <c r="F73" s="14"/>
      <c r="H73" s="14"/>
      <c r="J73" s="15" t="str">
        <f>IF($A73="","",(D73+(E73/24)))</f>
        <v/>
      </c>
      <c r="K73" s="16" t="str">
        <f>IF($A73="","",(E73*F73))</f>
        <v/>
      </c>
      <c r="L73" s="16" t="str">
        <f>IF($A73="","",(K73-H73))</f>
        <v/>
      </c>
      <c r="M73" s="17" t="str">
        <f>IF($A73="","",(COUNTIFS('Sessions'!$B$2:$B$201,B73,'Sessions'!$A$2:$A$201,A73,'Sessions'!$D$2:$D$201,("&lt;"&amp;J73),'Sessions'!$J$2:$J$201,("&gt;"&amp;D73))-1))</f>
        <v/>
      </c>
    </row>
    <row r="74" spans="1:13" x14ac:dyDescent="0.25">
      <c r="A74" s="11"/>
      <c r="D74" s="12"/>
      <c r="E74" s="13"/>
      <c r="F74" s="14"/>
      <c r="H74" s="14"/>
      <c r="J74" s="15" t="str">
        <f>IF($A74="","",(D74+(E74/24)))</f>
        <v/>
      </c>
      <c r="K74" s="16" t="str">
        <f>IF($A74="","",(E74*F74))</f>
        <v/>
      </c>
      <c r="L74" s="16" t="str">
        <f>IF($A74="","",(K74-H74))</f>
        <v/>
      </c>
      <c r="M74" s="17" t="str">
        <f>IF($A74="","",(COUNTIFS('Sessions'!$B$2:$B$201,B74,'Sessions'!$A$2:$A$201,A74,'Sessions'!$D$2:$D$201,("&lt;"&amp;J74),'Sessions'!$J$2:$J$201,("&gt;"&amp;D74))-1))</f>
        <v/>
      </c>
    </row>
    <row r="75" spans="1:13" x14ac:dyDescent="0.25">
      <c r="A75" s="11"/>
      <c r="D75" s="12"/>
      <c r="E75" s="13"/>
      <c r="F75" s="14"/>
      <c r="H75" s="14"/>
      <c r="J75" s="15" t="str">
        <f>IF($A75="","",(D75+(E75/24)))</f>
        <v/>
      </c>
      <c r="K75" s="16" t="str">
        <f>IF($A75="","",(E75*F75))</f>
        <v/>
      </c>
      <c r="L75" s="16" t="str">
        <f>IF($A75="","",(K75-H75))</f>
        <v/>
      </c>
      <c r="M75" s="17" t="str">
        <f>IF($A75="","",(COUNTIFS('Sessions'!$B$2:$B$201,B75,'Sessions'!$A$2:$A$201,A75,'Sessions'!$D$2:$D$201,("&lt;"&amp;J75),'Sessions'!$J$2:$J$201,("&gt;"&amp;D75))-1))</f>
        <v/>
      </c>
    </row>
    <row r="76" spans="1:13" x14ac:dyDescent="0.25">
      <c r="A76" s="11"/>
      <c r="D76" s="12"/>
      <c r="E76" s="13"/>
      <c r="F76" s="14"/>
      <c r="H76" s="14"/>
      <c r="J76" s="15" t="str">
        <f>IF($A76="","",(D76+(E76/24)))</f>
        <v/>
      </c>
      <c r="K76" s="16" t="str">
        <f>IF($A76="","",(E76*F76))</f>
        <v/>
      </c>
      <c r="L76" s="16" t="str">
        <f>IF($A76="","",(K76-H76))</f>
        <v/>
      </c>
      <c r="M76" s="17" t="str">
        <f>IF($A76="","",(COUNTIFS('Sessions'!$B$2:$B$201,B76,'Sessions'!$A$2:$A$201,A76,'Sessions'!$D$2:$D$201,("&lt;"&amp;J76),'Sessions'!$J$2:$J$201,("&gt;"&amp;D76))-1))</f>
        <v/>
      </c>
    </row>
    <row r="77" spans="1:13" x14ac:dyDescent="0.25">
      <c r="A77" s="11"/>
      <c r="D77" s="12"/>
      <c r="E77" s="13"/>
      <c r="F77" s="14"/>
      <c r="H77" s="14"/>
      <c r="J77" s="15" t="str">
        <f>IF($A77="","",(D77+(E77/24)))</f>
        <v/>
      </c>
      <c r="K77" s="16" t="str">
        <f>IF($A77="","",(E77*F77))</f>
        <v/>
      </c>
      <c r="L77" s="16" t="str">
        <f>IF($A77="","",(K77-H77))</f>
        <v/>
      </c>
      <c r="M77" s="17" t="str">
        <f>IF($A77="","",(COUNTIFS('Sessions'!$B$2:$B$201,B77,'Sessions'!$A$2:$A$201,A77,'Sessions'!$D$2:$D$201,("&lt;"&amp;J77),'Sessions'!$J$2:$J$201,("&gt;"&amp;D77))-1))</f>
        <v/>
      </c>
    </row>
    <row r="78" spans="1:13" x14ac:dyDescent="0.25">
      <c r="A78" s="11"/>
      <c r="D78" s="12"/>
      <c r="E78" s="13"/>
      <c r="F78" s="14"/>
      <c r="H78" s="14"/>
      <c r="J78" s="15" t="str">
        <f>IF($A78="","",(D78+(E78/24)))</f>
        <v/>
      </c>
      <c r="K78" s="16" t="str">
        <f>IF($A78="","",(E78*F78))</f>
        <v/>
      </c>
      <c r="L78" s="16" t="str">
        <f>IF($A78="","",(K78-H78))</f>
        <v/>
      </c>
      <c r="M78" s="17" t="str">
        <f>IF($A78="","",(COUNTIFS('Sessions'!$B$2:$B$201,B78,'Sessions'!$A$2:$A$201,A78,'Sessions'!$D$2:$D$201,("&lt;"&amp;J78),'Sessions'!$J$2:$J$201,("&gt;"&amp;D78))-1))</f>
        <v/>
      </c>
    </row>
    <row r="79" spans="1:13" x14ac:dyDescent="0.25">
      <c r="A79" s="11"/>
      <c r="D79" s="12"/>
      <c r="E79" s="13"/>
      <c r="F79" s="14"/>
      <c r="H79" s="14"/>
      <c r="J79" s="15" t="str">
        <f>IF($A79="","",(D79+(E79/24)))</f>
        <v/>
      </c>
      <c r="K79" s="16" t="str">
        <f>IF($A79="","",(E79*F79))</f>
        <v/>
      </c>
      <c r="L79" s="16" t="str">
        <f>IF($A79="","",(K79-H79))</f>
        <v/>
      </c>
      <c r="M79" s="17" t="str">
        <f>IF($A79="","",(COUNTIFS('Sessions'!$B$2:$B$201,B79,'Sessions'!$A$2:$A$201,A79,'Sessions'!$D$2:$D$201,("&lt;"&amp;J79),'Sessions'!$J$2:$J$201,("&gt;"&amp;D79))-1))</f>
        <v/>
      </c>
    </row>
    <row r="80" spans="1:13" x14ac:dyDescent="0.25">
      <c r="A80" s="11"/>
      <c r="D80" s="12"/>
      <c r="E80" s="13"/>
      <c r="F80" s="14"/>
      <c r="H80" s="14"/>
      <c r="J80" s="15" t="str">
        <f>IF($A80="","",(D80+(E80/24)))</f>
        <v/>
      </c>
      <c r="K80" s="16" t="str">
        <f>IF($A80="","",(E80*F80))</f>
        <v/>
      </c>
      <c r="L80" s="16" t="str">
        <f>IF($A80="","",(K80-H80))</f>
        <v/>
      </c>
      <c r="M80" s="17" t="str">
        <f>IF($A80="","",(COUNTIFS('Sessions'!$B$2:$B$201,B80,'Sessions'!$A$2:$A$201,A80,'Sessions'!$D$2:$D$201,("&lt;"&amp;J80),'Sessions'!$J$2:$J$201,("&gt;"&amp;D80))-1))</f>
        <v/>
      </c>
    </row>
    <row r="81" spans="1:13" x14ac:dyDescent="0.25">
      <c r="A81" s="11"/>
      <c r="D81" s="12"/>
      <c r="E81" s="13"/>
      <c r="F81" s="14"/>
      <c r="H81" s="14"/>
      <c r="J81" s="15" t="str">
        <f>IF($A81="","",(D81+(E81/24)))</f>
        <v/>
      </c>
      <c r="K81" s="16" t="str">
        <f>IF($A81="","",(E81*F81))</f>
        <v/>
      </c>
      <c r="L81" s="16" t="str">
        <f>IF($A81="","",(K81-H81))</f>
        <v/>
      </c>
      <c r="M81" s="17" t="str">
        <f>IF($A81="","",(COUNTIFS('Sessions'!$B$2:$B$201,B81,'Sessions'!$A$2:$A$201,A81,'Sessions'!$D$2:$D$201,("&lt;"&amp;J81),'Sessions'!$J$2:$J$201,("&gt;"&amp;D81))-1))</f>
        <v/>
      </c>
    </row>
    <row r="82" spans="1:13" x14ac:dyDescent="0.25">
      <c r="A82" s="11"/>
      <c r="D82" s="12"/>
      <c r="E82" s="13"/>
      <c r="F82" s="14"/>
      <c r="H82" s="14"/>
      <c r="J82" s="15" t="str">
        <f>IF($A82="","",(D82+(E82/24)))</f>
        <v/>
      </c>
      <c r="K82" s="16" t="str">
        <f>IF($A82="","",(E82*F82))</f>
        <v/>
      </c>
      <c r="L82" s="16" t="str">
        <f>IF($A82="","",(K82-H82))</f>
        <v/>
      </c>
      <c r="M82" s="17" t="str">
        <f>IF($A82="","",(COUNTIFS('Sessions'!$B$2:$B$201,B82,'Sessions'!$A$2:$A$201,A82,'Sessions'!$D$2:$D$201,("&lt;"&amp;J82),'Sessions'!$J$2:$J$201,("&gt;"&amp;D82))-1))</f>
        <v/>
      </c>
    </row>
    <row r="83" spans="1:13" x14ac:dyDescent="0.25">
      <c r="A83" s="11"/>
      <c r="D83" s="12"/>
      <c r="E83" s="13"/>
      <c r="F83" s="14"/>
      <c r="H83" s="14"/>
      <c r="J83" s="15" t="str">
        <f>IF($A83="","",(D83+(E83/24)))</f>
        <v/>
      </c>
      <c r="K83" s="16" t="str">
        <f>IF($A83="","",(E83*F83))</f>
        <v/>
      </c>
      <c r="L83" s="16" t="str">
        <f>IF($A83="","",(K83-H83))</f>
        <v/>
      </c>
      <c r="M83" s="17" t="str">
        <f>IF($A83="","",(COUNTIFS('Sessions'!$B$2:$B$201,B83,'Sessions'!$A$2:$A$201,A83,'Sessions'!$D$2:$D$201,("&lt;"&amp;J83),'Sessions'!$J$2:$J$201,("&gt;"&amp;D83))-1))</f>
        <v/>
      </c>
    </row>
    <row r="84" spans="1:13" x14ac:dyDescent="0.25">
      <c r="A84" s="11"/>
      <c r="D84" s="12"/>
      <c r="E84" s="13"/>
      <c r="F84" s="14"/>
      <c r="H84" s="14"/>
      <c r="J84" s="15" t="str">
        <f>IF($A84="","",(D84+(E84/24)))</f>
        <v/>
      </c>
      <c r="K84" s="16" t="str">
        <f>IF($A84="","",(E84*F84))</f>
        <v/>
      </c>
      <c r="L84" s="16" t="str">
        <f>IF($A84="","",(K84-H84))</f>
        <v/>
      </c>
      <c r="M84" s="17" t="str">
        <f>IF($A84="","",(COUNTIFS('Sessions'!$B$2:$B$201,B84,'Sessions'!$A$2:$A$201,A84,'Sessions'!$D$2:$D$201,("&lt;"&amp;J84),'Sessions'!$J$2:$J$201,("&gt;"&amp;D84))-1))</f>
        <v/>
      </c>
    </row>
    <row r="85" spans="1:13" x14ac:dyDescent="0.25">
      <c r="A85" s="11"/>
      <c r="D85" s="12"/>
      <c r="E85" s="13"/>
      <c r="F85" s="14"/>
      <c r="H85" s="14"/>
      <c r="J85" s="15" t="str">
        <f>IF($A85="","",(D85+(E85/24)))</f>
        <v/>
      </c>
      <c r="K85" s="16" t="str">
        <f>IF($A85="","",(E85*F85))</f>
        <v/>
      </c>
      <c r="L85" s="16" t="str">
        <f>IF($A85="","",(K85-H85))</f>
        <v/>
      </c>
      <c r="M85" s="17" t="str">
        <f>IF($A85="","",(COUNTIFS('Sessions'!$B$2:$B$201,B85,'Sessions'!$A$2:$A$201,A85,'Sessions'!$D$2:$D$201,("&lt;"&amp;J85),'Sessions'!$J$2:$J$201,("&gt;"&amp;D85))-1))</f>
        <v/>
      </c>
    </row>
    <row r="86" spans="1:13" x14ac:dyDescent="0.25">
      <c r="A86" s="11"/>
      <c r="D86" s="12"/>
      <c r="E86" s="13"/>
      <c r="F86" s="14"/>
      <c r="H86" s="14"/>
      <c r="J86" s="15" t="str">
        <f>IF($A86="","",(D86+(E86/24)))</f>
        <v/>
      </c>
      <c r="K86" s="16" t="str">
        <f>IF($A86="","",(E86*F86))</f>
        <v/>
      </c>
      <c r="L86" s="16" t="str">
        <f>IF($A86="","",(K86-H86))</f>
        <v/>
      </c>
      <c r="M86" s="17" t="str">
        <f>IF($A86="","",(COUNTIFS('Sessions'!$B$2:$B$201,B86,'Sessions'!$A$2:$A$201,A86,'Sessions'!$D$2:$D$201,("&lt;"&amp;J86),'Sessions'!$J$2:$J$201,("&gt;"&amp;D86))-1))</f>
        <v/>
      </c>
    </row>
    <row r="87" spans="1:13" x14ac:dyDescent="0.25">
      <c r="A87" s="11"/>
      <c r="D87" s="12"/>
      <c r="E87" s="13"/>
      <c r="F87" s="14"/>
      <c r="H87" s="14"/>
      <c r="J87" s="15" t="str">
        <f>IF($A87="","",(D87+(E87/24)))</f>
        <v/>
      </c>
      <c r="K87" s="16" t="str">
        <f>IF($A87="","",(E87*F87))</f>
        <v/>
      </c>
      <c r="L87" s="16" t="str">
        <f>IF($A87="","",(K87-H87))</f>
        <v/>
      </c>
      <c r="M87" s="17" t="str">
        <f>IF($A87="","",(COUNTIFS('Sessions'!$B$2:$B$201,B87,'Sessions'!$A$2:$A$201,A87,'Sessions'!$D$2:$D$201,("&lt;"&amp;J87),'Sessions'!$J$2:$J$201,("&gt;"&amp;D87))-1))</f>
        <v/>
      </c>
    </row>
    <row r="88" spans="1:13" x14ac:dyDescent="0.25">
      <c r="A88" s="11"/>
      <c r="D88" s="12"/>
      <c r="E88" s="13"/>
      <c r="F88" s="14"/>
      <c r="H88" s="14"/>
      <c r="J88" s="15" t="str">
        <f>IF($A88="","",(D88+(E88/24)))</f>
        <v/>
      </c>
      <c r="K88" s="16" t="str">
        <f>IF($A88="","",(E88*F88))</f>
        <v/>
      </c>
      <c r="L88" s="16" t="str">
        <f>IF($A88="","",(K88-H88))</f>
        <v/>
      </c>
      <c r="M88" s="17" t="str">
        <f>IF($A88="","",(COUNTIFS('Sessions'!$B$2:$B$201,B88,'Sessions'!$A$2:$A$201,A88,'Sessions'!$D$2:$D$201,("&lt;"&amp;J88),'Sessions'!$J$2:$J$201,("&gt;"&amp;D88))-1))</f>
        <v/>
      </c>
    </row>
    <row r="89" spans="1:13" x14ac:dyDescent="0.25">
      <c r="A89" s="11"/>
      <c r="D89" s="12"/>
      <c r="E89" s="13"/>
      <c r="F89" s="14"/>
      <c r="H89" s="14"/>
      <c r="J89" s="15" t="str">
        <f>IF($A89="","",(D89+(E89/24)))</f>
        <v/>
      </c>
      <c r="K89" s="16" t="str">
        <f>IF($A89="","",(E89*F89))</f>
        <v/>
      </c>
      <c r="L89" s="16" t="str">
        <f>IF($A89="","",(K89-H89))</f>
        <v/>
      </c>
      <c r="M89" s="17" t="str">
        <f>IF($A89="","",(COUNTIFS('Sessions'!$B$2:$B$201,B89,'Sessions'!$A$2:$A$201,A89,'Sessions'!$D$2:$D$201,("&lt;"&amp;J89),'Sessions'!$J$2:$J$201,("&gt;"&amp;D89))-1))</f>
        <v/>
      </c>
    </row>
    <row r="90" spans="1:13" x14ac:dyDescent="0.25">
      <c r="A90" s="11"/>
      <c r="D90" s="12"/>
      <c r="E90" s="13"/>
      <c r="F90" s="14"/>
      <c r="H90" s="14"/>
      <c r="J90" s="15" t="str">
        <f>IF($A90="","",(D90+(E90/24)))</f>
        <v/>
      </c>
      <c r="K90" s="16" t="str">
        <f>IF($A90="","",(E90*F90))</f>
        <v/>
      </c>
      <c r="L90" s="16" t="str">
        <f>IF($A90="","",(K90-H90))</f>
        <v/>
      </c>
      <c r="M90" s="17" t="str">
        <f>IF($A90="","",(COUNTIFS('Sessions'!$B$2:$B$201,B90,'Sessions'!$A$2:$A$201,A90,'Sessions'!$D$2:$D$201,("&lt;"&amp;J90),'Sessions'!$J$2:$J$201,("&gt;"&amp;D90))-1))</f>
        <v/>
      </c>
    </row>
    <row r="91" spans="1:13" x14ac:dyDescent="0.25">
      <c r="A91" s="11"/>
      <c r="D91" s="12"/>
      <c r="E91" s="13"/>
      <c r="F91" s="14"/>
      <c r="H91" s="14"/>
      <c r="J91" s="15" t="str">
        <f>IF($A91="","",(D91+(E91/24)))</f>
        <v/>
      </c>
      <c r="K91" s="16" t="str">
        <f>IF($A91="","",(E91*F91))</f>
        <v/>
      </c>
      <c r="L91" s="16" t="str">
        <f>IF($A91="","",(K91-H91))</f>
        <v/>
      </c>
      <c r="M91" s="17" t="str">
        <f>IF($A91="","",(COUNTIFS('Sessions'!$B$2:$B$201,B91,'Sessions'!$A$2:$A$201,A91,'Sessions'!$D$2:$D$201,("&lt;"&amp;J91),'Sessions'!$J$2:$J$201,("&gt;"&amp;D91))-1))</f>
        <v/>
      </c>
    </row>
    <row r="92" spans="1:13" x14ac:dyDescent="0.25">
      <c r="A92" s="11"/>
      <c r="D92" s="12"/>
      <c r="E92" s="13"/>
      <c r="F92" s="14"/>
      <c r="H92" s="14"/>
      <c r="J92" s="15" t="str">
        <f>IF($A92="","",(D92+(E92/24)))</f>
        <v/>
      </c>
      <c r="K92" s="16" t="str">
        <f>IF($A92="","",(E92*F92))</f>
        <v/>
      </c>
      <c r="L92" s="16" t="str">
        <f>IF($A92="","",(K92-H92))</f>
        <v/>
      </c>
      <c r="M92" s="17" t="str">
        <f>IF($A92="","",(COUNTIFS('Sessions'!$B$2:$B$201,B92,'Sessions'!$A$2:$A$201,A92,'Sessions'!$D$2:$D$201,("&lt;"&amp;J92),'Sessions'!$J$2:$J$201,("&gt;"&amp;D92))-1))</f>
        <v/>
      </c>
    </row>
    <row r="93" spans="1:13" x14ac:dyDescent="0.25">
      <c r="A93" s="11"/>
      <c r="D93" s="12"/>
      <c r="E93" s="13"/>
      <c r="F93" s="14"/>
      <c r="H93" s="14"/>
      <c r="J93" s="15" t="str">
        <f>IF($A93="","",(D93+(E93/24)))</f>
        <v/>
      </c>
      <c r="K93" s="16" t="str">
        <f>IF($A93="","",(E93*F93))</f>
        <v/>
      </c>
      <c r="L93" s="16" t="str">
        <f>IF($A93="","",(K93-H93))</f>
        <v/>
      </c>
      <c r="M93" s="17" t="str">
        <f>IF($A93="","",(COUNTIFS('Sessions'!$B$2:$B$201,B93,'Sessions'!$A$2:$A$201,A93,'Sessions'!$D$2:$D$201,("&lt;"&amp;J93),'Sessions'!$J$2:$J$201,("&gt;"&amp;D93))-1))</f>
        <v/>
      </c>
    </row>
    <row r="94" spans="1:13" x14ac:dyDescent="0.25">
      <c r="A94" s="11"/>
      <c r="D94" s="12"/>
      <c r="E94" s="13"/>
      <c r="F94" s="14"/>
      <c r="H94" s="14"/>
      <c r="J94" s="15" t="str">
        <f>IF($A94="","",(D94+(E94/24)))</f>
        <v/>
      </c>
      <c r="K94" s="16" t="str">
        <f>IF($A94="","",(E94*F94))</f>
        <v/>
      </c>
      <c r="L94" s="16" t="str">
        <f>IF($A94="","",(K94-H94))</f>
        <v/>
      </c>
      <c r="M94" s="17" t="str">
        <f>IF($A94="","",(COUNTIFS('Sessions'!$B$2:$B$201,B94,'Sessions'!$A$2:$A$201,A94,'Sessions'!$D$2:$D$201,("&lt;"&amp;J94),'Sessions'!$J$2:$J$201,("&gt;"&amp;D94))-1))</f>
        <v/>
      </c>
    </row>
    <row r="95" spans="1:13" x14ac:dyDescent="0.25">
      <c r="A95" s="11"/>
      <c r="D95" s="12"/>
      <c r="E95" s="13"/>
      <c r="F95" s="14"/>
      <c r="H95" s="14"/>
      <c r="J95" s="15" t="str">
        <f>IF($A95="","",(D95+(E95/24)))</f>
        <v/>
      </c>
      <c r="K95" s="16" t="str">
        <f>IF($A95="","",(E95*F95))</f>
        <v/>
      </c>
      <c r="L95" s="16" t="str">
        <f>IF($A95="","",(K95-H95))</f>
        <v/>
      </c>
      <c r="M95" s="17" t="str">
        <f>IF($A95="","",(COUNTIFS('Sessions'!$B$2:$B$201,B95,'Sessions'!$A$2:$A$201,A95,'Sessions'!$D$2:$D$201,("&lt;"&amp;J95),'Sessions'!$J$2:$J$201,("&gt;"&amp;D95))-1))</f>
        <v/>
      </c>
    </row>
    <row r="96" spans="1:13" x14ac:dyDescent="0.25">
      <c r="A96" s="11"/>
      <c r="D96" s="12"/>
      <c r="E96" s="13"/>
      <c r="F96" s="14"/>
      <c r="H96" s="14"/>
      <c r="J96" s="15" t="str">
        <f>IF($A96="","",(D96+(E96/24)))</f>
        <v/>
      </c>
      <c r="K96" s="16" t="str">
        <f>IF($A96="","",(E96*F96))</f>
        <v/>
      </c>
      <c r="L96" s="16" t="str">
        <f>IF($A96="","",(K96-H96))</f>
        <v/>
      </c>
      <c r="M96" s="17" t="str">
        <f>IF($A96="","",(COUNTIFS('Sessions'!$B$2:$B$201,B96,'Sessions'!$A$2:$A$201,A96,'Sessions'!$D$2:$D$201,("&lt;"&amp;J96),'Sessions'!$J$2:$J$201,("&gt;"&amp;D96))-1))</f>
        <v/>
      </c>
    </row>
    <row r="97" spans="1:13" x14ac:dyDescent="0.25">
      <c r="A97" s="11"/>
      <c r="D97" s="12"/>
      <c r="E97" s="13"/>
      <c r="F97" s="14"/>
      <c r="H97" s="14"/>
      <c r="J97" s="15" t="str">
        <f>IF($A97="","",(D97+(E97/24)))</f>
        <v/>
      </c>
      <c r="K97" s="16" t="str">
        <f>IF($A97="","",(E97*F97))</f>
        <v/>
      </c>
      <c r="L97" s="16" t="str">
        <f>IF($A97="","",(K97-H97))</f>
        <v/>
      </c>
      <c r="M97" s="17" t="str">
        <f>IF($A97="","",(COUNTIFS('Sessions'!$B$2:$B$201,B97,'Sessions'!$A$2:$A$201,A97,'Sessions'!$D$2:$D$201,("&lt;"&amp;J97),'Sessions'!$J$2:$J$201,("&gt;"&amp;D97))-1))</f>
        <v/>
      </c>
    </row>
    <row r="98" spans="1:13" x14ac:dyDescent="0.25">
      <c r="A98" s="11"/>
      <c r="D98" s="12"/>
      <c r="E98" s="13"/>
      <c r="F98" s="14"/>
      <c r="H98" s="14"/>
      <c r="J98" s="15" t="str">
        <f>IF($A98="","",(D98+(E98/24)))</f>
        <v/>
      </c>
      <c r="K98" s="16" t="str">
        <f>IF($A98="","",(E98*F98))</f>
        <v/>
      </c>
      <c r="L98" s="16" t="str">
        <f>IF($A98="","",(K98-H98))</f>
        <v/>
      </c>
      <c r="M98" s="17" t="str">
        <f>IF($A98="","",(COUNTIFS('Sessions'!$B$2:$B$201,B98,'Sessions'!$A$2:$A$201,A98,'Sessions'!$D$2:$D$201,("&lt;"&amp;J98),'Sessions'!$J$2:$J$201,("&gt;"&amp;D98))-1))</f>
        <v/>
      </c>
    </row>
    <row r="99" spans="1:13" x14ac:dyDescent="0.25">
      <c r="A99" s="11"/>
      <c r="D99" s="12"/>
      <c r="E99" s="13"/>
      <c r="F99" s="14"/>
      <c r="H99" s="14"/>
      <c r="J99" s="15" t="str">
        <f>IF($A99="","",(D99+(E99/24)))</f>
        <v/>
      </c>
      <c r="K99" s="16" t="str">
        <f>IF($A99="","",(E99*F99))</f>
        <v/>
      </c>
      <c r="L99" s="16" t="str">
        <f>IF($A99="","",(K99-H99))</f>
        <v/>
      </c>
      <c r="M99" s="17" t="str">
        <f>IF($A99="","",(COUNTIFS('Sessions'!$B$2:$B$201,B99,'Sessions'!$A$2:$A$201,A99,'Sessions'!$D$2:$D$201,("&lt;"&amp;J99),'Sessions'!$J$2:$J$201,("&gt;"&amp;D99))-1))</f>
        <v/>
      </c>
    </row>
    <row r="100" spans="1:13" x14ac:dyDescent="0.25">
      <c r="A100" s="11"/>
      <c r="D100" s="12"/>
      <c r="E100" s="13"/>
      <c r="F100" s="14"/>
      <c r="H100" s="14"/>
      <c r="J100" s="15" t="str">
        <f>IF($A100="","",(D100+(E100/24)))</f>
        <v/>
      </c>
      <c r="K100" s="16" t="str">
        <f>IF($A100="","",(E100*F100))</f>
        <v/>
      </c>
      <c r="L100" s="16" t="str">
        <f>IF($A100="","",(K100-H100))</f>
        <v/>
      </c>
      <c r="M100" s="17" t="str">
        <f>IF($A100="","",(COUNTIFS('Sessions'!$B$2:$B$201,B100,'Sessions'!$A$2:$A$201,A100,'Sessions'!$D$2:$D$201,("&lt;"&amp;J100),'Sessions'!$J$2:$J$201,("&gt;"&amp;D100))-1))</f>
        <v/>
      </c>
    </row>
    <row r="101" spans="1:13" x14ac:dyDescent="0.25">
      <c r="A101" s="11"/>
      <c r="D101" s="12"/>
      <c r="E101" s="13"/>
      <c r="F101" s="14"/>
      <c r="H101" s="14"/>
      <c r="J101" s="15" t="str">
        <f>IF($A101="","",(D101+(E101/24)))</f>
        <v/>
      </c>
      <c r="K101" s="16" t="str">
        <f>IF($A101="","",(E101*F101))</f>
        <v/>
      </c>
      <c r="L101" s="16" t="str">
        <f>IF($A101="","",(K101-H101))</f>
        <v/>
      </c>
      <c r="M101" s="17" t="str">
        <f>IF($A101="","",(COUNTIFS('Sessions'!$B$2:$B$201,B101,'Sessions'!$A$2:$A$201,A101,'Sessions'!$D$2:$D$201,("&lt;"&amp;J101),'Sessions'!$J$2:$J$201,("&gt;"&amp;D101))-1))</f>
        <v/>
      </c>
    </row>
    <row r="102" spans="1:13" x14ac:dyDescent="0.25">
      <c r="A102" s="11"/>
      <c r="D102" s="12"/>
      <c r="E102" s="13"/>
      <c r="F102" s="14"/>
      <c r="H102" s="14"/>
      <c r="J102" s="15" t="str">
        <f>IF($A102="","",(D102+(E102/24)))</f>
        <v/>
      </c>
      <c r="K102" s="16" t="str">
        <f>IF($A102="","",(E102*F102))</f>
        <v/>
      </c>
      <c r="L102" s="16" t="str">
        <f>IF($A102="","",(K102-H102))</f>
        <v/>
      </c>
      <c r="M102" s="17" t="str">
        <f>IF($A102="","",(COUNTIFS('Sessions'!$B$2:$B$201,B102,'Sessions'!$A$2:$A$201,A102,'Sessions'!$D$2:$D$201,("&lt;"&amp;J102),'Sessions'!$J$2:$J$201,("&gt;"&amp;D102))-1))</f>
        <v/>
      </c>
    </row>
    <row r="103" spans="1:13" x14ac:dyDescent="0.25">
      <c r="A103" s="11"/>
      <c r="D103" s="12"/>
      <c r="E103" s="13"/>
      <c r="F103" s="14"/>
      <c r="H103" s="14"/>
      <c r="J103" s="15" t="str">
        <f>IF($A103="","",(D103+(E103/24)))</f>
        <v/>
      </c>
      <c r="K103" s="16" t="str">
        <f>IF($A103="","",(E103*F103))</f>
        <v/>
      </c>
      <c r="L103" s="16" t="str">
        <f>IF($A103="","",(K103-H103))</f>
        <v/>
      </c>
      <c r="M103" s="17" t="str">
        <f>IF($A103="","",(COUNTIFS('Sessions'!$B$2:$B$201,B103,'Sessions'!$A$2:$A$201,A103,'Sessions'!$D$2:$D$201,("&lt;"&amp;J103),'Sessions'!$J$2:$J$201,("&gt;"&amp;D103))-1))</f>
        <v/>
      </c>
    </row>
    <row r="104" spans="1:13" x14ac:dyDescent="0.25">
      <c r="A104" s="11"/>
      <c r="D104" s="12"/>
      <c r="E104" s="13"/>
      <c r="F104" s="14"/>
      <c r="H104" s="14"/>
      <c r="J104" s="15" t="str">
        <f>IF($A104="","",(D104+(E104/24)))</f>
        <v/>
      </c>
      <c r="K104" s="16" t="str">
        <f>IF($A104="","",(E104*F104))</f>
        <v/>
      </c>
      <c r="L104" s="16" t="str">
        <f>IF($A104="","",(K104-H104))</f>
        <v/>
      </c>
      <c r="M104" s="17" t="str">
        <f>IF($A104="","",(COUNTIFS('Sessions'!$B$2:$B$201,B104,'Sessions'!$A$2:$A$201,A104,'Sessions'!$D$2:$D$201,("&lt;"&amp;J104),'Sessions'!$J$2:$J$201,("&gt;"&amp;D104))-1))</f>
        <v/>
      </c>
    </row>
    <row r="105" spans="1:13" x14ac:dyDescent="0.25">
      <c r="A105" s="11"/>
      <c r="D105" s="12"/>
      <c r="E105" s="13"/>
      <c r="F105" s="14"/>
      <c r="H105" s="14"/>
      <c r="J105" s="15" t="str">
        <f>IF($A105="","",(D105+(E105/24)))</f>
        <v/>
      </c>
      <c r="K105" s="16" t="str">
        <f>IF($A105="","",(E105*F105))</f>
        <v/>
      </c>
      <c r="L105" s="16" t="str">
        <f>IF($A105="","",(K105-H105))</f>
        <v/>
      </c>
      <c r="M105" s="17" t="str">
        <f>IF($A105="","",(COUNTIFS('Sessions'!$B$2:$B$201,B105,'Sessions'!$A$2:$A$201,A105,'Sessions'!$D$2:$D$201,("&lt;"&amp;J105),'Sessions'!$J$2:$J$201,("&gt;"&amp;D105))-1))</f>
        <v/>
      </c>
    </row>
    <row r="106" spans="1:13" x14ac:dyDescent="0.25">
      <c r="A106" s="11"/>
      <c r="D106" s="12"/>
      <c r="E106" s="13"/>
      <c r="F106" s="14"/>
      <c r="H106" s="14"/>
      <c r="J106" s="15" t="str">
        <f>IF($A106="","",(D106+(E106/24)))</f>
        <v/>
      </c>
      <c r="K106" s="16" t="str">
        <f>IF($A106="","",(E106*F106))</f>
        <v/>
      </c>
      <c r="L106" s="16" t="str">
        <f>IF($A106="","",(K106-H106))</f>
        <v/>
      </c>
      <c r="M106" s="17" t="str">
        <f>IF($A106="","",(COUNTIFS('Sessions'!$B$2:$B$201,B106,'Sessions'!$A$2:$A$201,A106,'Sessions'!$D$2:$D$201,("&lt;"&amp;J106),'Sessions'!$J$2:$J$201,("&gt;"&amp;D106))-1))</f>
        <v/>
      </c>
    </row>
    <row r="107" spans="1:13" x14ac:dyDescent="0.25">
      <c r="A107" s="11"/>
      <c r="D107" s="12"/>
      <c r="E107" s="13"/>
      <c r="F107" s="14"/>
      <c r="H107" s="14"/>
      <c r="J107" s="15" t="str">
        <f>IF($A107="","",(D107+(E107/24)))</f>
        <v/>
      </c>
      <c r="K107" s="16" t="str">
        <f>IF($A107="","",(E107*F107))</f>
        <v/>
      </c>
      <c r="L107" s="16" t="str">
        <f>IF($A107="","",(K107-H107))</f>
        <v/>
      </c>
      <c r="M107" s="17" t="str">
        <f>IF($A107="","",(COUNTIFS('Sessions'!$B$2:$B$201,B107,'Sessions'!$A$2:$A$201,A107,'Sessions'!$D$2:$D$201,("&lt;"&amp;J107),'Sessions'!$J$2:$J$201,("&gt;"&amp;D107))-1))</f>
        <v/>
      </c>
    </row>
    <row r="108" spans="1:13" x14ac:dyDescent="0.25">
      <c r="A108" s="11"/>
      <c r="D108" s="12"/>
      <c r="E108" s="13"/>
      <c r="F108" s="14"/>
      <c r="H108" s="14"/>
      <c r="J108" s="15" t="str">
        <f>IF($A108="","",(D108+(E108/24)))</f>
        <v/>
      </c>
      <c r="K108" s="16" t="str">
        <f>IF($A108="","",(E108*F108))</f>
        <v/>
      </c>
      <c r="L108" s="16" t="str">
        <f>IF($A108="","",(K108-H108))</f>
        <v/>
      </c>
      <c r="M108" s="17" t="str">
        <f>IF($A108="","",(COUNTIFS('Sessions'!$B$2:$B$201,B108,'Sessions'!$A$2:$A$201,A108,'Sessions'!$D$2:$D$201,("&lt;"&amp;J108),'Sessions'!$J$2:$J$201,("&gt;"&amp;D108))-1))</f>
        <v/>
      </c>
    </row>
    <row r="109" spans="1:13" x14ac:dyDescent="0.25">
      <c r="A109" s="11"/>
      <c r="D109" s="12"/>
      <c r="E109" s="13"/>
      <c r="F109" s="14"/>
      <c r="H109" s="14"/>
      <c r="J109" s="15" t="str">
        <f>IF($A109="","",(D109+(E109/24)))</f>
        <v/>
      </c>
      <c r="K109" s="16" t="str">
        <f>IF($A109="","",(E109*F109))</f>
        <v/>
      </c>
      <c r="L109" s="16" t="str">
        <f>IF($A109="","",(K109-H109))</f>
        <v/>
      </c>
      <c r="M109" s="17" t="str">
        <f>IF($A109="","",(COUNTIFS('Sessions'!$B$2:$B$201,B109,'Sessions'!$A$2:$A$201,A109,'Sessions'!$D$2:$D$201,("&lt;"&amp;J109),'Sessions'!$J$2:$J$201,("&gt;"&amp;D109))-1))</f>
        <v/>
      </c>
    </row>
    <row r="110" spans="1:13" x14ac:dyDescent="0.25">
      <c r="A110" s="11"/>
      <c r="D110" s="12"/>
      <c r="E110" s="13"/>
      <c r="F110" s="14"/>
      <c r="H110" s="14"/>
      <c r="J110" s="15" t="str">
        <f>IF($A110="","",(D110+(E110/24)))</f>
        <v/>
      </c>
      <c r="K110" s="16" t="str">
        <f>IF($A110="","",(E110*F110))</f>
        <v/>
      </c>
      <c r="L110" s="16" t="str">
        <f>IF($A110="","",(K110-H110))</f>
        <v/>
      </c>
      <c r="M110" s="17" t="str">
        <f>IF($A110="","",(COUNTIFS('Sessions'!$B$2:$B$201,B110,'Sessions'!$A$2:$A$201,A110,'Sessions'!$D$2:$D$201,("&lt;"&amp;J110),'Sessions'!$J$2:$J$201,("&gt;"&amp;D110))-1))</f>
        <v/>
      </c>
    </row>
    <row r="111" spans="1:13" x14ac:dyDescent="0.25">
      <c r="A111" s="11"/>
      <c r="D111" s="12"/>
      <c r="E111" s="13"/>
      <c r="F111" s="14"/>
      <c r="H111" s="14"/>
      <c r="J111" s="15" t="str">
        <f>IF($A111="","",(D111+(E111/24)))</f>
        <v/>
      </c>
      <c r="K111" s="16" t="str">
        <f>IF($A111="","",(E111*F111))</f>
        <v/>
      </c>
      <c r="L111" s="16" t="str">
        <f>IF($A111="","",(K111-H111))</f>
        <v/>
      </c>
      <c r="M111" s="17" t="str">
        <f>IF($A111="","",(COUNTIFS('Sessions'!$B$2:$B$201,B111,'Sessions'!$A$2:$A$201,A111,'Sessions'!$D$2:$D$201,("&lt;"&amp;J111),'Sessions'!$J$2:$J$201,("&gt;"&amp;D111))-1))</f>
        <v/>
      </c>
    </row>
    <row r="112" spans="1:13" x14ac:dyDescent="0.25">
      <c r="A112" s="11"/>
      <c r="D112" s="12"/>
      <c r="E112" s="13"/>
      <c r="F112" s="14"/>
      <c r="H112" s="14"/>
      <c r="J112" s="15" t="str">
        <f>IF($A112="","",(D112+(E112/24)))</f>
        <v/>
      </c>
      <c r="K112" s="16" t="str">
        <f>IF($A112="","",(E112*F112))</f>
        <v/>
      </c>
      <c r="L112" s="16" t="str">
        <f>IF($A112="","",(K112-H112))</f>
        <v/>
      </c>
      <c r="M112" s="17" t="str">
        <f>IF($A112="","",(COUNTIFS('Sessions'!$B$2:$B$201,B112,'Sessions'!$A$2:$A$201,A112,'Sessions'!$D$2:$D$201,("&lt;"&amp;J112),'Sessions'!$J$2:$J$201,("&gt;"&amp;D112))-1))</f>
        <v/>
      </c>
    </row>
    <row r="113" spans="1:13" x14ac:dyDescent="0.25">
      <c r="A113" s="11"/>
      <c r="D113" s="12"/>
      <c r="E113" s="13"/>
      <c r="F113" s="14"/>
      <c r="H113" s="14"/>
      <c r="J113" s="15" t="str">
        <f>IF($A113="","",(D113+(E113/24)))</f>
        <v/>
      </c>
      <c r="K113" s="16" t="str">
        <f>IF($A113="","",(E113*F113))</f>
        <v/>
      </c>
      <c r="L113" s="16" t="str">
        <f>IF($A113="","",(K113-H113))</f>
        <v/>
      </c>
      <c r="M113" s="17" t="str">
        <f>IF($A113="","",(COUNTIFS('Sessions'!$B$2:$B$201,B113,'Sessions'!$A$2:$A$201,A113,'Sessions'!$D$2:$D$201,("&lt;"&amp;J113),'Sessions'!$J$2:$J$201,("&gt;"&amp;D113))-1))</f>
        <v/>
      </c>
    </row>
    <row r="114" spans="1:13" x14ac:dyDescent="0.25">
      <c r="A114" s="11"/>
      <c r="D114" s="12"/>
      <c r="E114" s="13"/>
      <c r="F114" s="14"/>
      <c r="H114" s="14"/>
      <c r="J114" s="15" t="str">
        <f>IF($A114="","",(D114+(E114/24)))</f>
        <v/>
      </c>
      <c r="K114" s="16" t="str">
        <f>IF($A114="","",(E114*F114))</f>
        <v/>
      </c>
      <c r="L114" s="16" t="str">
        <f>IF($A114="","",(K114-H114))</f>
        <v/>
      </c>
      <c r="M114" s="17" t="str">
        <f>IF($A114="","",(COUNTIFS('Sessions'!$B$2:$B$201,B114,'Sessions'!$A$2:$A$201,A114,'Sessions'!$D$2:$D$201,("&lt;"&amp;J114),'Sessions'!$J$2:$J$201,("&gt;"&amp;D114))-1))</f>
        <v/>
      </c>
    </row>
    <row r="115" spans="1:13" x14ac:dyDescent="0.25">
      <c r="A115" s="11"/>
      <c r="D115" s="12"/>
      <c r="E115" s="13"/>
      <c r="F115" s="14"/>
      <c r="H115" s="14"/>
      <c r="J115" s="15" t="str">
        <f>IF($A115="","",(D115+(E115/24)))</f>
        <v/>
      </c>
      <c r="K115" s="16" t="str">
        <f>IF($A115="","",(E115*F115))</f>
        <v/>
      </c>
      <c r="L115" s="16" t="str">
        <f>IF($A115="","",(K115-H115))</f>
        <v/>
      </c>
      <c r="M115" s="17" t="str">
        <f>IF($A115="","",(COUNTIFS('Sessions'!$B$2:$B$201,B115,'Sessions'!$A$2:$A$201,A115,'Sessions'!$D$2:$D$201,("&lt;"&amp;J115),'Sessions'!$J$2:$J$201,("&gt;"&amp;D115))-1))</f>
        <v/>
      </c>
    </row>
    <row r="116" spans="1:13" x14ac:dyDescent="0.25">
      <c r="A116" s="11"/>
      <c r="D116" s="12"/>
      <c r="E116" s="13"/>
      <c r="F116" s="14"/>
      <c r="H116" s="14"/>
      <c r="J116" s="15" t="str">
        <f>IF($A116="","",(D116+(E116/24)))</f>
        <v/>
      </c>
      <c r="K116" s="16" t="str">
        <f>IF($A116="","",(E116*F116))</f>
        <v/>
      </c>
      <c r="L116" s="16" t="str">
        <f>IF($A116="","",(K116-H116))</f>
        <v/>
      </c>
      <c r="M116" s="17" t="str">
        <f>IF($A116="","",(COUNTIFS('Sessions'!$B$2:$B$201,B116,'Sessions'!$A$2:$A$201,A116,'Sessions'!$D$2:$D$201,("&lt;"&amp;J116),'Sessions'!$J$2:$J$201,("&gt;"&amp;D116))-1))</f>
        <v/>
      </c>
    </row>
    <row r="117" spans="1:13" x14ac:dyDescent="0.25">
      <c r="A117" s="11"/>
      <c r="D117" s="12"/>
      <c r="E117" s="13"/>
      <c r="F117" s="14"/>
      <c r="H117" s="14"/>
      <c r="J117" s="15" t="str">
        <f>IF($A117="","",(D117+(E117/24)))</f>
        <v/>
      </c>
      <c r="K117" s="16" t="str">
        <f>IF($A117="","",(E117*F117))</f>
        <v/>
      </c>
      <c r="L117" s="16" t="str">
        <f>IF($A117="","",(K117-H117))</f>
        <v/>
      </c>
      <c r="M117" s="17" t="str">
        <f>IF($A117="","",(COUNTIFS('Sessions'!$B$2:$B$201,B117,'Sessions'!$A$2:$A$201,A117,'Sessions'!$D$2:$D$201,("&lt;"&amp;J117),'Sessions'!$J$2:$J$201,("&gt;"&amp;D117))-1))</f>
        <v/>
      </c>
    </row>
    <row r="118" spans="1:13" x14ac:dyDescent="0.25">
      <c r="A118" s="11"/>
      <c r="D118" s="12"/>
      <c r="E118" s="13"/>
      <c r="F118" s="14"/>
      <c r="H118" s="14"/>
      <c r="J118" s="15" t="str">
        <f>IF($A118="","",(D118+(E118/24)))</f>
        <v/>
      </c>
      <c r="K118" s="16" t="str">
        <f>IF($A118="","",(E118*F118))</f>
        <v/>
      </c>
      <c r="L118" s="16" t="str">
        <f>IF($A118="","",(K118-H118))</f>
        <v/>
      </c>
      <c r="M118" s="17" t="str">
        <f>IF($A118="","",(COUNTIFS('Sessions'!$B$2:$B$201,B118,'Sessions'!$A$2:$A$201,A118,'Sessions'!$D$2:$D$201,("&lt;"&amp;J118),'Sessions'!$J$2:$J$201,("&gt;"&amp;D118))-1))</f>
        <v/>
      </c>
    </row>
    <row r="119" spans="1:13" x14ac:dyDescent="0.25">
      <c r="A119" s="11"/>
      <c r="D119" s="12"/>
      <c r="E119" s="13"/>
      <c r="F119" s="14"/>
      <c r="H119" s="14"/>
      <c r="J119" s="15" t="str">
        <f>IF($A119="","",(D119+(E119/24)))</f>
        <v/>
      </c>
      <c r="K119" s="16" t="str">
        <f>IF($A119="","",(E119*F119))</f>
        <v/>
      </c>
      <c r="L119" s="16" t="str">
        <f>IF($A119="","",(K119-H119))</f>
        <v/>
      </c>
      <c r="M119" s="17" t="str">
        <f>IF($A119="","",(COUNTIFS('Sessions'!$B$2:$B$201,B119,'Sessions'!$A$2:$A$201,A119,'Sessions'!$D$2:$D$201,("&lt;"&amp;J119),'Sessions'!$J$2:$J$201,("&gt;"&amp;D119))-1))</f>
        <v/>
      </c>
    </row>
    <row r="120" spans="1:13" x14ac:dyDescent="0.25">
      <c r="A120" s="11"/>
      <c r="D120" s="12"/>
      <c r="E120" s="13"/>
      <c r="F120" s="14"/>
      <c r="H120" s="14"/>
      <c r="J120" s="15" t="str">
        <f>IF($A120="","",(D120+(E120/24)))</f>
        <v/>
      </c>
      <c r="K120" s="16" t="str">
        <f>IF($A120="","",(E120*F120))</f>
        <v/>
      </c>
      <c r="L120" s="16" t="str">
        <f>IF($A120="","",(K120-H120))</f>
        <v/>
      </c>
      <c r="M120" s="17" t="str">
        <f>IF($A120="","",(COUNTIFS('Sessions'!$B$2:$B$201,B120,'Sessions'!$A$2:$A$201,A120,'Sessions'!$D$2:$D$201,("&lt;"&amp;J120),'Sessions'!$J$2:$J$201,("&gt;"&amp;D120))-1))</f>
        <v/>
      </c>
    </row>
    <row r="121" spans="1:13" x14ac:dyDescent="0.25">
      <c r="A121" s="11"/>
      <c r="D121" s="12"/>
      <c r="E121" s="13"/>
      <c r="F121" s="14"/>
      <c r="H121" s="14"/>
      <c r="J121" s="15" t="str">
        <f>IF($A121="","",(D121+(E121/24)))</f>
        <v/>
      </c>
      <c r="K121" s="16" t="str">
        <f>IF($A121="","",(E121*F121))</f>
        <v/>
      </c>
      <c r="L121" s="16" t="str">
        <f>IF($A121="","",(K121-H121))</f>
        <v/>
      </c>
      <c r="M121" s="17" t="str">
        <f>IF($A121="","",(COUNTIFS('Sessions'!$B$2:$B$201,B121,'Sessions'!$A$2:$A$201,A121,'Sessions'!$D$2:$D$201,("&lt;"&amp;J121),'Sessions'!$J$2:$J$201,("&gt;"&amp;D121))-1))</f>
        <v/>
      </c>
    </row>
    <row r="122" spans="1:13" x14ac:dyDescent="0.25">
      <c r="A122" s="11"/>
      <c r="D122" s="12"/>
      <c r="E122" s="13"/>
      <c r="F122" s="14"/>
      <c r="H122" s="14"/>
      <c r="J122" s="15" t="str">
        <f>IF($A122="","",(D122+(E122/24)))</f>
        <v/>
      </c>
      <c r="K122" s="16" t="str">
        <f>IF($A122="","",(E122*F122))</f>
        <v/>
      </c>
      <c r="L122" s="16" t="str">
        <f>IF($A122="","",(K122-H122))</f>
        <v/>
      </c>
      <c r="M122" s="17" t="str">
        <f>IF($A122="","",(COUNTIFS('Sessions'!$B$2:$B$201,B122,'Sessions'!$A$2:$A$201,A122,'Sessions'!$D$2:$D$201,("&lt;"&amp;J122),'Sessions'!$J$2:$J$201,("&gt;"&amp;D122))-1))</f>
        <v/>
      </c>
    </row>
    <row r="123" spans="1:13" x14ac:dyDescent="0.25">
      <c r="A123" s="11"/>
      <c r="D123" s="12"/>
      <c r="E123" s="13"/>
      <c r="F123" s="14"/>
      <c r="H123" s="14"/>
      <c r="J123" s="15" t="str">
        <f>IF($A123="","",(D123+(E123/24)))</f>
        <v/>
      </c>
      <c r="K123" s="16" t="str">
        <f>IF($A123="","",(E123*F123))</f>
        <v/>
      </c>
      <c r="L123" s="16" t="str">
        <f>IF($A123="","",(K123-H123))</f>
        <v/>
      </c>
      <c r="M123" s="17" t="str">
        <f>IF($A123="","",(COUNTIFS('Sessions'!$B$2:$B$201,B123,'Sessions'!$A$2:$A$201,A123,'Sessions'!$D$2:$D$201,("&lt;"&amp;J123),'Sessions'!$J$2:$J$201,("&gt;"&amp;D123))-1))</f>
        <v/>
      </c>
    </row>
    <row r="124" spans="1:13" x14ac:dyDescent="0.25">
      <c r="A124" s="11"/>
      <c r="D124" s="12"/>
      <c r="E124" s="13"/>
      <c r="F124" s="14"/>
      <c r="H124" s="14"/>
      <c r="J124" s="15" t="str">
        <f>IF($A124="","",(D124+(E124/24)))</f>
        <v/>
      </c>
      <c r="K124" s="16" t="str">
        <f>IF($A124="","",(E124*F124))</f>
        <v/>
      </c>
      <c r="L124" s="16" t="str">
        <f>IF($A124="","",(K124-H124))</f>
        <v/>
      </c>
      <c r="M124" s="17" t="str">
        <f>IF($A124="","",(COUNTIFS('Sessions'!$B$2:$B$201,B124,'Sessions'!$A$2:$A$201,A124,'Sessions'!$D$2:$D$201,("&lt;"&amp;J124),'Sessions'!$J$2:$J$201,("&gt;"&amp;D124))-1))</f>
        <v/>
      </c>
    </row>
    <row r="125" spans="1:13" x14ac:dyDescent="0.25">
      <c r="A125" s="11"/>
      <c r="D125" s="12"/>
      <c r="E125" s="13"/>
      <c r="F125" s="14"/>
      <c r="H125" s="14"/>
      <c r="J125" s="15" t="str">
        <f>IF($A125="","",(D125+(E125/24)))</f>
        <v/>
      </c>
      <c r="K125" s="16" t="str">
        <f>IF($A125="","",(E125*F125))</f>
        <v/>
      </c>
      <c r="L125" s="16" t="str">
        <f>IF($A125="","",(K125-H125))</f>
        <v/>
      </c>
      <c r="M125" s="17" t="str">
        <f>IF($A125="","",(COUNTIFS('Sessions'!$B$2:$B$201,B125,'Sessions'!$A$2:$A$201,A125,'Sessions'!$D$2:$D$201,("&lt;"&amp;J125),'Sessions'!$J$2:$J$201,("&gt;"&amp;D125))-1))</f>
        <v/>
      </c>
    </row>
    <row r="126" spans="1:13" x14ac:dyDescent="0.25">
      <c r="A126" s="11"/>
      <c r="D126" s="12"/>
      <c r="E126" s="13"/>
      <c r="F126" s="14"/>
      <c r="H126" s="14"/>
      <c r="J126" s="15" t="str">
        <f>IF($A126="","",(D126+(E126/24)))</f>
        <v/>
      </c>
      <c r="K126" s="16" t="str">
        <f>IF($A126="","",(E126*F126))</f>
        <v/>
      </c>
      <c r="L126" s="16" t="str">
        <f>IF($A126="","",(K126-H126))</f>
        <v/>
      </c>
      <c r="M126" s="17" t="str">
        <f>IF($A126="","",(COUNTIFS('Sessions'!$B$2:$B$201,B126,'Sessions'!$A$2:$A$201,A126,'Sessions'!$D$2:$D$201,("&lt;"&amp;J126),'Sessions'!$J$2:$J$201,("&gt;"&amp;D126))-1))</f>
        <v/>
      </c>
    </row>
    <row r="127" spans="1:13" x14ac:dyDescent="0.25">
      <c r="A127" s="11"/>
      <c r="D127" s="12"/>
      <c r="E127" s="13"/>
      <c r="F127" s="14"/>
      <c r="H127" s="14"/>
      <c r="J127" s="15" t="str">
        <f>IF($A127="","",(D127+(E127/24)))</f>
        <v/>
      </c>
      <c r="K127" s="16" t="str">
        <f>IF($A127="","",(E127*F127))</f>
        <v/>
      </c>
      <c r="L127" s="16" t="str">
        <f>IF($A127="","",(K127-H127))</f>
        <v/>
      </c>
      <c r="M127" s="17" t="str">
        <f>IF($A127="","",(COUNTIFS('Sessions'!$B$2:$B$201,B127,'Sessions'!$A$2:$A$201,A127,'Sessions'!$D$2:$D$201,("&lt;"&amp;J127),'Sessions'!$J$2:$J$201,("&gt;"&amp;D127))-1))</f>
        <v/>
      </c>
    </row>
    <row r="128" spans="1:13" x14ac:dyDescent="0.25">
      <c r="A128" s="11"/>
      <c r="D128" s="12"/>
      <c r="E128" s="13"/>
      <c r="F128" s="14"/>
      <c r="H128" s="14"/>
      <c r="J128" s="15" t="str">
        <f>IF($A128="","",(D128+(E128/24)))</f>
        <v/>
      </c>
      <c r="K128" s="16" t="str">
        <f>IF($A128="","",(E128*F128))</f>
        <v/>
      </c>
      <c r="L128" s="16" t="str">
        <f>IF($A128="","",(K128-H128))</f>
        <v/>
      </c>
      <c r="M128" s="17" t="str">
        <f>IF($A128="","",(COUNTIFS('Sessions'!$B$2:$B$201,B128,'Sessions'!$A$2:$A$201,A128,'Sessions'!$D$2:$D$201,("&lt;"&amp;J128),'Sessions'!$J$2:$J$201,("&gt;"&amp;D128))-1))</f>
        <v/>
      </c>
    </row>
    <row r="129" spans="1:13" x14ac:dyDescent="0.25">
      <c r="A129" s="11"/>
      <c r="D129" s="12"/>
      <c r="E129" s="13"/>
      <c r="F129" s="14"/>
      <c r="H129" s="14"/>
      <c r="J129" s="15" t="str">
        <f>IF($A129="","",(D129+(E129/24)))</f>
        <v/>
      </c>
      <c r="K129" s="16" t="str">
        <f>IF($A129="","",(E129*F129))</f>
        <v/>
      </c>
      <c r="L129" s="16" t="str">
        <f>IF($A129="","",(K129-H129))</f>
        <v/>
      </c>
      <c r="M129" s="17" t="str">
        <f>IF($A129="","",(COUNTIFS('Sessions'!$B$2:$B$201,B129,'Sessions'!$A$2:$A$201,A129,'Sessions'!$D$2:$D$201,("&lt;"&amp;J129),'Sessions'!$J$2:$J$201,("&gt;"&amp;D129))-1))</f>
        <v/>
      </c>
    </row>
    <row r="130" spans="1:13" x14ac:dyDescent="0.25">
      <c r="A130" s="11"/>
      <c r="D130" s="12"/>
      <c r="E130" s="13"/>
      <c r="F130" s="14"/>
      <c r="H130" s="14"/>
      <c r="J130" s="15" t="str">
        <f>IF($A130="","",(D130+(E130/24)))</f>
        <v/>
      </c>
      <c r="K130" s="16" t="str">
        <f>IF($A130="","",(E130*F130))</f>
        <v/>
      </c>
      <c r="L130" s="16" t="str">
        <f>IF($A130="","",(K130-H130))</f>
        <v/>
      </c>
      <c r="M130" s="17" t="str">
        <f>IF($A130="","",(COUNTIFS('Sessions'!$B$2:$B$201,B130,'Sessions'!$A$2:$A$201,A130,'Sessions'!$D$2:$D$201,("&lt;"&amp;J130),'Sessions'!$J$2:$J$201,("&gt;"&amp;D130))-1))</f>
        <v/>
      </c>
    </row>
    <row r="131" spans="1:13" x14ac:dyDescent="0.25">
      <c r="A131" s="11"/>
      <c r="D131" s="12"/>
      <c r="E131" s="13"/>
      <c r="F131" s="14"/>
      <c r="H131" s="14"/>
      <c r="J131" s="15" t="str">
        <f>IF($A131="","",(D131+(E131/24)))</f>
        <v/>
      </c>
      <c r="K131" s="16" t="str">
        <f>IF($A131="","",(E131*F131))</f>
        <v/>
      </c>
      <c r="L131" s="16" t="str">
        <f>IF($A131="","",(K131-H131))</f>
        <v/>
      </c>
      <c r="M131" s="17" t="str">
        <f>IF($A131="","",(COUNTIFS('Sessions'!$B$2:$B$201,B131,'Sessions'!$A$2:$A$201,A131,'Sessions'!$D$2:$D$201,("&lt;"&amp;J131),'Sessions'!$J$2:$J$201,("&gt;"&amp;D131))-1))</f>
        <v/>
      </c>
    </row>
    <row r="132" spans="1:13" x14ac:dyDescent="0.25">
      <c r="A132" s="11"/>
      <c r="D132" s="12"/>
      <c r="E132" s="13"/>
      <c r="F132" s="14"/>
      <c r="H132" s="14"/>
      <c r="J132" s="15" t="str">
        <f>IF($A132="","",(D132+(E132/24)))</f>
        <v/>
      </c>
      <c r="K132" s="16" t="str">
        <f>IF($A132="","",(E132*F132))</f>
        <v/>
      </c>
      <c r="L132" s="16" t="str">
        <f>IF($A132="","",(K132-H132))</f>
        <v/>
      </c>
      <c r="M132" s="17" t="str">
        <f>IF($A132="","",(COUNTIFS('Sessions'!$B$2:$B$201,B132,'Sessions'!$A$2:$A$201,A132,'Sessions'!$D$2:$D$201,("&lt;"&amp;J132),'Sessions'!$J$2:$J$201,("&gt;"&amp;D132))-1))</f>
        <v/>
      </c>
    </row>
    <row r="133" spans="1:13" x14ac:dyDescent="0.25">
      <c r="A133" s="11"/>
      <c r="D133" s="12"/>
      <c r="E133" s="13"/>
      <c r="F133" s="14"/>
      <c r="H133" s="14"/>
      <c r="J133" s="15" t="str">
        <f>IF($A133="","",(D133+(E133/24)))</f>
        <v/>
      </c>
      <c r="K133" s="16" t="str">
        <f>IF($A133="","",(E133*F133))</f>
        <v/>
      </c>
      <c r="L133" s="16" t="str">
        <f>IF($A133="","",(K133-H133))</f>
        <v/>
      </c>
      <c r="M133" s="17" t="str">
        <f>IF($A133="","",(COUNTIFS('Sessions'!$B$2:$B$201,B133,'Sessions'!$A$2:$A$201,A133,'Sessions'!$D$2:$D$201,("&lt;"&amp;J133),'Sessions'!$J$2:$J$201,("&gt;"&amp;D133))-1))</f>
        <v/>
      </c>
    </row>
    <row r="134" spans="1:13" x14ac:dyDescent="0.25">
      <c r="A134" s="11"/>
      <c r="D134" s="12"/>
      <c r="E134" s="13"/>
      <c r="F134" s="14"/>
      <c r="H134" s="14"/>
      <c r="J134" s="15" t="str">
        <f>IF($A134="","",(D134+(E134/24)))</f>
        <v/>
      </c>
      <c r="K134" s="16" t="str">
        <f>IF($A134="","",(E134*F134))</f>
        <v/>
      </c>
      <c r="L134" s="16" t="str">
        <f>IF($A134="","",(K134-H134))</f>
        <v/>
      </c>
      <c r="M134" s="17" t="str">
        <f>IF($A134="","",(COUNTIFS('Sessions'!$B$2:$B$201,B134,'Sessions'!$A$2:$A$201,A134,'Sessions'!$D$2:$D$201,("&lt;"&amp;J134),'Sessions'!$J$2:$J$201,("&gt;"&amp;D134))-1))</f>
        <v/>
      </c>
    </row>
    <row r="135" spans="1:13" x14ac:dyDescent="0.25">
      <c r="A135" s="11"/>
      <c r="D135" s="12"/>
      <c r="E135" s="13"/>
      <c r="F135" s="14"/>
      <c r="H135" s="14"/>
      <c r="J135" s="15" t="str">
        <f>IF($A135="","",(D135+(E135/24)))</f>
        <v/>
      </c>
      <c r="K135" s="16" t="str">
        <f>IF($A135="","",(E135*F135))</f>
        <v/>
      </c>
      <c r="L135" s="16" t="str">
        <f>IF($A135="","",(K135-H135))</f>
        <v/>
      </c>
      <c r="M135" s="17" t="str">
        <f>IF($A135="","",(COUNTIFS('Sessions'!$B$2:$B$201,B135,'Sessions'!$A$2:$A$201,A135,'Sessions'!$D$2:$D$201,("&lt;"&amp;J135),'Sessions'!$J$2:$J$201,("&gt;"&amp;D135))-1))</f>
        <v/>
      </c>
    </row>
    <row r="136" spans="1:13" x14ac:dyDescent="0.25">
      <c r="A136" s="11"/>
      <c r="D136" s="12"/>
      <c r="E136" s="13"/>
      <c r="F136" s="14"/>
      <c r="H136" s="14"/>
      <c r="J136" s="15" t="str">
        <f>IF($A136="","",(D136+(E136/24)))</f>
        <v/>
      </c>
      <c r="K136" s="16" t="str">
        <f>IF($A136="","",(E136*F136))</f>
        <v/>
      </c>
      <c r="L136" s="16" t="str">
        <f>IF($A136="","",(K136-H136))</f>
        <v/>
      </c>
      <c r="M136" s="17" t="str">
        <f>IF($A136="","",(COUNTIFS('Sessions'!$B$2:$B$201,B136,'Sessions'!$A$2:$A$201,A136,'Sessions'!$D$2:$D$201,("&lt;"&amp;J136),'Sessions'!$J$2:$J$201,("&gt;"&amp;D136))-1))</f>
        <v/>
      </c>
    </row>
    <row r="137" spans="1:13" x14ac:dyDescent="0.25">
      <c r="A137" s="11"/>
      <c r="D137" s="12"/>
      <c r="E137" s="13"/>
      <c r="F137" s="14"/>
      <c r="H137" s="14"/>
      <c r="J137" s="15" t="str">
        <f>IF($A137="","",(D137+(E137/24)))</f>
        <v/>
      </c>
      <c r="K137" s="16" t="str">
        <f>IF($A137="","",(E137*F137))</f>
        <v/>
      </c>
      <c r="L137" s="16" t="str">
        <f>IF($A137="","",(K137-H137))</f>
        <v/>
      </c>
      <c r="M137" s="17" t="str">
        <f>IF($A137="","",(COUNTIFS('Sessions'!$B$2:$B$201,B137,'Sessions'!$A$2:$A$201,A137,'Sessions'!$D$2:$D$201,("&lt;"&amp;J137),'Sessions'!$J$2:$J$201,("&gt;"&amp;D137))-1))</f>
        <v/>
      </c>
    </row>
    <row r="138" spans="1:13" x14ac:dyDescent="0.25">
      <c r="A138" s="11"/>
      <c r="D138" s="12"/>
      <c r="E138" s="13"/>
      <c r="F138" s="14"/>
      <c r="H138" s="14"/>
      <c r="J138" s="15" t="str">
        <f>IF($A138="","",(D138+(E138/24)))</f>
        <v/>
      </c>
      <c r="K138" s="16" t="str">
        <f>IF($A138="","",(E138*F138))</f>
        <v/>
      </c>
      <c r="L138" s="16" t="str">
        <f>IF($A138="","",(K138-H138))</f>
        <v/>
      </c>
      <c r="M138" s="17" t="str">
        <f>IF($A138="","",(COUNTIFS('Sessions'!$B$2:$B$201,B138,'Sessions'!$A$2:$A$201,A138,'Sessions'!$D$2:$D$201,("&lt;"&amp;J138),'Sessions'!$J$2:$J$201,("&gt;"&amp;D138))-1))</f>
        <v/>
      </c>
    </row>
    <row r="139" spans="1:13" x14ac:dyDescent="0.25">
      <c r="A139" s="11"/>
      <c r="D139" s="12"/>
      <c r="E139" s="13"/>
      <c r="F139" s="14"/>
      <c r="H139" s="14"/>
      <c r="J139" s="15" t="str">
        <f>IF($A139="","",(D139+(E139/24)))</f>
        <v/>
      </c>
      <c r="K139" s="16" t="str">
        <f>IF($A139="","",(E139*F139))</f>
        <v/>
      </c>
      <c r="L139" s="16" t="str">
        <f>IF($A139="","",(K139-H139))</f>
        <v/>
      </c>
      <c r="M139" s="17" t="str">
        <f>IF($A139="","",(COUNTIFS('Sessions'!$B$2:$B$201,B139,'Sessions'!$A$2:$A$201,A139,'Sessions'!$D$2:$D$201,("&lt;"&amp;J139),'Sessions'!$J$2:$J$201,("&gt;"&amp;D139))-1))</f>
        <v/>
      </c>
    </row>
    <row r="140" spans="1:13" x14ac:dyDescent="0.25">
      <c r="A140" s="11"/>
      <c r="D140" s="12"/>
      <c r="E140" s="13"/>
      <c r="F140" s="14"/>
      <c r="H140" s="14"/>
      <c r="J140" s="15" t="str">
        <f>IF($A140="","",(D140+(E140/24)))</f>
        <v/>
      </c>
      <c r="K140" s="16" t="str">
        <f>IF($A140="","",(E140*F140))</f>
        <v/>
      </c>
      <c r="L140" s="16" t="str">
        <f>IF($A140="","",(K140-H140))</f>
        <v/>
      </c>
      <c r="M140" s="17" t="str">
        <f>IF($A140="","",(COUNTIFS('Sessions'!$B$2:$B$201,B140,'Sessions'!$A$2:$A$201,A140,'Sessions'!$D$2:$D$201,("&lt;"&amp;J140),'Sessions'!$J$2:$J$201,("&gt;"&amp;D140))-1))</f>
        <v/>
      </c>
    </row>
    <row r="141" spans="1:13" x14ac:dyDescent="0.25">
      <c r="A141" s="11"/>
      <c r="D141" s="12"/>
      <c r="E141" s="13"/>
      <c r="F141" s="14"/>
      <c r="H141" s="14"/>
      <c r="J141" s="15" t="str">
        <f>IF($A141="","",(D141+(E141/24)))</f>
        <v/>
      </c>
      <c r="K141" s="16" t="str">
        <f>IF($A141="","",(E141*F141))</f>
        <v/>
      </c>
      <c r="L141" s="16" t="str">
        <f>IF($A141="","",(K141-H141))</f>
        <v/>
      </c>
      <c r="M141" s="17" t="str">
        <f>IF($A141="","",(COUNTIFS('Sessions'!$B$2:$B$201,B141,'Sessions'!$A$2:$A$201,A141,'Sessions'!$D$2:$D$201,("&lt;"&amp;J141),'Sessions'!$J$2:$J$201,("&gt;"&amp;D141))-1))</f>
        <v/>
      </c>
    </row>
    <row r="142" spans="1:13" x14ac:dyDescent="0.25">
      <c r="A142" s="11"/>
      <c r="D142" s="12"/>
      <c r="E142" s="13"/>
      <c r="F142" s="14"/>
      <c r="H142" s="14"/>
      <c r="J142" s="15" t="str">
        <f>IF($A142="","",(D142+(E142/24)))</f>
        <v/>
      </c>
      <c r="K142" s="16" t="str">
        <f>IF($A142="","",(E142*F142))</f>
        <v/>
      </c>
      <c r="L142" s="16" t="str">
        <f>IF($A142="","",(K142-H142))</f>
        <v/>
      </c>
      <c r="M142" s="17" t="str">
        <f>IF($A142="","",(COUNTIFS('Sessions'!$B$2:$B$201,B142,'Sessions'!$A$2:$A$201,A142,'Sessions'!$D$2:$D$201,("&lt;"&amp;J142),'Sessions'!$J$2:$J$201,("&gt;"&amp;D142))-1))</f>
        <v/>
      </c>
    </row>
    <row r="143" spans="1:13" x14ac:dyDescent="0.25">
      <c r="A143" s="11"/>
      <c r="D143" s="12"/>
      <c r="E143" s="13"/>
      <c r="F143" s="14"/>
      <c r="H143" s="14"/>
      <c r="J143" s="15" t="str">
        <f>IF($A143="","",(D143+(E143/24)))</f>
        <v/>
      </c>
      <c r="K143" s="16" t="str">
        <f>IF($A143="","",(E143*F143))</f>
        <v/>
      </c>
      <c r="L143" s="16" t="str">
        <f>IF($A143="","",(K143-H143))</f>
        <v/>
      </c>
      <c r="M143" s="17" t="str">
        <f>IF($A143="","",(COUNTIFS('Sessions'!$B$2:$B$201,B143,'Sessions'!$A$2:$A$201,A143,'Sessions'!$D$2:$D$201,("&lt;"&amp;J143),'Sessions'!$J$2:$J$201,("&gt;"&amp;D143))-1))</f>
        <v/>
      </c>
    </row>
    <row r="144" spans="1:13" x14ac:dyDescent="0.25">
      <c r="A144" s="11"/>
      <c r="D144" s="12"/>
      <c r="E144" s="13"/>
      <c r="F144" s="14"/>
      <c r="H144" s="14"/>
      <c r="J144" s="15" t="str">
        <f>IF($A144="","",(D144+(E144/24)))</f>
        <v/>
      </c>
      <c r="K144" s="16" t="str">
        <f>IF($A144="","",(E144*F144))</f>
        <v/>
      </c>
      <c r="L144" s="16" t="str">
        <f>IF($A144="","",(K144-H144))</f>
        <v/>
      </c>
      <c r="M144" s="17" t="str">
        <f>IF($A144="","",(COUNTIFS('Sessions'!$B$2:$B$201,B144,'Sessions'!$A$2:$A$201,A144,'Sessions'!$D$2:$D$201,("&lt;"&amp;J144),'Sessions'!$J$2:$J$201,("&gt;"&amp;D144))-1))</f>
        <v/>
      </c>
    </row>
    <row r="145" spans="1:13" x14ac:dyDescent="0.25">
      <c r="A145" s="11"/>
      <c r="D145" s="12"/>
      <c r="E145" s="13"/>
      <c r="F145" s="14"/>
      <c r="H145" s="14"/>
      <c r="J145" s="15" t="str">
        <f>IF($A145="","",(D145+(E145/24)))</f>
        <v/>
      </c>
      <c r="K145" s="16" t="str">
        <f>IF($A145="","",(E145*F145))</f>
        <v/>
      </c>
      <c r="L145" s="16" t="str">
        <f>IF($A145="","",(K145-H145))</f>
        <v/>
      </c>
      <c r="M145" s="17" t="str">
        <f>IF($A145="","",(COUNTIFS('Sessions'!$B$2:$B$201,B145,'Sessions'!$A$2:$A$201,A145,'Sessions'!$D$2:$D$201,("&lt;"&amp;J145),'Sessions'!$J$2:$J$201,("&gt;"&amp;D145))-1))</f>
        <v/>
      </c>
    </row>
    <row r="146" spans="1:13" x14ac:dyDescent="0.25">
      <c r="A146" s="11"/>
      <c r="D146" s="12"/>
      <c r="E146" s="13"/>
      <c r="F146" s="14"/>
      <c r="H146" s="14"/>
      <c r="J146" s="15" t="str">
        <f>IF($A146="","",(D146+(E146/24)))</f>
        <v/>
      </c>
      <c r="K146" s="16" t="str">
        <f>IF($A146="","",(E146*F146))</f>
        <v/>
      </c>
      <c r="L146" s="16" t="str">
        <f>IF($A146="","",(K146-H146))</f>
        <v/>
      </c>
      <c r="M146" s="17" t="str">
        <f>IF($A146="","",(COUNTIFS('Sessions'!$B$2:$B$201,B146,'Sessions'!$A$2:$A$201,A146,'Sessions'!$D$2:$D$201,("&lt;"&amp;J146),'Sessions'!$J$2:$J$201,("&gt;"&amp;D146))-1))</f>
        <v/>
      </c>
    </row>
    <row r="147" spans="1:13" x14ac:dyDescent="0.25">
      <c r="A147" s="11"/>
      <c r="D147" s="12"/>
      <c r="E147" s="13"/>
      <c r="F147" s="14"/>
      <c r="H147" s="14"/>
      <c r="J147" s="15" t="str">
        <f>IF($A147="","",(D147+(E147/24)))</f>
        <v/>
      </c>
      <c r="K147" s="16" t="str">
        <f>IF($A147="","",(E147*F147))</f>
        <v/>
      </c>
      <c r="L147" s="16" t="str">
        <f>IF($A147="","",(K147-H147))</f>
        <v/>
      </c>
      <c r="M147" s="17" t="str">
        <f>IF($A147="","",(COUNTIFS('Sessions'!$B$2:$B$201,B147,'Sessions'!$A$2:$A$201,A147,'Sessions'!$D$2:$D$201,("&lt;"&amp;J147),'Sessions'!$J$2:$J$201,("&gt;"&amp;D147))-1))</f>
        <v/>
      </c>
    </row>
    <row r="148" spans="1:13" x14ac:dyDescent="0.25">
      <c r="A148" s="11"/>
      <c r="D148" s="12"/>
      <c r="E148" s="13"/>
      <c r="F148" s="14"/>
      <c r="H148" s="14"/>
      <c r="J148" s="15" t="str">
        <f>IF($A148="","",(D148+(E148/24)))</f>
        <v/>
      </c>
      <c r="K148" s="16" t="str">
        <f>IF($A148="","",(E148*F148))</f>
        <v/>
      </c>
      <c r="L148" s="16" t="str">
        <f>IF($A148="","",(K148-H148))</f>
        <v/>
      </c>
      <c r="M148" s="17" t="str">
        <f>IF($A148="","",(COUNTIFS('Sessions'!$B$2:$B$201,B148,'Sessions'!$A$2:$A$201,A148,'Sessions'!$D$2:$D$201,("&lt;"&amp;J148),'Sessions'!$J$2:$J$201,("&gt;"&amp;D148))-1))</f>
        <v/>
      </c>
    </row>
    <row r="149" spans="1:13" x14ac:dyDescent="0.25">
      <c r="A149" s="11"/>
      <c r="D149" s="12"/>
      <c r="E149" s="13"/>
      <c r="F149" s="14"/>
      <c r="H149" s="14"/>
      <c r="J149" s="15" t="str">
        <f>IF($A149="","",(D149+(E149/24)))</f>
        <v/>
      </c>
      <c r="K149" s="16" t="str">
        <f>IF($A149="","",(E149*F149))</f>
        <v/>
      </c>
      <c r="L149" s="16" t="str">
        <f>IF($A149="","",(K149-H149))</f>
        <v/>
      </c>
      <c r="M149" s="17" t="str">
        <f>IF($A149="","",(COUNTIFS('Sessions'!$B$2:$B$201,B149,'Sessions'!$A$2:$A$201,A149,'Sessions'!$D$2:$D$201,("&lt;"&amp;J149),'Sessions'!$J$2:$J$201,("&gt;"&amp;D149))-1))</f>
        <v/>
      </c>
    </row>
    <row r="150" spans="1:13" x14ac:dyDescent="0.25">
      <c r="A150" s="11"/>
      <c r="D150" s="12"/>
      <c r="E150" s="13"/>
      <c r="F150" s="14"/>
      <c r="H150" s="14"/>
      <c r="J150" s="15" t="str">
        <f>IF($A150="","",(D150+(E150/24)))</f>
        <v/>
      </c>
      <c r="K150" s="16" t="str">
        <f>IF($A150="","",(E150*F150))</f>
        <v/>
      </c>
      <c r="L150" s="16" t="str">
        <f>IF($A150="","",(K150-H150))</f>
        <v/>
      </c>
      <c r="M150" s="17" t="str">
        <f>IF($A150="","",(COUNTIFS('Sessions'!$B$2:$B$201,B150,'Sessions'!$A$2:$A$201,A150,'Sessions'!$D$2:$D$201,("&lt;"&amp;J150),'Sessions'!$J$2:$J$201,("&gt;"&amp;D150))-1))</f>
        <v/>
      </c>
    </row>
    <row r="151" spans="1:13" x14ac:dyDescent="0.25">
      <c r="A151" s="11"/>
      <c r="D151" s="12"/>
      <c r="E151" s="13"/>
      <c r="F151" s="14"/>
      <c r="H151" s="14"/>
      <c r="J151" s="15" t="str">
        <f>IF($A151="","",(D151+(E151/24)))</f>
        <v/>
      </c>
      <c r="K151" s="16" t="str">
        <f>IF($A151="","",(E151*F151))</f>
        <v/>
      </c>
      <c r="L151" s="16" t="str">
        <f>IF($A151="","",(K151-H151))</f>
        <v/>
      </c>
      <c r="M151" s="17" t="str">
        <f>IF($A151="","",(COUNTIFS('Sessions'!$B$2:$B$201,B151,'Sessions'!$A$2:$A$201,A151,'Sessions'!$D$2:$D$201,("&lt;"&amp;J151),'Sessions'!$J$2:$J$201,("&gt;"&amp;D151))-1))</f>
        <v/>
      </c>
    </row>
    <row r="152" spans="1:13" x14ac:dyDescent="0.25">
      <c r="A152" s="11"/>
      <c r="D152" s="12"/>
      <c r="E152" s="13"/>
      <c r="F152" s="14"/>
      <c r="H152" s="14"/>
      <c r="J152" s="15" t="str">
        <f>IF($A152="","",(D152+(E152/24)))</f>
        <v/>
      </c>
      <c r="K152" s="16" t="str">
        <f>IF($A152="","",(E152*F152))</f>
        <v/>
      </c>
      <c r="L152" s="16" t="str">
        <f>IF($A152="","",(K152-H152))</f>
        <v/>
      </c>
      <c r="M152" s="17" t="str">
        <f>IF($A152="","",(COUNTIFS('Sessions'!$B$2:$B$201,B152,'Sessions'!$A$2:$A$201,A152,'Sessions'!$D$2:$D$201,("&lt;"&amp;J152),'Sessions'!$J$2:$J$201,("&gt;"&amp;D152))-1))</f>
        <v/>
      </c>
    </row>
    <row r="153" spans="1:13" x14ac:dyDescent="0.25">
      <c r="A153" s="11"/>
      <c r="D153" s="12"/>
      <c r="E153" s="13"/>
      <c r="F153" s="14"/>
      <c r="H153" s="14"/>
      <c r="J153" s="15" t="str">
        <f>IF($A153="","",(D153+(E153/24)))</f>
        <v/>
      </c>
      <c r="K153" s="16" t="str">
        <f>IF($A153="","",(E153*F153))</f>
        <v/>
      </c>
      <c r="L153" s="16" t="str">
        <f>IF($A153="","",(K153-H153))</f>
        <v/>
      </c>
      <c r="M153" s="17" t="str">
        <f>IF($A153="","",(COUNTIFS('Sessions'!$B$2:$B$201,B153,'Sessions'!$A$2:$A$201,A153,'Sessions'!$D$2:$D$201,("&lt;"&amp;J153),'Sessions'!$J$2:$J$201,("&gt;"&amp;D153))-1))</f>
        <v/>
      </c>
    </row>
    <row r="154" spans="1:13" x14ac:dyDescent="0.25">
      <c r="A154" s="11"/>
      <c r="D154" s="12"/>
      <c r="E154" s="13"/>
      <c r="F154" s="14"/>
      <c r="H154" s="14"/>
      <c r="J154" s="15" t="str">
        <f>IF($A154="","",(D154+(E154/24)))</f>
        <v/>
      </c>
      <c r="K154" s="16" t="str">
        <f>IF($A154="","",(E154*F154))</f>
        <v/>
      </c>
      <c r="L154" s="16" t="str">
        <f>IF($A154="","",(K154-H154))</f>
        <v/>
      </c>
      <c r="M154" s="17" t="str">
        <f>IF($A154="","",(COUNTIFS('Sessions'!$B$2:$B$201,B154,'Sessions'!$A$2:$A$201,A154,'Sessions'!$D$2:$D$201,("&lt;"&amp;J154),'Sessions'!$J$2:$J$201,("&gt;"&amp;D154))-1))</f>
        <v/>
      </c>
    </row>
    <row r="155" spans="1:13" x14ac:dyDescent="0.25">
      <c r="A155" s="11"/>
      <c r="D155" s="12"/>
      <c r="E155" s="13"/>
      <c r="F155" s="14"/>
      <c r="H155" s="14"/>
      <c r="J155" s="15" t="str">
        <f>IF($A155="","",(D155+(E155/24)))</f>
        <v/>
      </c>
      <c r="K155" s="16" t="str">
        <f>IF($A155="","",(E155*F155))</f>
        <v/>
      </c>
      <c r="L155" s="16" t="str">
        <f>IF($A155="","",(K155-H155))</f>
        <v/>
      </c>
      <c r="M155" s="17" t="str">
        <f>IF($A155="","",(COUNTIFS('Sessions'!$B$2:$B$201,B155,'Sessions'!$A$2:$A$201,A155,'Sessions'!$D$2:$D$201,("&lt;"&amp;J155),'Sessions'!$J$2:$J$201,("&gt;"&amp;D155))-1))</f>
        <v/>
      </c>
    </row>
    <row r="156" spans="1:13" x14ac:dyDescent="0.25">
      <c r="A156" s="11"/>
      <c r="D156" s="12"/>
      <c r="E156" s="13"/>
      <c r="F156" s="14"/>
      <c r="H156" s="14"/>
      <c r="J156" s="15" t="str">
        <f>IF($A156="","",(D156+(E156/24)))</f>
        <v/>
      </c>
      <c r="K156" s="16" t="str">
        <f>IF($A156="","",(E156*F156))</f>
        <v/>
      </c>
      <c r="L156" s="16" t="str">
        <f>IF($A156="","",(K156-H156))</f>
        <v/>
      </c>
      <c r="M156" s="17" t="str">
        <f>IF($A156="","",(COUNTIFS('Sessions'!$B$2:$B$201,B156,'Sessions'!$A$2:$A$201,A156,'Sessions'!$D$2:$D$201,("&lt;"&amp;J156),'Sessions'!$J$2:$J$201,("&gt;"&amp;D156))-1))</f>
        <v/>
      </c>
    </row>
    <row r="157" spans="1:13" x14ac:dyDescent="0.25">
      <c r="A157" s="11"/>
      <c r="D157" s="12"/>
      <c r="E157" s="13"/>
      <c r="F157" s="14"/>
      <c r="H157" s="14"/>
      <c r="J157" s="15" t="str">
        <f>IF($A157="","",(D157+(E157/24)))</f>
        <v/>
      </c>
      <c r="K157" s="16" t="str">
        <f>IF($A157="","",(E157*F157))</f>
        <v/>
      </c>
      <c r="L157" s="16" t="str">
        <f>IF($A157="","",(K157-H157))</f>
        <v/>
      </c>
      <c r="M157" s="17" t="str">
        <f>IF($A157="","",(COUNTIFS('Sessions'!$B$2:$B$201,B157,'Sessions'!$A$2:$A$201,A157,'Sessions'!$D$2:$D$201,("&lt;"&amp;J157),'Sessions'!$J$2:$J$201,("&gt;"&amp;D157))-1))</f>
        <v/>
      </c>
    </row>
    <row r="158" spans="1:13" x14ac:dyDescent="0.25">
      <c r="A158" s="11"/>
      <c r="D158" s="12"/>
      <c r="E158" s="13"/>
      <c r="F158" s="14"/>
      <c r="H158" s="14"/>
      <c r="J158" s="15" t="str">
        <f>IF($A158="","",(D158+(E158/24)))</f>
        <v/>
      </c>
      <c r="K158" s="16" t="str">
        <f>IF($A158="","",(E158*F158))</f>
        <v/>
      </c>
      <c r="L158" s="16" t="str">
        <f>IF($A158="","",(K158-H158))</f>
        <v/>
      </c>
      <c r="M158" s="17" t="str">
        <f>IF($A158="","",(COUNTIFS('Sessions'!$B$2:$B$201,B158,'Sessions'!$A$2:$A$201,A158,'Sessions'!$D$2:$D$201,("&lt;"&amp;J158),'Sessions'!$J$2:$J$201,("&gt;"&amp;D158))-1))</f>
        <v/>
      </c>
    </row>
    <row r="159" spans="1:13" x14ac:dyDescent="0.25">
      <c r="A159" s="11"/>
      <c r="D159" s="12"/>
      <c r="E159" s="13"/>
      <c r="F159" s="14"/>
      <c r="H159" s="14"/>
      <c r="J159" s="15" t="str">
        <f>IF($A159="","",(D159+(E159/24)))</f>
        <v/>
      </c>
      <c r="K159" s="16" t="str">
        <f>IF($A159="","",(E159*F159))</f>
        <v/>
      </c>
      <c r="L159" s="16" t="str">
        <f>IF($A159="","",(K159-H159))</f>
        <v/>
      </c>
      <c r="M159" s="17" t="str">
        <f>IF($A159="","",(COUNTIFS('Sessions'!$B$2:$B$201,B159,'Sessions'!$A$2:$A$201,A159,'Sessions'!$D$2:$D$201,("&lt;"&amp;J159),'Sessions'!$J$2:$J$201,("&gt;"&amp;D159))-1))</f>
        <v/>
      </c>
    </row>
    <row r="160" spans="1:13" x14ac:dyDescent="0.25">
      <c r="A160" s="11"/>
      <c r="D160" s="12"/>
      <c r="E160" s="13"/>
      <c r="F160" s="14"/>
      <c r="H160" s="14"/>
      <c r="J160" s="15" t="str">
        <f>IF($A160="","",(D160+(E160/24)))</f>
        <v/>
      </c>
      <c r="K160" s="16" t="str">
        <f>IF($A160="","",(E160*F160))</f>
        <v/>
      </c>
      <c r="L160" s="16" t="str">
        <f>IF($A160="","",(K160-H160))</f>
        <v/>
      </c>
      <c r="M160" s="17" t="str">
        <f>IF($A160="","",(COUNTIFS('Sessions'!$B$2:$B$201,B160,'Sessions'!$A$2:$A$201,A160,'Sessions'!$D$2:$D$201,("&lt;"&amp;J160),'Sessions'!$J$2:$J$201,("&gt;"&amp;D160))-1))</f>
        <v/>
      </c>
    </row>
    <row r="161" spans="1:13" x14ac:dyDescent="0.25">
      <c r="A161" s="11"/>
      <c r="D161" s="12"/>
      <c r="E161" s="13"/>
      <c r="F161" s="14"/>
      <c r="H161" s="14"/>
      <c r="J161" s="15" t="str">
        <f>IF($A161="","",(D161+(E161/24)))</f>
        <v/>
      </c>
      <c r="K161" s="16" t="str">
        <f>IF($A161="","",(E161*F161))</f>
        <v/>
      </c>
      <c r="L161" s="16" t="str">
        <f>IF($A161="","",(K161-H161))</f>
        <v/>
      </c>
      <c r="M161" s="17" t="str">
        <f>IF($A161="","",(COUNTIFS('Sessions'!$B$2:$B$201,B161,'Sessions'!$A$2:$A$201,A161,'Sessions'!$D$2:$D$201,("&lt;"&amp;J161),'Sessions'!$J$2:$J$201,("&gt;"&amp;D161))-1))</f>
        <v/>
      </c>
    </row>
    <row r="162" spans="1:13" x14ac:dyDescent="0.25">
      <c r="A162" s="11"/>
      <c r="D162" s="12"/>
      <c r="E162" s="13"/>
      <c r="F162" s="14"/>
      <c r="H162" s="14"/>
      <c r="J162" s="15" t="str">
        <f>IF($A162="","",(D162+(E162/24)))</f>
        <v/>
      </c>
      <c r="K162" s="16" t="str">
        <f>IF($A162="","",(E162*F162))</f>
        <v/>
      </c>
      <c r="L162" s="16" t="str">
        <f>IF($A162="","",(K162-H162))</f>
        <v/>
      </c>
      <c r="M162" s="17" t="str">
        <f>IF($A162="","",(COUNTIFS('Sessions'!$B$2:$B$201,B162,'Sessions'!$A$2:$A$201,A162,'Sessions'!$D$2:$D$201,("&lt;"&amp;J162),'Sessions'!$J$2:$J$201,("&gt;"&amp;D162))-1))</f>
        <v/>
      </c>
    </row>
    <row r="163" spans="1:13" x14ac:dyDescent="0.25">
      <c r="A163" s="11"/>
      <c r="D163" s="12"/>
      <c r="E163" s="13"/>
      <c r="F163" s="14"/>
      <c r="H163" s="14"/>
      <c r="J163" s="15" t="str">
        <f>IF($A163="","",(D163+(E163/24)))</f>
        <v/>
      </c>
      <c r="K163" s="16" t="str">
        <f>IF($A163="","",(E163*F163))</f>
        <v/>
      </c>
      <c r="L163" s="16" t="str">
        <f>IF($A163="","",(K163-H163))</f>
        <v/>
      </c>
      <c r="M163" s="17" t="str">
        <f>IF($A163="","",(COUNTIFS('Sessions'!$B$2:$B$201,B163,'Sessions'!$A$2:$A$201,A163,'Sessions'!$D$2:$D$201,("&lt;"&amp;J163),'Sessions'!$J$2:$J$201,("&gt;"&amp;D163))-1))</f>
        <v/>
      </c>
    </row>
    <row r="164" spans="1:13" x14ac:dyDescent="0.25">
      <c r="A164" s="11"/>
      <c r="D164" s="12"/>
      <c r="E164" s="13"/>
      <c r="F164" s="14"/>
      <c r="H164" s="14"/>
      <c r="J164" s="15" t="str">
        <f>IF($A164="","",(D164+(E164/24)))</f>
        <v/>
      </c>
      <c r="K164" s="16" t="str">
        <f>IF($A164="","",(E164*F164))</f>
        <v/>
      </c>
      <c r="L164" s="16" t="str">
        <f>IF($A164="","",(K164-H164))</f>
        <v/>
      </c>
      <c r="M164" s="17" t="str">
        <f>IF($A164="","",(COUNTIFS('Sessions'!$B$2:$B$201,B164,'Sessions'!$A$2:$A$201,A164,'Sessions'!$D$2:$D$201,("&lt;"&amp;J164),'Sessions'!$J$2:$J$201,("&gt;"&amp;D164))-1))</f>
        <v/>
      </c>
    </row>
    <row r="165" spans="1:13" x14ac:dyDescent="0.25">
      <c r="A165" s="11"/>
      <c r="D165" s="12"/>
      <c r="E165" s="13"/>
      <c r="F165" s="14"/>
      <c r="H165" s="14"/>
      <c r="J165" s="15" t="str">
        <f>IF($A165="","",(D165+(E165/24)))</f>
        <v/>
      </c>
      <c r="K165" s="16" t="str">
        <f>IF($A165="","",(E165*F165))</f>
        <v/>
      </c>
      <c r="L165" s="16" t="str">
        <f>IF($A165="","",(K165-H165))</f>
        <v/>
      </c>
      <c r="M165" s="17" t="str">
        <f>IF($A165="","",(COUNTIFS('Sessions'!$B$2:$B$201,B165,'Sessions'!$A$2:$A$201,A165,'Sessions'!$D$2:$D$201,("&lt;"&amp;J165),'Sessions'!$J$2:$J$201,("&gt;"&amp;D165))-1))</f>
        <v/>
      </c>
    </row>
    <row r="166" spans="1:13" x14ac:dyDescent="0.25">
      <c r="A166" s="11"/>
      <c r="D166" s="12"/>
      <c r="E166" s="13"/>
      <c r="F166" s="14"/>
      <c r="H166" s="14"/>
      <c r="J166" s="15" t="str">
        <f>IF($A166="","",(D166+(E166/24)))</f>
        <v/>
      </c>
      <c r="K166" s="16" t="str">
        <f>IF($A166="","",(E166*F166))</f>
        <v/>
      </c>
      <c r="L166" s="16" t="str">
        <f>IF($A166="","",(K166-H166))</f>
        <v/>
      </c>
      <c r="M166" s="17" t="str">
        <f>IF($A166="","",(COUNTIFS('Sessions'!$B$2:$B$201,B166,'Sessions'!$A$2:$A$201,A166,'Sessions'!$D$2:$D$201,("&lt;"&amp;J166),'Sessions'!$J$2:$J$201,("&gt;"&amp;D166))-1))</f>
        <v/>
      </c>
    </row>
    <row r="167" spans="1:13" x14ac:dyDescent="0.25">
      <c r="A167" s="11"/>
      <c r="D167" s="12"/>
      <c r="E167" s="13"/>
      <c r="F167" s="14"/>
      <c r="H167" s="14"/>
      <c r="J167" s="15" t="str">
        <f>IF($A167="","",(D167+(E167/24)))</f>
        <v/>
      </c>
      <c r="K167" s="16" t="str">
        <f>IF($A167="","",(E167*F167))</f>
        <v/>
      </c>
      <c r="L167" s="16" t="str">
        <f>IF($A167="","",(K167-H167))</f>
        <v/>
      </c>
      <c r="M167" s="17" t="str">
        <f>IF($A167="","",(COUNTIFS('Sessions'!$B$2:$B$201,B167,'Sessions'!$A$2:$A$201,A167,'Sessions'!$D$2:$D$201,("&lt;"&amp;J167),'Sessions'!$J$2:$J$201,("&gt;"&amp;D167))-1))</f>
        <v/>
      </c>
    </row>
    <row r="168" spans="1:13" x14ac:dyDescent="0.25">
      <c r="A168" s="11"/>
      <c r="D168" s="12"/>
      <c r="E168" s="13"/>
      <c r="F168" s="14"/>
      <c r="H168" s="14"/>
      <c r="J168" s="15" t="str">
        <f>IF($A168="","",(D168+(E168/24)))</f>
        <v/>
      </c>
      <c r="K168" s="16" t="str">
        <f>IF($A168="","",(E168*F168))</f>
        <v/>
      </c>
      <c r="L168" s="16" t="str">
        <f>IF($A168="","",(K168-H168))</f>
        <v/>
      </c>
      <c r="M168" s="17" t="str">
        <f>IF($A168="","",(COUNTIFS('Sessions'!$B$2:$B$201,B168,'Sessions'!$A$2:$A$201,A168,'Sessions'!$D$2:$D$201,("&lt;"&amp;J168),'Sessions'!$J$2:$J$201,("&gt;"&amp;D168))-1))</f>
        <v/>
      </c>
    </row>
    <row r="169" spans="1:13" x14ac:dyDescent="0.25">
      <c r="A169" s="11"/>
      <c r="D169" s="12"/>
      <c r="E169" s="13"/>
      <c r="F169" s="14"/>
      <c r="H169" s="14"/>
      <c r="J169" s="15" t="str">
        <f>IF($A169="","",(D169+(E169/24)))</f>
        <v/>
      </c>
      <c r="K169" s="16" t="str">
        <f>IF($A169="","",(E169*F169))</f>
        <v/>
      </c>
      <c r="L169" s="16" t="str">
        <f>IF($A169="","",(K169-H169))</f>
        <v/>
      </c>
      <c r="M169" s="17" t="str">
        <f>IF($A169="","",(COUNTIFS('Sessions'!$B$2:$B$201,B169,'Sessions'!$A$2:$A$201,A169,'Sessions'!$D$2:$D$201,("&lt;"&amp;J169),'Sessions'!$J$2:$J$201,("&gt;"&amp;D169))-1))</f>
        <v/>
      </c>
    </row>
    <row r="170" spans="1:13" x14ac:dyDescent="0.25">
      <c r="A170" s="11"/>
      <c r="D170" s="12"/>
      <c r="E170" s="13"/>
      <c r="F170" s="14"/>
      <c r="H170" s="14"/>
      <c r="J170" s="15" t="str">
        <f>IF($A170="","",(D170+(E170/24)))</f>
        <v/>
      </c>
      <c r="K170" s="16" t="str">
        <f>IF($A170="","",(E170*F170))</f>
        <v/>
      </c>
      <c r="L170" s="16" t="str">
        <f>IF($A170="","",(K170-H170))</f>
        <v/>
      </c>
      <c r="M170" s="17" t="str">
        <f>IF($A170="","",(COUNTIFS('Sessions'!$B$2:$B$201,B170,'Sessions'!$A$2:$A$201,A170,'Sessions'!$D$2:$D$201,("&lt;"&amp;J170),'Sessions'!$J$2:$J$201,("&gt;"&amp;D170))-1))</f>
        <v/>
      </c>
    </row>
    <row r="171" spans="1:13" x14ac:dyDescent="0.25">
      <c r="A171" s="11"/>
      <c r="D171" s="12"/>
      <c r="E171" s="13"/>
      <c r="F171" s="14"/>
      <c r="H171" s="14"/>
      <c r="J171" s="15" t="str">
        <f>IF($A171="","",(D171+(E171/24)))</f>
        <v/>
      </c>
      <c r="K171" s="16" t="str">
        <f>IF($A171="","",(E171*F171))</f>
        <v/>
      </c>
      <c r="L171" s="16" t="str">
        <f>IF($A171="","",(K171-H171))</f>
        <v/>
      </c>
      <c r="M171" s="17" t="str">
        <f>IF($A171="","",(COUNTIFS('Sessions'!$B$2:$B$201,B171,'Sessions'!$A$2:$A$201,A171,'Sessions'!$D$2:$D$201,("&lt;"&amp;J171),'Sessions'!$J$2:$J$201,("&gt;"&amp;D171))-1))</f>
        <v/>
      </c>
    </row>
    <row r="172" spans="1:13" x14ac:dyDescent="0.25">
      <c r="A172" s="11"/>
      <c r="D172" s="12"/>
      <c r="E172" s="13"/>
      <c r="F172" s="14"/>
      <c r="H172" s="14"/>
      <c r="J172" s="15" t="str">
        <f>IF($A172="","",(D172+(E172/24)))</f>
        <v/>
      </c>
      <c r="K172" s="16" t="str">
        <f>IF($A172="","",(E172*F172))</f>
        <v/>
      </c>
      <c r="L172" s="16" t="str">
        <f>IF($A172="","",(K172-H172))</f>
        <v/>
      </c>
      <c r="M172" s="17" t="str">
        <f>IF($A172="","",(COUNTIFS('Sessions'!$B$2:$B$201,B172,'Sessions'!$A$2:$A$201,A172,'Sessions'!$D$2:$D$201,("&lt;"&amp;J172),'Sessions'!$J$2:$J$201,("&gt;"&amp;D172))-1))</f>
        <v/>
      </c>
    </row>
    <row r="173" spans="1:13" x14ac:dyDescent="0.25">
      <c r="A173" s="11"/>
      <c r="D173" s="12"/>
      <c r="E173" s="13"/>
      <c r="F173" s="14"/>
      <c r="H173" s="14"/>
      <c r="J173" s="15" t="str">
        <f>IF($A173="","",(D173+(E173/24)))</f>
        <v/>
      </c>
      <c r="K173" s="16" t="str">
        <f>IF($A173="","",(E173*F173))</f>
        <v/>
      </c>
      <c r="L173" s="16" t="str">
        <f>IF($A173="","",(K173-H173))</f>
        <v/>
      </c>
      <c r="M173" s="17" t="str">
        <f>IF($A173="","",(COUNTIFS('Sessions'!$B$2:$B$201,B173,'Sessions'!$A$2:$A$201,A173,'Sessions'!$D$2:$D$201,("&lt;"&amp;J173),'Sessions'!$J$2:$J$201,("&gt;"&amp;D173))-1))</f>
        <v/>
      </c>
    </row>
    <row r="174" spans="1:13" x14ac:dyDescent="0.25">
      <c r="A174" s="11"/>
      <c r="D174" s="12"/>
      <c r="E174" s="13"/>
      <c r="F174" s="14"/>
      <c r="H174" s="14"/>
      <c r="J174" s="15" t="str">
        <f>IF($A174="","",(D174+(E174/24)))</f>
        <v/>
      </c>
      <c r="K174" s="16" t="str">
        <f>IF($A174="","",(E174*F174))</f>
        <v/>
      </c>
      <c r="L174" s="16" t="str">
        <f>IF($A174="","",(K174-H174))</f>
        <v/>
      </c>
      <c r="M174" s="17" t="str">
        <f>IF($A174="","",(COUNTIFS('Sessions'!$B$2:$B$201,B174,'Sessions'!$A$2:$A$201,A174,'Sessions'!$D$2:$D$201,("&lt;"&amp;J174),'Sessions'!$J$2:$J$201,("&gt;"&amp;D174))-1))</f>
        <v/>
      </c>
    </row>
    <row r="175" spans="1:13" x14ac:dyDescent="0.25">
      <c r="A175" s="11"/>
      <c r="D175" s="12"/>
      <c r="E175" s="13"/>
      <c r="F175" s="14"/>
      <c r="H175" s="14"/>
      <c r="J175" s="15" t="str">
        <f>IF($A175="","",(D175+(E175/24)))</f>
        <v/>
      </c>
      <c r="K175" s="16" t="str">
        <f>IF($A175="","",(E175*F175))</f>
        <v/>
      </c>
      <c r="L175" s="16" t="str">
        <f>IF($A175="","",(K175-H175))</f>
        <v/>
      </c>
      <c r="M175" s="17" t="str">
        <f>IF($A175="","",(COUNTIFS('Sessions'!$B$2:$B$201,B175,'Sessions'!$A$2:$A$201,A175,'Sessions'!$D$2:$D$201,("&lt;"&amp;J175),'Sessions'!$J$2:$J$201,("&gt;"&amp;D175))-1))</f>
        <v/>
      </c>
    </row>
    <row r="176" spans="1:13" x14ac:dyDescent="0.25">
      <c r="A176" s="11"/>
      <c r="D176" s="12"/>
      <c r="E176" s="13"/>
      <c r="F176" s="14"/>
      <c r="H176" s="14"/>
      <c r="J176" s="15" t="str">
        <f>IF($A176="","",(D176+(E176/24)))</f>
        <v/>
      </c>
      <c r="K176" s="16" t="str">
        <f>IF($A176="","",(E176*F176))</f>
        <v/>
      </c>
      <c r="L176" s="16" t="str">
        <f>IF($A176="","",(K176-H176))</f>
        <v/>
      </c>
      <c r="M176" s="17" t="str">
        <f>IF($A176="","",(COUNTIFS('Sessions'!$B$2:$B$201,B176,'Sessions'!$A$2:$A$201,A176,'Sessions'!$D$2:$D$201,("&lt;"&amp;J176),'Sessions'!$J$2:$J$201,("&gt;"&amp;D176))-1))</f>
        <v/>
      </c>
    </row>
    <row r="177" spans="1:13" x14ac:dyDescent="0.25">
      <c r="A177" s="11"/>
      <c r="D177" s="12"/>
      <c r="E177" s="13"/>
      <c r="F177" s="14"/>
      <c r="H177" s="14"/>
      <c r="J177" s="15" t="str">
        <f>IF($A177="","",(D177+(E177/24)))</f>
        <v/>
      </c>
      <c r="K177" s="16" t="str">
        <f>IF($A177="","",(E177*F177))</f>
        <v/>
      </c>
      <c r="L177" s="16" t="str">
        <f>IF($A177="","",(K177-H177))</f>
        <v/>
      </c>
      <c r="M177" s="17" t="str">
        <f>IF($A177="","",(COUNTIFS('Sessions'!$B$2:$B$201,B177,'Sessions'!$A$2:$A$201,A177,'Sessions'!$D$2:$D$201,("&lt;"&amp;J177),'Sessions'!$J$2:$J$201,("&gt;"&amp;D177))-1))</f>
        <v/>
      </c>
    </row>
    <row r="178" spans="1:13" x14ac:dyDescent="0.25">
      <c r="A178" s="11"/>
      <c r="D178" s="12"/>
      <c r="E178" s="13"/>
      <c r="F178" s="14"/>
      <c r="H178" s="14"/>
      <c r="J178" s="15" t="str">
        <f>IF($A178="","",(D178+(E178/24)))</f>
        <v/>
      </c>
      <c r="K178" s="16" t="str">
        <f>IF($A178="","",(E178*F178))</f>
        <v/>
      </c>
      <c r="L178" s="16" t="str">
        <f>IF($A178="","",(K178-H178))</f>
        <v/>
      </c>
      <c r="M178" s="17" t="str">
        <f>IF($A178="","",(COUNTIFS('Sessions'!$B$2:$B$201,B178,'Sessions'!$A$2:$A$201,A178,'Sessions'!$D$2:$D$201,("&lt;"&amp;J178),'Sessions'!$J$2:$J$201,("&gt;"&amp;D178))-1))</f>
        <v/>
      </c>
    </row>
    <row r="179" spans="1:13" x14ac:dyDescent="0.25">
      <c r="A179" s="11"/>
      <c r="D179" s="12"/>
      <c r="E179" s="13"/>
      <c r="F179" s="14"/>
      <c r="H179" s="14"/>
      <c r="J179" s="15" t="str">
        <f>IF($A179="","",(D179+(E179/24)))</f>
        <v/>
      </c>
      <c r="K179" s="16" t="str">
        <f>IF($A179="","",(E179*F179))</f>
        <v/>
      </c>
      <c r="L179" s="16" t="str">
        <f>IF($A179="","",(K179-H179))</f>
        <v/>
      </c>
      <c r="M179" s="17" t="str">
        <f>IF($A179="","",(COUNTIFS('Sessions'!$B$2:$B$201,B179,'Sessions'!$A$2:$A$201,A179,'Sessions'!$D$2:$D$201,("&lt;"&amp;J179),'Sessions'!$J$2:$J$201,("&gt;"&amp;D179))-1))</f>
        <v/>
      </c>
    </row>
    <row r="180" spans="1:13" x14ac:dyDescent="0.25">
      <c r="A180" s="11"/>
      <c r="D180" s="12"/>
      <c r="E180" s="13"/>
      <c r="F180" s="14"/>
      <c r="H180" s="14"/>
      <c r="J180" s="15" t="str">
        <f>IF($A180="","",(D180+(E180/24)))</f>
        <v/>
      </c>
      <c r="K180" s="16" t="str">
        <f>IF($A180="","",(E180*F180))</f>
        <v/>
      </c>
      <c r="L180" s="16" t="str">
        <f>IF($A180="","",(K180-H180))</f>
        <v/>
      </c>
      <c r="M180" s="17" t="str">
        <f>IF($A180="","",(COUNTIFS('Sessions'!$B$2:$B$201,B180,'Sessions'!$A$2:$A$201,A180,'Sessions'!$D$2:$D$201,("&lt;"&amp;J180),'Sessions'!$J$2:$J$201,("&gt;"&amp;D180))-1))</f>
        <v/>
      </c>
    </row>
    <row r="181" spans="1:13" x14ac:dyDescent="0.25">
      <c r="A181" s="11"/>
      <c r="D181" s="12"/>
      <c r="E181" s="13"/>
      <c r="F181" s="14"/>
      <c r="H181" s="14"/>
      <c r="J181" s="15" t="str">
        <f>IF($A181="","",(D181+(E181/24)))</f>
        <v/>
      </c>
      <c r="K181" s="16" t="str">
        <f>IF($A181="","",(E181*F181))</f>
        <v/>
      </c>
      <c r="L181" s="16" t="str">
        <f>IF($A181="","",(K181-H181))</f>
        <v/>
      </c>
      <c r="M181" s="17" t="str">
        <f>IF($A181="","",(COUNTIFS('Sessions'!$B$2:$B$201,B181,'Sessions'!$A$2:$A$201,A181,'Sessions'!$D$2:$D$201,("&lt;"&amp;J181),'Sessions'!$J$2:$J$201,("&gt;"&amp;D181))-1))</f>
        <v/>
      </c>
    </row>
    <row r="182" spans="1:13" x14ac:dyDescent="0.25">
      <c r="A182" s="11"/>
      <c r="D182" s="12"/>
      <c r="E182" s="13"/>
      <c r="F182" s="14"/>
      <c r="H182" s="14"/>
      <c r="J182" s="15" t="str">
        <f>IF($A182="","",(D182+(E182/24)))</f>
        <v/>
      </c>
      <c r="K182" s="16" t="str">
        <f>IF($A182="","",(E182*F182))</f>
        <v/>
      </c>
      <c r="L182" s="16" t="str">
        <f>IF($A182="","",(K182-H182))</f>
        <v/>
      </c>
      <c r="M182" s="17" t="str">
        <f>IF($A182="","",(COUNTIFS('Sessions'!$B$2:$B$201,B182,'Sessions'!$A$2:$A$201,A182,'Sessions'!$D$2:$D$201,("&lt;"&amp;J182),'Sessions'!$J$2:$J$201,("&gt;"&amp;D182))-1))</f>
        <v/>
      </c>
    </row>
    <row r="183" spans="1:13" x14ac:dyDescent="0.25">
      <c r="A183" s="11"/>
      <c r="D183" s="12"/>
      <c r="E183" s="13"/>
      <c r="F183" s="14"/>
      <c r="H183" s="14"/>
      <c r="J183" s="15" t="str">
        <f>IF($A183="","",(D183+(E183/24)))</f>
        <v/>
      </c>
      <c r="K183" s="16" t="str">
        <f>IF($A183="","",(E183*F183))</f>
        <v/>
      </c>
      <c r="L183" s="16" t="str">
        <f>IF($A183="","",(K183-H183))</f>
        <v/>
      </c>
      <c r="M183" s="17" t="str">
        <f>IF($A183="","",(COUNTIFS('Sessions'!$B$2:$B$201,B183,'Sessions'!$A$2:$A$201,A183,'Sessions'!$D$2:$D$201,("&lt;"&amp;J183),'Sessions'!$J$2:$J$201,("&gt;"&amp;D183))-1))</f>
        <v/>
      </c>
    </row>
    <row r="184" spans="1:13" x14ac:dyDescent="0.25">
      <c r="A184" s="11"/>
      <c r="D184" s="12"/>
      <c r="E184" s="13"/>
      <c r="F184" s="14"/>
      <c r="H184" s="14"/>
      <c r="J184" s="15" t="str">
        <f>IF($A184="","",(D184+(E184/24)))</f>
        <v/>
      </c>
      <c r="K184" s="16" t="str">
        <f>IF($A184="","",(E184*F184))</f>
        <v/>
      </c>
      <c r="L184" s="16" t="str">
        <f>IF($A184="","",(K184-H184))</f>
        <v/>
      </c>
      <c r="M184" s="17" t="str">
        <f>IF($A184="","",(COUNTIFS('Sessions'!$B$2:$B$201,B184,'Sessions'!$A$2:$A$201,A184,'Sessions'!$D$2:$D$201,("&lt;"&amp;J184),'Sessions'!$J$2:$J$201,("&gt;"&amp;D184))-1))</f>
        <v/>
      </c>
    </row>
    <row r="185" spans="1:13" x14ac:dyDescent="0.25">
      <c r="A185" s="11"/>
      <c r="D185" s="12"/>
      <c r="E185" s="13"/>
      <c r="F185" s="14"/>
      <c r="H185" s="14"/>
      <c r="J185" s="15" t="str">
        <f>IF($A185="","",(D185+(E185/24)))</f>
        <v/>
      </c>
      <c r="K185" s="16" t="str">
        <f>IF($A185="","",(E185*F185))</f>
        <v/>
      </c>
      <c r="L185" s="16" t="str">
        <f>IF($A185="","",(K185-H185))</f>
        <v/>
      </c>
      <c r="M185" s="17" t="str">
        <f>IF($A185="","",(COUNTIFS('Sessions'!$B$2:$B$201,B185,'Sessions'!$A$2:$A$201,A185,'Sessions'!$D$2:$D$201,("&lt;"&amp;J185),'Sessions'!$J$2:$J$201,("&gt;"&amp;D185))-1))</f>
        <v/>
      </c>
    </row>
    <row r="186" spans="1:13" x14ac:dyDescent="0.25">
      <c r="A186" s="11"/>
      <c r="D186" s="12"/>
      <c r="E186" s="13"/>
      <c r="F186" s="14"/>
      <c r="H186" s="14"/>
      <c r="J186" s="15" t="str">
        <f>IF($A186="","",(D186+(E186/24)))</f>
        <v/>
      </c>
      <c r="K186" s="16" t="str">
        <f>IF($A186="","",(E186*F186))</f>
        <v/>
      </c>
      <c r="L186" s="16" t="str">
        <f>IF($A186="","",(K186-H186))</f>
        <v/>
      </c>
      <c r="M186" s="17" t="str">
        <f>IF($A186="","",(COUNTIFS('Sessions'!$B$2:$B$201,B186,'Sessions'!$A$2:$A$201,A186,'Sessions'!$D$2:$D$201,("&lt;"&amp;J186),'Sessions'!$J$2:$J$201,("&gt;"&amp;D186))-1))</f>
        <v/>
      </c>
    </row>
    <row r="187" spans="1:13" x14ac:dyDescent="0.25">
      <c r="A187" s="11"/>
      <c r="D187" s="12"/>
      <c r="E187" s="13"/>
      <c r="F187" s="14"/>
      <c r="H187" s="14"/>
      <c r="J187" s="15" t="str">
        <f>IF($A187="","",(D187+(E187/24)))</f>
        <v/>
      </c>
      <c r="K187" s="16" t="str">
        <f>IF($A187="","",(E187*F187))</f>
        <v/>
      </c>
      <c r="L187" s="16" t="str">
        <f>IF($A187="","",(K187-H187))</f>
        <v/>
      </c>
      <c r="M187" s="17" t="str">
        <f>IF($A187="","",(COUNTIFS('Sessions'!$B$2:$B$201,B187,'Sessions'!$A$2:$A$201,A187,'Sessions'!$D$2:$D$201,("&lt;"&amp;J187),'Sessions'!$J$2:$J$201,("&gt;"&amp;D187))-1))</f>
        <v/>
      </c>
    </row>
    <row r="188" spans="1:13" x14ac:dyDescent="0.25">
      <c r="A188" s="11"/>
      <c r="D188" s="12"/>
      <c r="E188" s="13"/>
      <c r="F188" s="14"/>
      <c r="H188" s="14"/>
      <c r="J188" s="15" t="str">
        <f>IF($A188="","",(D188+(E188/24)))</f>
        <v/>
      </c>
      <c r="K188" s="16" t="str">
        <f>IF($A188="","",(E188*F188))</f>
        <v/>
      </c>
      <c r="L188" s="16" t="str">
        <f>IF($A188="","",(K188-H188))</f>
        <v/>
      </c>
      <c r="M188" s="17" t="str">
        <f>IF($A188="","",(COUNTIFS('Sessions'!$B$2:$B$201,B188,'Sessions'!$A$2:$A$201,A188,'Sessions'!$D$2:$D$201,("&lt;"&amp;J188),'Sessions'!$J$2:$J$201,("&gt;"&amp;D188))-1))</f>
        <v/>
      </c>
    </row>
    <row r="189" spans="1:13" x14ac:dyDescent="0.25">
      <c r="A189" s="11"/>
      <c r="D189" s="12"/>
      <c r="E189" s="13"/>
      <c r="F189" s="14"/>
      <c r="H189" s="14"/>
      <c r="J189" s="15" t="str">
        <f>IF($A189="","",(D189+(E189/24)))</f>
        <v/>
      </c>
      <c r="K189" s="16" t="str">
        <f>IF($A189="","",(E189*F189))</f>
        <v/>
      </c>
      <c r="L189" s="16" t="str">
        <f>IF($A189="","",(K189-H189))</f>
        <v/>
      </c>
      <c r="M189" s="17" t="str">
        <f>IF($A189="","",(COUNTIFS('Sessions'!$B$2:$B$201,B189,'Sessions'!$A$2:$A$201,A189,'Sessions'!$D$2:$D$201,("&lt;"&amp;J189),'Sessions'!$J$2:$J$201,("&gt;"&amp;D189))-1))</f>
        <v/>
      </c>
    </row>
    <row r="190" spans="1:13" x14ac:dyDescent="0.25">
      <c r="A190" s="11"/>
      <c r="D190" s="12"/>
      <c r="E190" s="13"/>
      <c r="F190" s="14"/>
      <c r="H190" s="14"/>
      <c r="J190" s="15" t="str">
        <f>IF($A190="","",(D190+(E190/24)))</f>
        <v/>
      </c>
      <c r="K190" s="16" t="str">
        <f>IF($A190="","",(E190*F190))</f>
        <v/>
      </c>
      <c r="L190" s="16" t="str">
        <f>IF($A190="","",(K190-H190))</f>
        <v/>
      </c>
      <c r="M190" s="17" t="str">
        <f>IF($A190="","",(COUNTIFS('Sessions'!$B$2:$B$201,B190,'Sessions'!$A$2:$A$201,A190,'Sessions'!$D$2:$D$201,("&lt;"&amp;J190),'Sessions'!$J$2:$J$201,("&gt;"&amp;D190))-1))</f>
        <v/>
      </c>
    </row>
    <row r="191" spans="1:13" x14ac:dyDescent="0.25">
      <c r="A191" s="11"/>
      <c r="D191" s="12"/>
      <c r="E191" s="13"/>
      <c r="F191" s="14"/>
      <c r="H191" s="14"/>
      <c r="J191" s="15" t="str">
        <f>IF($A191="","",(D191+(E191/24)))</f>
        <v/>
      </c>
      <c r="K191" s="16" t="str">
        <f>IF($A191="","",(E191*F191))</f>
        <v/>
      </c>
      <c r="L191" s="16" t="str">
        <f>IF($A191="","",(K191-H191))</f>
        <v/>
      </c>
      <c r="M191" s="17" t="str">
        <f>IF($A191="","",(COUNTIFS('Sessions'!$B$2:$B$201,B191,'Sessions'!$A$2:$A$201,A191,'Sessions'!$D$2:$D$201,("&lt;"&amp;J191),'Sessions'!$J$2:$J$201,("&gt;"&amp;D191))-1))</f>
        <v/>
      </c>
    </row>
    <row r="192" spans="1:13" x14ac:dyDescent="0.25">
      <c r="A192" s="11"/>
      <c r="D192" s="12"/>
      <c r="E192" s="13"/>
      <c r="F192" s="14"/>
      <c r="H192" s="14"/>
      <c r="J192" s="15" t="str">
        <f>IF($A192="","",(D192+(E192/24)))</f>
        <v/>
      </c>
      <c r="K192" s="16" t="str">
        <f>IF($A192="","",(E192*F192))</f>
        <v/>
      </c>
      <c r="L192" s="16" t="str">
        <f>IF($A192="","",(K192-H192))</f>
        <v/>
      </c>
      <c r="M192" s="17" t="str">
        <f>IF($A192="","",(COUNTIFS('Sessions'!$B$2:$B$201,B192,'Sessions'!$A$2:$A$201,A192,'Sessions'!$D$2:$D$201,("&lt;"&amp;J192),'Sessions'!$J$2:$J$201,("&gt;"&amp;D192))-1))</f>
        <v/>
      </c>
    </row>
    <row r="193" spans="1:13" x14ac:dyDescent="0.25">
      <c r="A193" s="11"/>
      <c r="D193" s="12"/>
      <c r="E193" s="13"/>
      <c r="F193" s="14"/>
      <c r="H193" s="14"/>
      <c r="J193" s="15" t="str">
        <f>IF($A193="","",(D193+(E193/24)))</f>
        <v/>
      </c>
      <c r="K193" s="16" t="str">
        <f>IF($A193="","",(E193*F193))</f>
        <v/>
      </c>
      <c r="L193" s="16" t="str">
        <f>IF($A193="","",(K193-H193))</f>
        <v/>
      </c>
      <c r="M193" s="17" t="str">
        <f>IF($A193="","",(COUNTIFS('Sessions'!$B$2:$B$201,B193,'Sessions'!$A$2:$A$201,A193,'Sessions'!$D$2:$D$201,("&lt;"&amp;J193),'Sessions'!$J$2:$J$201,("&gt;"&amp;D193))-1))</f>
        <v/>
      </c>
    </row>
    <row r="194" spans="1:13" x14ac:dyDescent="0.25">
      <c r="A194" s="11"/>
      <c r="D194" s="12"/>
      <c r="E194" s="13"/>
      <c r="F194" s="14"/>
      <c r="H194" s="14"/>
      <c r="J194" s="15" t="str">
        <f>IF($A194="","",(D194+(E194/24)))</f>
        <v/>
      </c>
      <c r="K194" s="16" t="str">
        <f>IF($A194="","",(E194*F194))</f>
        <v/>
      </c>
      <c r="L194" s="16" t="str">
        <f>IF($A194="","",(K194-H194))</f>
        <v/>
      </c>
      <c r="M194" s="17" t="str">
        <f>IF($A194="","",(COUNTIFS('Sessions'!$B$2:$B$201,B194,'Sessions'!$A$2:$A$201,A194,'Sessions'!$D$2:$D$201,("&lt;"&amp;J194),'Sessions'!$J$2:$J$201,("&gt;"&amp;D194))-1))</f>
        <v/>
      </c>
    </row>
    <row r="195" spans="1:13" x14ac:dyDescent="0.25">
      <c r="A195" s="11"/>
      <c r="D195" s="12"/>
      <c r="E195" s="13"/>
      <c r="F195" s="14"/>
      <c r="H195" s="14"/>
      <c r="J195" s="15" t="str">
        <f>IF($A195="","",(D195+(E195/24)))</f>
        <v/>
      </c>
      <c r="K195" s="16" t="str">
        <f>IF($A195="","",(E195*F195))</f>
        <v/>
      </c>
      <c r="L195" s="16" t="str">
        <f>IF($A195="","",(K195-H195))</f>
        <v/>
      </c>
      <c r="M195" s="17" t="str">
        <f>IF($A195="","",(COUNTIFS('Sessions'!$B$2:$B$201,B195,'Sessions'!$A$2:$A$201,A195,'Sessions'!$D$2:$D$201,("&lt;"&amp;J195),'Sessions'!$J$2:$J$201,("&gt;"&amp;D195))-1))</f>
        <v/>
      </c>
    </row>
    <row r="196" spans="1:13" x14ac:dyDescent="0.25">
      <c r="A196" s="11"/>
      <c r="D196" s="12"/>
      <c r="E196" s="13"/>
      <c r="F196" s="14"/>
      <c r="H196" s="14"/>
      <c r="J196" s="15" t="str">
        <f>IF($A196="","",(D196+(E196/24)))</f>
        <v/>
      </c>
      <c r="K196" s="16" t="str">
        <f>IF($A196="","",(E196*F196))</f>
        <v/>
      </c>
      <c r="L196" s="16" t="str">
        <f>IF($A196="","",(K196-H196))</f>
        <v/>
      </c>
      <c r="M196" s="17" t="str">
        <f>IF($A196="","",(COUNTIFS('Sessions'!$B$2:$B$201,B196,'Sessions'!$A$2:$A$201,A196,'Sessions'!$D$2:$D$201,("&lt;"&amp;J196),'Sessions'!$J$2:$J$201,("&gt;"&amp;D196))-1))</f>
        <v/>
      </c>
    </row>
    <row r="197" spans="1:13" x14ac:dyDescent="0.25">
      <c r="A197" s="11"/>
      <c r="D197" s="12"/>
      <c r="E197" s="13"/>
      <c r="F197" s="14"/>
      <c r="H197" s="14"/>
      <c r="J197" s="15" t="str">
        <f>IF($A197="","",(D197+(E197/24)))</f>
        <v/>
      </c>
      <c r="K197" s="16" t="str">
        <f>IF($A197="","",(E197*F197))</f>
        <v/>
      </c>
      <c r="L197" s="16" t="str">
        <f>IF($A197="","",(K197-H197))</f>
        <v/>
      </c>
      <c r="M197" s="17" t="str">
        <f>IF($A197="","",(COUNTIFS('Sessions'!$B$2:$B$201,B197,'Sessions'!$A$2:$A$201,A197,'Sessions'!$D$2:$D$201,("&lt;"&amp;J197),'Sessions'!$J$2:$J$201,("&gt;"&amp;D197))-1))</f>
        <v/>
      </c>
    </row>
    <row r="198" spans="1:13" x14ac:dyDescent="0.25">
      <c r="A198" s="11"/>
      <c r="D198" s="12"/>
      <c r="E198" s="13"/>
      <c r="F198" s="14"/>
      <c r="H198" s="14"/>
      <c r="J198" s="15" t="str">
        <f>IF($A198="","",(D198+(E198/24)))</f>
        <v/>
      </c>
      <c r="K198" s="16" t="str">
        <f>IF($A198="","",(E198*F198))</f>
        <v/>
      </c>
      <c r="L198" s="16" t="str">
        <f>IF($A198="","",(K198-H198))</f>
        <v/>
      </c>
      <c r="M198" s="17" t="str">
        <f>IF($A198="","",(COUNTIFS('Sessions'!$B$2:$B$201,B198,'Sessions'!$A$2:$A$201,A198,'Sessions'!$D$2:$D$201,("&lt;"&amp;J198),'Sessions'!$J$2:$J$201,("&gt;"&amp;D198))-1))</f>
        <v/>
      </c>
    </row>
    <row r="199" spans="1:13" x14ac:dyDescent="0.25">
      <c r="A199" s="11"/>
      <c r="D199" s="12"/>
      <c r="E199" s="13"/>
      <c r="F199" s="14"/>
      <c r="H199" s="14"/>
      <c r="J199" s="15" t="str">
        <f>IF($A199="","",(D199+(E199/24)))</f>
        <v/>
      </c>
      <c r="K199" s="16" t="str">
        <f>IF($A199="","",(E199*F199))</f>
        <v/>
      </c>
      <c r="L199" s="16" t="str">
        <f>IF($A199="","",(K199-H199))</f>
        <v/>
      </c>
      <c r="M199" s="17" t="str">
        <f>IF($A199="","",(COUNTIFS('Sessions'!$B$2:$B$201,B199,'Sessions'!$A$2:$A$201,A199,'Sessions'!$D$2:$D$201,("&lt;"&amp;J199),'Sessions'!$J$2:$J$201,("&gt;"&amp;D199))-1))</f>
        <v/>
      </c>
    </row>
    <row r="200" spans="1:13" x14ac:dyDescent="0.25">
      <c r="A200" s="11"/>
      <c r="D200" s="12"/>
      <c r="E200" s="13"/>
      <c r="F200" s="14"/>
      <c r="H200" s="14"/>
      <c r="J200" s="15" t="str">
        <f>IF($A200="","",(D200+(E200/24)))</f>
        <v/>
      </c>
      <c r="K200" s="16" t="str">
        <f>IF($A200="","",(E200*F200))</f>
        <v/>
      </c>
      <c r="L200" s="16" t="str">
        <f>IF($A200="","",(K200-H200))</f>
        <v/>
      </c>
      <c r="M200" s="17" t="str">
        <f>IF($A200="","",(COUNTIFS('Sessions'!$B$2:$B$201,B200,'Sessions'!$A$2:$A$201,A200,'Sessions'!$D$2:$D$201,("&lt;"&amp;J200),'Sessions'!$J$2:$J$201,("&gt;"&amp;D200))-1))</f>
        <v/>
      </c>
    </row>
    <row r="201" spans="1:13" x14ac:dyDescent="0.25">
      <c r="A201" s="11"/>
      <c r="D201" s="12"/>
      <c r="E201" s="13"/>
      <c r="F201" s="14"/>
      <c r="H201" s="14"/>
      <c r="J201" s="15" t="str">
        <f>IF($A201="","",(D201+(E201/24)))</f>
        <v/>
      </c>
      <c r="K201" s="16" t="str">
        <f>IF($A201="","",(E201*F201))</f>
        <v/>
      </c>
      <c r="L201" s="16" t="str">
        <f>IF($A201="","",(K201-H201))</f>
        <v/>
      </c>
      <c r="M201" s="17" t="str">
        <f>IF($A201="","",(COUNTIFS('Sessions'!$B$2:$B$201,B201,'Sessions'!$A$2:$A$201,A201,'Sessions'!$D$2:$D$201,("&lt;"&amp;J201),'Sessions'!$J$2:$J$201,("&gt;"&amp;D201))-1))</f>
        <v/>
      </c>
    </row>
  </sheetData>
  <autoFilter ref="A1:M1"/>
  <conditionalFormatting sqref="M2:M201">
    <cfRule type="expression" dxfId="0" priority="1">
      <formula>AND(M2&lt;&gt;"",M2&gt;0)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tudio A, Studio B, Mix room" sqref="B2:B201">
      <formula1>"Studio A,Studio B,Mix room"</formula1>
    </dataValidation>
    <dataValidation type="decimal" allowBlank="1" showErrorMessage="1" errorTitle="Time expected" error="Enter a time, e.g. 7:30 AM." sqref="D2:D201">
      <formula1>0</formula1>
      <formula2>0.99999</formula2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Hold, Confirmed, Completed, Paid, Cancelled" sqref="I2:I201">
      <formula1>"Hold,Confirmed,Completed,Paid,Cancelled"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39</v>
      </c>
      <c r="B1" s="18" t="s">
        <v>40</v>
      </c>
      <c r="C1" s="18" t="s">
        <v>41</v>
      </c>
    </row>
    <row r="2" spans="1:3" x14ac:dyDescent="0.25">
      <c r="A2" s="19" t="s">
        <v>42</v>
      </c>
      <c r="B2" s="20"/>
      <c r="C2" s="20"/>
    </row>
    <row r="3" spans="1:2" x14ac:dyDescent="0.25">
      <c r="A3" t="s">
        <v>43</v>
      </c>
      <c r="B3" s="21">
        <f>COUNTA('Sessions'!$A$2:$A$201)</f>
        <v>5</v>
      </c>
    </row>
    <row r="4" spans="1:3" x14ac:dyDescent="0.25">
      <c r="A4" s="19" t="s">
        <v>44</v>
      </c>
      <c r="B4" s="20"/>
      <c r="C4" s="20"/>
    </row>
    <row r="5" spans="1:2" x14ac:dyDescent="0.25">
      <c r="A5" t="s">
        <v>45</v>
      </c>
      <c r="B5" s="21">
        <f>COUNTIF('Sessions'!$I$2:$I$201,"Hold")</f>
        <v>1</v>
      </c>
    </row>
    <row r="6" spans="1:2" x14ac:dyDescent="0.25">
      <c r="A6" t="s">
        <v>46</v>
      </c>
      <c r="B6" s="21">
        <f>COUNTIF('Sessions'!$I$2:$I$201,"Confirmed")</f>
        <v>3</v>
      </c>
    </row>
    <row r="7" spans="1:2" x14ac:dyDescent="0.25">
      <c r="A7" t="s">
        <v>47</v>
      </c>
      <c r="B7" s="21">
        <f>COUNTIF('Sessions'!$I$2:$I$201,"Completed")</f>
        <v>0</v>
      </c>
    </row>
    <row r="8" spans="1:2" x14ac:dyDescent="0.25">
      <c r="A8" t="s">
        <v>48</v>
      </c>
      <c r="B8" s="21">
        <f>COUNTIF('Sessions'!$I$2:$I$201,"Paid")</f>
        <v>1</v>
      </c>
    </row>
    <row r="9" spans="1:2" x14ac:dyDescent="0.25">
      <c r="A9" t="s">
        <v>49</v>
      </c>
      <c r="B9" s="21">
        <f>COUNTIF('Sessions'!$I$2:$I$201,"Cancelled")</f>
        <v>0</v>
      </c>
    </row>
    <row r="10" spans="1:3" x14ac:dyDescent="0.25">
      <c r="A10" s="19" t="s">
        <v>50</v>
      </c>
      <c r="B10" s="20"/>
      <c r="C10" s="20"/>
    </row>
    <row r="11" spans="1:2" x14ac:dyDescent="0.25">
      <c r="A11" t="s">
        <v>51</v>
      </c>
      <c r="B11" s="22">
        <f>SUM('Sessions'!$H$2:$H$201)</f>
        <v>510</v>
      </c>
    </row>
    <row r="12" spans="1:2" x14ac:dyDescent="0.25">
      <c r="A12" t="s">
        <v>24</v>
      </c>
      <c r="B12" s="22">
        <f>SUM('Sessions'!$K$2:$K$201)</f>
        <v>1395</v>
      </c>
    </row>
    <row r="13" spans="1:2" x14ac:dyDescent="0.25">
      <c r="A13" t="s">
        <v>52</v>
      </c>
      <c r="B13" s="22">
        <f>SUM('Sessions'!$L$2:$L$201)</f>
        <v>885</v>
      </c>
    </row>
    <row r="14" spans="1:2" x14ac:dyDescent="0.25">
      <c r="A14" t="s">
        <v>53</v>
      </c>
      <c r="B14" s="21">
        <f>SUM('Sessions'!$E$2:$E$201)</f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Sessions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