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Field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<sst xmlns="http://schemas.openxmlformats.org/spreadsheetml/2006/main" count="51" uniqueCount="47">
  <si>
    <t>Sod Farm Field Inventory</t>
  </si>
  <si>
    <t>A free field inventory for sod farms: track fields by variety and acres with maturity and harvestable-now counts in Sheets or Excel.</t>
  </si>
  <si>
    <t>Quick start</t>
  </si>
  <si>
    <t>Open the Fields tab and replace the sample rows with your own — one row per entry. Formulas fill in automatically for new rows.</t>
  </si>
  <si>
    <t>Ready date is planted date plus months to maturity; harvestable square yards counts fields marked Ready or Harvesting.</t>
  </si>
  <si>
    <t>Yards per acre is net after borders and roadways (an acre is 4,840 sq yd).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</si>
  <si>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</si>
  <si>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</si>
  <si>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</si>
  <si>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</si>
  <si>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</si>
  <si>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</si>
  <si>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</si>
  <si>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Field</t>
  </si>
  <si>
    <t>Variety</t>
  </si>
  <si>
    <t>Acres</t>
  </si>
  <si>
    <t>Planted</t>
  </si>
  <si>
    <t>Months to maturity</t>
  </si>
  <si>
    <t>Status</t>
  </si>
  <si>
    <t>Yards per acre</t>
  </si>
  <si>
    <t>Ready date</t>
  </si>
  <si>
    <t>Harvestable sq yd</t>
  </si>
  <si>
    <t>North 1</t>
  </si>
  <si>
    <t>Tall fescue blend</t>
  </si>
  <si>
    <t>Ready</t>
  </si>
  <si>
    <t>North 2</t>
  </si>
  <si>
    <t>Kentucky bluegrass</t>
  </si>
  <si>
    <t>Growing</t>
  </si>
  <si>
    <t>South 1</t>
  </si>
  <si>
    <t>Bermuda</t>
  </si>
  <si>
    <t>Harvesting</t>
  </si>
  <si>
    <t>South 2</t>
  </si>
  <si>
    <t>Zoysia</t>
  </si>
  <si>
    <t>East</t>
  </si>
  <si>
    <t>West</t>
  </si>
  <si>
    <t>Fallow</t>
  </si>
  <si>
    <t>Item</t>
  </si>
  <si>
    <t>Value</t>
  </si>
  <si>
    <t>Notes</t>
  </si>
  <si>
    <t>Overview</t>
  </si>
  <si>
    <t>Entries</t>
  </si>
  <si>
    <t>By status</t>
  </si>
  <si>
    <t>Status: Growing</t>
  </si>
  <si>
    <t>Status: Ready</t>
  </si>
  <si>
    <t>Status: Harvesting</t>
  </si>
  <si>
    <t>Status: Harvested</t>
  </si>
  <si>
    <t>Status: Fallow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</si>
</sst>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14" customWidth="1"/>
    <col min="5" max="5" width="21" customWidth="1"/>
    <col min="6" max="6" width="16" customWidth="1"/>
    <col min="7" max="7" width="17" customWidth="1"/>
    <col min="8" max="8" width="14" customWidth="1"/>
    <col min="9" max="9" width="20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s="11">
        <v>12</v>
      </c>
      <c r="D2" s="12">
        <v>45974</v>
      </c>
      <c r="E2" s="11">
        <v>10</v>
      </c>
      <c r="F2" t="s">
        <v>24</v>
      </c>
      <c r="G2" s="11">
        <v>4500</v>
      </c>
      <c r="H2" s="13">
        <f>IF($A2="","",EDATE(D2,E2))</f>
        <v>46278</v>
      </c>
      <c r="I2" s="14">
        <f>IF($A2="","",IF(OR((F2="Ready"),(F2="Harvesting")),(C2*G2),0))</f>
        <v>54000</v>
      </c>
    </row>
    <row r="3" spans="1:9" x14ac:dyDescent="0.25">
      <c r="A3" t="s">
        <v>25</v>
      </c>
      <c r="B3" t="s">
        <v>26</v>
      </c>
      <c r="C3" s="11">
        <v>10</v>
      </c>
      <c r="D3" s="12">
        <v>46066</v>
      </c>
      <c r="E3" s="11">
        <v>14</v>
      </c>
      <c r="F3" t="s">
        <v>27</v>
      </c>
      <c r="G3" s="11">
        <v>4500</v>
      </c>
      <c r="H3" s="13">
        <f>IF($A3="","",EDATE(D3,E3))</f>
        <v>46490</v>
      </c>
      <c r="I3" s="14">
        <f>IF($A3="","",IF(OR((F3="Ready"),(F3="Harvesting")),(C3*G3),0))</f>
        <v>0</v>
      </c>
    </row>
    <row r="4" spans="1:9" x14ac:dyDescent="0.25">
      <c r="A4" t="s">
        <v>28</v>
      </c>
      <c r="B4" t="s">
        <v>29</v>
      </c>
      <c r="C4" s="11">
        <v>18</v>
      </c>
      <c r="D4" s="12">
        <v>45943</v>
      </c>
      <c r="E4" s="11">
        <v>10</v>
      </c>
      <c r="F4" t="s">
        <v>30</v>
      </c>
      <c r="G4" s="11">
        <v>4600</v>
      </c>
      <c r="H4" s="13">
        <f>IF($A4="","",EDATE(D4,E4))</f>
        <v>46247</v>
      </c>
      <c r="I4" s="14">
        <f>IF($A4="","",IF(OR((F4="Ready"),(F4="Harvesting")),(C4*G4),0))</f>
        <v>82800</v>
      </c>
    </row>
    <row r="5" spans="1:9" x14ac:dyDescent="0.25">
      <c r="A5" t="s">
        <v>31</v>
      </c>
      <c r="B5" t="s">
        <v>32</v>
      </c>
      <c r="C5" s="11">
        <v>9</v>
      </c>
      <c r="D5" s="12">
        <v>45882</v>
      </c>
      <c r="E5" s="11">
        <v>18</v>
      </c>
      <c r="F5" t="s">
        <v>27</v>
      </c>
      <c r="G5" s="11">
        <v>4600</v>
      </c>
      <c r="H5" s="13">
        <f>IF($A5="","",EDATE(D5,E5))</f>
        <v>46431</v>
      </c>
      <c r="I5" s="14">
        <f>IF($A5="","",IF(OR((F5="Ready"),(F5="Harvesting")),(C5*G5),0))</f>
        <v>0</v>
      </c>
    </row>
    <row r="6" spans="1:9" x14ac:dyDescent="0.25">
      <c r="A6" t="s">
        <v>33</v>
      </c>
      <c r="B6" t="s">
        <v>23</v>
      </c>
      <c r="C6" s="11">
        <v>15</v>
      </c>
      <c r="D6" s="12">
        <v>46247</v>
      </c>
      <c r="E6" s="11">
        <v>10</v>
      </c>
      <c r="F6" t="s">
        <v>27</v>
      </c>
      <c r="G6" s="11">
        <v>4500</v>
      </c>
      <c r="H6" s="13">
        <f>IF($A6="","",EDATE(D6,E6))</f>
        <v>46551</v>
      </c>
      <c r="I6" s="14">
        <f>IF($A6="","",IF(OR((F6="Ready"),(F6="Harvesting")),(C6*G6),0))</f>
        <v>0</v>
      </c>
    </row>
    <row r="7" spans="1:9" x14ac:dyDescent="0.25">
      <c r="A7" t="s">
        <v>34</v>
      </c>
      <c r="B7" t="s">
        <v>29</v>
      </c>
      <c r="C7" s="11">
        <v>14</v>
      </c>
      <c r="D7" s="12">
        <v>46278</v>
      </c>
      <c r="E7" s="11">
        <v>0</v>
      </c>
      <c r="F7" t="s">
        <v>35</v>
      </c>
      <c r="G7" s="11">
        <v>0</v>
      </c>
      <c r="H7" s="13">
        <f>IF($A7="","",EDATE(D7,E7))</f>
        <v>46278</v>
      </c>
      <c r="I7" s="14">
        <f>IF($A7="","",IF(OR((F7="Ready"),(F7="Harvesting")),(C7*G7),0))</f>
        <v>0</v>
      </c>
    </row>
    <row r="8" spans="1:9" x14ac:dyDescent="0.25">
      <c r="C8" s="11"/>
      <c r="D8" s="12"/>
      <c r="E8" s="11"/>
      <c r="G8" s="11"/>
      <c r="H8" s="13" t="str">
        <f>IF($A8="","",EDATE(D8,E8))</f>
        <v/>
      </c>
      <c r="I8" s="14" t="str">
        <f>IF($A8="","",IF(OR((F8="Ready"),(F8="Harvesting")),(C8*G8),0))</f>
        <v/>
      </c>
    </row>
    <row r="9" spans="1:9" x14ac:dyDescent="0.25">
      <c r="C9" s="11"/>
      <c r="D9" s="12"/>
      <c r="E9" s="11"/>
      <c r="G9" s="11"/>
      <c r="H9" s="13" t="str">
        <f>IF($A9="","",EDATE(D9,E9))</f>
        <v/>
      </c>
      <c r="I9" s="14" t="str">
        <f>IF($A9="","",IF(OR((F9="Ready"),(F9="Harvesting")),(C9*G9),0))</f>
        <v/>
      </c>
    </row>
    <row r="10" spans="1:9" x14ac:dyDescent="0.25">
      <c r="C10" s="11"/>
      <c r="D10" s="12"/>
      <c r="E10" s="11"/>
      <c r="G10" s="11"/>
      <c r="H10" s="13" t="str">
        <f>IF($A10="","",EDATE(D10,E10))</f>
        <v/>
      </c>
      <c r="I10" s="14" t="str">
        <f>IF($A10="","",IF(OR((F10="Ready"),(F10="Harvesting")),(C10*G10),0))</f>
        <v/>
      </c>
    </row>
    <row r="11" spans="1:9" x14ac:dyDescent="0.25">
      <c r="C11" s="11"/>
      <c r="D11" s="12"/>
      <c r="E11" s="11"/>
      <c r="G11" s="11"/>
      <c r="H11" s="13" t="str">
        <f>IF($A11="","",EDATE(D11,E11))</f>
        <v/>
      </c>
      <c r="I11" s="14" t="str">
        <f>IF($A11="","",IF(OR((F11="Ready"),(F11="Harvesting")),(C11*G11),0))</f>
        <v/>
      </c>
    </row>
    <row r="12" spans="1:9" x14ac:dyDescent="0.25">
      <c r="C12" s="11"/>
      <c r="D12" s="12"/>
      <c r="E12" s="11"/>
      <c r="G12" s="11"/>
      <c r="H12" s="13" t="str">
        <f>IF($A12="","",EDATE(D12,E12))</f>
        <v/>
      </c>
      <c r="I12" s="14" t="str">
        <f>IF($A12="","",IF(OR((F12="Ready"),(F12="Harvesting")),(C12*G12),0))</f>
        <v/>
      </c>
    </row>
    <row r="13" spans="1:9" x14ac:dyDescent="0.25">
      <c r="C13" s="11"/>
      <c r="D13" s="12"/>
      <c r="E13" s="11"/>
      <c r="G13" s="11"/>
      <c r="H13" s="13" t="str">
        <f>IF($A13="","",EDATE(D13,E13))</f>
        <v/>
      </c>
      <c r="I13" s="14" t="str">
        <f>IF($A13="","",IF(OR((F13="Ready"),(F13="Harvesting")),(C13*G13),0))</f>
        <v/>
      </c>
    </row>
    <row r="14" spans="1:9" x14ac:dyDescent="0.25">
      <c r="C14" s="11"/>
      <c r="D14" s="12"/>
      <c r="E14" s="11"/>
      <c r="G14" s="11"/>
      <c r="H14" s="13" t="str">
        <f>IF($A14="","",EDATE(D14,E14))</f>
        <v/>
      </c>
      <c r="I14" s="14" t="str">
        <f>IF($A14="","",IF(OR((F14="Ready"),(F14="Harvesting")),(C14*G14),0))</f>
        <v/>
      </c>
    </row>
    <row r="15" spans="1:9" x14ac:dyDescent="0.25">
      <c r="C15" s="11"/>
      <c r="D15" s="12"/>
      <c r="E15" s="11"/>
      <c r="G15" s="11"/>
      <c r="H15" s="13" t="str">
        <f>IF($A15="","",EDATE(D15,E15))</f>
        <v/>
      </c>
      <c r="I15" s="14" t="str">
        <f>IF($A15="","",IF(OR((F15="Ready"),(F15="Harvesting")),(C15*G15),0))</f>
        <v/>
      </c>
    </row>
    <row r="16" spans="1:9" x14ac:dyDescent="0.25">
      <c r="C16" s="11"/>
      <c r="D16" s="12"/>
      <c r="E16" s="11"/>
      <c r="G16" s="11"/>
      <c r="H16" s="13" t="str">
        <f>IF($A16="","",EDATE(D16,E16))</f>
        <v/>
      </c>
      <c r="I16" s="14" t="str">
        <f>IF($A16="","",IF(OR((F16="Ready"),(F16="Harvesting")),(C16*G16),0))</f>
        <v/>
      </c>
    </row>
    <row r="17" spans="1:9" x14ac:dyDescent="0.25">
      <c r="C17" s="11"/>
      <c r="D17" s="12"/>
      <c r="E17" s="11"/>
      <c r="G17" s="11"/>
      <c r="H17" s="13" t="str">
        <f>IF($A17="","",EDATE(D17,E17))</f>
        <v/>
      </c>
      <c r="I17" s="14" t="str">
        <f>IF($A17="","",IF(OR((F17="Ready"),(F17="Harvesting")),(C17*G17),0))</f>
        <v/>
      </c>
    </row>
    <row r="18" spans="1:9" x14ac:dyDescent="0.25">
      <c r="C18" s="11"/>
      <c r="D18" s="12"/>
      <c r="E18" s="11"/>
      <c r="G18" s="11"/>
      <c r="H18" s="13" t="str">
        <f>IF($A18="","",EDATE(D18,E18))</f>
        <v/>
      </c>
      <c r="I18" s="14" t="str">
        <f>IF($A18="","",IF(OR((F18="Ready"),(F18="Harvesting")),(C18*G18),0))</f>
        <v/>
      </c>
    </row>
    <row r="19" spans="1:9" x14ac:dyDescent="0.25">
      <c r="C19" s="11"/>
      <c r="D19" s="12"/>
      <c r="E19" s="11"/>
      <c r="G19" s="11"/>
      <c r="H19" s="13" t="str">
        <f>IF($A19="","",EDATE(D19,E19))</f>
        <v/>
      </c>
      <c r="I19" s="14" t="str">
        <f>IF($A19="","",IF(OR((F19="Ready"),(F19="Harvesting")),(C19*G19),0))</f>
        <v/>
      </c>
    </row>
    <row r="20" spans="1:9" x14ac:dyDescent="0.25">
      <c r="C20" s="11"/>
      <c r="D20" s="12"/>
      <c r="E20" s="11"/>
      <c r="G20" s="11"/>
      <c r="H20" s="13" t="str">
        <f>IF($A20="","",EDATE(D20,E20))</f>
        <v/>
      </c>
      <c r="I20" s="14" t="str">
        <f>IF($A20="","",IF(OR((F20="Ready"),(F20="Harvesting")),(C20*G20),0))</f>
        <v/>
      </c>
    </row>
    <row r="21" spans="1:9" x14ac:dyDescent="0.25">
      <c r="C21" s="11"/>
      <c r="D21" s="12"/>
      <c r="E21" s="11"/>
      <c r="G21" s="11"/>
      <c r="H21" s="13" t="str">
        <f>IF($A21="","",EDATE(D21,E21))</f>
        <v/>
      </c>
      <c r="I21" s="14" t="str">
        <f>IF($A21="","",IF(OR((F21="Ready"),(F21="Harvesting")),(C21*G21),0))</f>
        <v/>
      </c>
    </row>
    <row r="22" spans="1:9" x14ac:dyDescent="0.25">
      <c r="C22" s="11"/>
      <c r="D22" s="12"/>
      <c r="E22" s="11"/>
      <c r="G22" s="11"/>
      <c r="H22" s="13" t="str">
        <f>IF($A22="","",EDATE(D22,E22))</f>
        <v/>
      </c>
      <c r="I22" s="14" t="str">
        <f>IF($A22="","",IF(OR((F22="Ready"),(F22="Harvesting")),(C22*G22),0))</f>
        <v/>
      </c>
    </row>
    <row r="23" spans="1:9" x14ac:dyDescent="0.25">
      <c r="C23" s="11"/>
      <c r="D23" s="12"/>
      <c r="E23" s="11"/>
      <c r="G23" s="11"/>
      <c r="H23" s="13" t="str">
        <f>IF($A23="","",EDATE(D23,E23))</f>
        <v/>
      </c>
      <c r="I23" s="14" t="str">
        <f>IF($A23="","",IF(OR((F23="Ready"),(F23="Harvesting")),(C23*G23),0))</f>
        <v/>
      </c>
    </row>
    <row r="24" spans="1:9" x14ac:dyDescent="0.25">
      <c r="C24" s="11"/>
      <c r="D24" s="12"/>
      <c r="E24" s="11"/>
      <c r="G24" s="11"/>
      <c r="H24" s="13" t="str">
        <f>IF($A24="","",EDATE(D24,E24))</f>
        <v/>
      </c>
      <c r="I24" s="14" t="str">
        <f>IF($A24="","",IF(OR((F24="Ready"),(F24="Harvesting")),(C24*G24),0))</f>
        <v/>
      </c>
    </row>
    <row r="25" spans="1:9" x14ac:dyDescent="0.25">
      <c r="C25" s="11"/>
      <c r="D25" s="12"/>
      <c r="E25" s="11"/>
      <c r="G25" s="11"/>
      <c r="H25" s="13" t="str">
        <f>IF($A25="","",EDATE(D25,E25))</f>
        <v/>
      </c>
      <c r="I25" s="14" t="str">
        <f>IF($A25="","",IF(OR((F25="Ready"),(F25="Harvesting")),(C25*G25),0))</f>
        <v/>
      </c>
    </row>
    <row r="26" spans="1:9" x14ac:dyDescent="0.25">
      <c r="C26" s="11"/>
      <c r="D26" s="12"/>
      <c r="E26" s="11"/>
      <c r="G26" s="11"/>
      <c r="H26" s="13" t="str">
        <f>IF($A26="","",EDATE(D26,E26))</f>
        <v/>
      </c>
      <c r="I26" s="14" t="str">
        <f>IF($A26="","",IF(OR((F26="Ready"),(F26="Harvesting")),(C26*G26),0))</f>
        <v/>
      </c>
    </row>
    <row r="27" spans="1:9" x14ac:dyDescent="0.25">
      <c r="C27" s="11"/>
      <c r="D27" s="12"/>
      <c r="E27" s="11"/>
      <c r="G27" s="11"/>
      <c r="H27" s="13" t="str">
        <f>IF($A27="","",EDATE(D27,E27))</f>
        <v/>
      </c>
      <c r="I27" s="14" t="str">
        <f>IF($A27="","",IF(OR((F27="Ready"),(F27="Harvesting")),(C27*G27),0))</f>
        <v/>
      </c>
    </row>
    <row r="28" spans="1:9" x14ac:dyDescent="0.25">
      <c r="C28" s="11"/>
      <c r="D28" s="12"/>
      <c r="E28" s="11"/>
      <c r="G28" s="11"/>
      <c r="H28" s="13" t="str">
        <f>IF($A28="","",EDATE(D28,E28))</f>
        <v/>
      </c>
      <c r="I28" s="14" t="str">
        <f>IF($A28="","",IF(OR((F28="Ready"),(F28="Harvesting")),(C28*G28),0))</f>
        <v/>
      </c>
    </row>
    <row r="29" spans="1:9" x14ac:dyDescent="0.25">
      <c r="C29" s="11"/>
      <c r="D29" s="12"/>
      <c r="E29" s="11"/>
      <c r="G29" s="11"/>
      <c r="H29" s="13" t="str">
        <f>IF($A29="","",EDATE(D29,E29))</f>
        <v/>
      </c>
      <c r="I29" s="14" t="str">
        <f>IF($A29="","",IF(OR((F29="Ready"),(F29="Harvesting")),(C29*G29),0))</f>
        <v/>
      </c>
    </row>
    <row r="30" spans="1:9" x14ac:dyDescent="0.25">
      <c r="C30" s="11"/>
      <c r="D30" s="12"/>
      <c r="E30" s="11"/>
      <c r="G30" s="11"/>
      <c r="H30" s="13" t="str">
        <f>IF($A30="","",EDATE(D30,E30))</f>
        <v/>
      </c>
      <c r="I30" s="14" t="str">
        <f>IF($A30="","",IF(OR((F30="Ready"),(F30="Harvesting")),(C30*G30),0))</f>
        <v/>
      </c>
    </row>
    <row r="31" spans="1:9" x14ac:dyDescent="0.25">
      <c r="C31" s="11"/>
      <c r="D31" s="12"/>
      <c r="E31" s="11"/>
      <c r="G31" s="11"/>
      <c r="H31" s="13" t="str">
        <f>IF($A31="","",EDATE(D31,E31))</f>
        <v/>
      </c>
      <c r="I31" s="14" t="str">
        <f>IF($A31="","",IF(OR((F31="Ready"),(F31="Harvesting")),(C31*G31),0))</f>
        <v/>
      </c>
    </row>
    <row r="32" spans="1:9" x14ac:dyDescent="0.25">
      <c r="C32" s="11"/>
      <c r="D32" s="12"/>
      <c r="E32" s="11"/>
      <c r="G32" s="11"/>
      <c r="H32" s="13" t="str">
        <f>IF($A32="","",EDATE(D32,E32))</f>
        <v/>
      </c>
      <c r="I32" s="14" t="str">
        <f>IF($A32="","",IF(OR((F32="Ready"),(F32="Harvesting")),(C32*G32),0))</f>
        <v/>
      </c>
    </row>
    <row r="33" spans="1:9" x14ac:dyDescent="0.25">
      <c r="C33" s="11"/>
      <c r="D33" s="12"/>
      <c r="E33" s="11"/>
      <c r="G33" s="11"/>
      <c r="H33" s="13" t="str">
        <f>IF($A33="","",EDATE(D33,E33))</f>
        <v/>
      </c>
      <c r="I33" s="14" t="str">
        <f>IF($A33="","",IF(OR((F33="Ready"),(F33="Harvesting")),(C33*G33),0))</f>
        <v/>
      </c>
    </row>
    <row r="34" spans="1:9" x14ac:dyDescent="0.25">
      <c r="C34" s="11"/>
      <c r="D34" s="12"/>
      <c r="E34" s="11"/>
      <c r="G34" s="11"/>
      <c r="H34" s="13" t="str">
        <f>IF($A34="","",EDATE(D34,E34))</f>
        <v/>
      </c>
      <c r="I34" s="14" t="str">
        <f>IF($A34="","",IF(OR((F34="Ready"),(F34="Harvesting")),(C34*G34),0))</f>
        <v/>
      </c>
    </row>
    <row r="35" spans="1:9" x14ac:dyDescent="0.25">
      <c r="C35" s="11"/>
      <c r="D35" s="12"/>
      <c r="E35" s="11"/>
      <c r="G35" s="11"/>
      <c r="H35" s="13" t="str">
        <f>IF($A35="","",EDATE(D35,E35))</f>
        <v/>
      </c>
      <c r="I35" s="14" t="str">
        <f>IF($A35="","",IF(OR((F35="Ready"),(F35="Harvesting")),(C35*G35),0))</f>
        <v/>
      </c>
    </row>
    <row r="36" spans="1:9" x14ac:dyDescent="0.25">
      <c r="C36" s="11"/>
      <c r="D36" s="12"/>
      <c r="E36" s="11"/>
      <c r="G36" s="11"/>
      <c r="H36" s="13" t="str">
        <f>IF($A36="","",EDATE(D36,E36))</f>
        <v/>
      </c>
      <c r="I36" s="14" t="str">
        <f>IF($A36="","",IF(OR((F36="Ready"),(F36="Harvesting")),(C36*G36),0))</f>
        <v/>
      </c>
    </row>
    <row r="37" spans="1:9" x14ac:dyDescent="0.25">
      <c r="C37" s="11"/>
      <c r="D37" s="12"/>
      <c r="E37" s="11"/>
      <c r="G37" s="11"/>
      <c r="H37" s="13" t="str">
        <f>IF($A37="","",EDATE(D37,E37))</f>
        <v/>
      </c>
      <c r="I37" s="14" t="str">
        <f>IF($A37="","",IF(OR((F37="Ready"),(F37="Harvesting")),(C37*G37),0))</f>
        <v/>
      </c>
    </row>
    <row r="38" spans="1:9" x14ac:dyDescent="0.25">
      <c r="C38" s="11"/>
      <c r="D38" s="12"/>
      <c r="E38" s="11"/>
      <c r="G38" s="11"/>
      <c r="H38" s="13" t="str">
        <f>IF($A38="","",EDATE(D38,E38))</f>
        <v/>
      </c>
      <c r="I38" s="14" t="str">
        <f>IF($A38="","",IF(OR((F38="Ready"),(F38="Harvesting")),(C38*G38),0))</f>
        <v/>
      </c>
    </row>
    <row r="39" spans="1:9" x14ac:dyDescent="0.25">
      <c r="C39" s="11"/>
      <c r="D39" s="12"/>
      <c r="E39" s="11"/>
      <c r="G39" s="11"/>
      <c r="H39" s="13" t="str">
        <f>IF($A39="","",EDATE(D39,E39))</f>
        <v/>
      </c>
      <c r="I39" s="14" t="str">
        <f>IF($A39="","",IF(OR((F39="Ready"),(F39="Harvesting")),(C39*G39),0))</f>
        <v/>
      </c>
    </row>
    <row r="40" spans="1:9" x14ac:dyDescent="0.25">
      <c r="C40" s="11"/>
      <c r="D40" s="12"/>
      <c r="E40" s="11"/>
      <c r="G40" s="11"/>
      <c r="H40" s="13" t="str">
        <f>IF($A40="","",EDATE(D40,E40))</f>
        <v/>
      </c>
      <c r="I40" s="14" t="str">
        <f>IF($A40="","",IF(OR((F40="Ready"),(F40="Harvesting")),(C40*G40),0))</f>
        <v/>
      </c>
    </row>
    <row r="41" spans="1:9" x14ac:dyDescent="0.25">
      <c r="C41" s="11"/>
      <c r="D41" s="12"/>
      <c r="E41" s="11"/>
      <c r="G41" s="11"/>
      <c r="H41" s="13" t="str">
        <f>IF($A41="","",EDATE(D41,E41))</f>
        <v/>
      </c>
      <c r="I41" s="14" t="str">
        <f>IF($A41="","",IF(OR((F41="Ready"),(F41="Harvesting")),(C41*G41),0))</f>
        <v/>
      </c>
    </row>
    <row r="42" spans="1:9" x14ac:dyDescent="0.25">
      <c r="C42" s="11"/>
      <c r="D42" s="12"/>
      <c r="E42" s="11"/>
      <c r="G42" s="11"/>
      <c r="H42" s="13" t="str">
        <f>IF($A42="","",EDATE(D42,E42))</f>
        <v/>
      </c>
      <c r="I42" s="14" t="str">
        <f>IF($A42="","",IF(OR((F42="Ready"),(F42="Harvesting")),(C42*G42),0))</f>
        <v/>
      </c>
    </row>
    <row r="43" spans="1:9" x14ac:dyDescent="0.25">
      <c r="C43" s="11"/>
      <c r="D43" s="12"/>
      <c r="E43" s="11"/>
      <c r="G43" s="11"/>
      <c r="H43" s="13" t="str">
        <f>IF($A43="","",EDATE(D43,E43))</f>
        <v/>
      </c>
      <c r="I43" s="14" t="str">
        <f>IF($A43="","",IF(OR((F43="Ready"),(F43="Harvesting")),(C43*G43),0))</f>
        <v/>
      </c>
    </row>
    <row r="44" spans="1:9" x14ac:dyDescent="0.25">
      <c r="C44" s="11"/>
      <c r="D44" s="12"/>
      <c r="E44" s="11"/>
      <c r="G44" s="11"/>
      <c r="H44" s="13" t="str">
        <f>IF($A44="","",EDATE(D44,E44))</f>
        <v/>
      </c>
      <c r="I44" s="14" t="str">
        <f>IF($A44="","",IF(OR((F44="Ready"),(F44="Harvesting")),(C44*G44),0))</f>
        <v/>
      </c>
    </row>
    <row r="45" spans="1:9" x14ac:dyDescent="0.25">
      <c r="C45" s="11"/>
      <c r="D45" s="12"/>
      <c r="E45" s="11"/>
      <c r="G45" s="11"/>
      <c r="H45" s="13" t="str">
        <f>IF($A45="","",EDATE(D45,E45))</f>
        <v/>
      </c>
      <c r="I45" s="14" t="str">
        <f>IF($A45="","",IF(OR((F45="Ready"),(F45="Harvesting")),(C45*G45),0))</f>
        <v/>
      </c>
    </row>
    <row r="46" spans="1:9" x14ac:dyDescent="0.25">
      <c r="C46" s="11"/>
      <c r="D46" s="12"/>
      <c r="E46" s="11"/>
      <c r="G46" s="11"/>
      <c r="H46" s="13" t="str">
        <f>IF($A46="","",EDATE(D46,E46))</f>
        <v/>
      </c>
      <c r="I46" s="14" t="str">
        <f>IF($A46="","",IF(OR((F46="Ready"),(F46="Harvesting")),(C46*G46),0))</f>
        <v/>
      </c>
    </row>
    <row r="47" spans="1:9" x14ac:dyDescent="0.25">
      <c r="C47" s="11"/>
      <c r="D47" s="12"/>
      <c r="E47" s="11"/>
      <c r="G47" s="11"/>
      <c r="H47" s="13" t="str">
        <f>IF($A47="","",EDATE(D47,E47))</f>
        <v/>
      </c>
      <c r="I47" s="14" t="str">
        <f>IF($A47="","",IF(OR((F47="Ready"),(F47="Harvesting")),(C47*G47),0))</f>
        <v/>
      </c>
    </row>
    <row r="48" spans="1:9" x14ac:dyDescent="0.25">
      <c r="C48" s="11"/>
      <c r="D48" s="12"/>
      <c r="E48" s="11"/>
      <c r="G48" s="11"/>
      <c r="H48" s="13" t="str">
        <f>IF($A48="","",EDATE(D48,E48))</f>
        <v/>
      </c>
      <c r="I48" s="14" t="str">
        <f>IF($A48="","",IF(OR((F48="Ready"),(F48="Harvesting")),(C48*G48),0))</f>
        <v/>
      </c>
    </row>
    <row r="49" spans="1:9" x14ac:dyDescent="0.25">
      <c r="C49" s="11"/>
      <c r="D49" s="12"/>
      <c r="E49" s="11"/>
      <c r="G49" s="11"/>
      <c r="H49" s="13" t="str">
        <f>IF($A49="","",EDATE(D49,E49))</f>
        <v/>
      </c>
      <c r="I49" s="14" t="str">
        <f>IF($A49="","",IF(OR((F49="Ready"),(F49="Harvesting")),(C49*G49),0))</f>
        <v/>
      </c>
    </row>
    <row r="50" spans="1:9" x14ac:dyDescent="0.25">
      <c r="C50" s="11"/>
      <c r="D50" s="12"/>
      <c r="E50" s="11"/>
      <c r="G50" s="11"/>
      <c r="H50" s="13" t="str">
        <f>IF($A50="","",EDATE(D50,E50))</f>
        <v/>
      </c>
      <c r="I50" s="14" t="str">
        <f>IF($A50="","",IF(OR((F50="Ready"),(F50="Harvesting")),(C50*G50),0))</f>
        <v/>
      </c>
    </row>
    <row r="51" spans="1:9" x14ac:dyDescent="0.25">
      <c r="C51" s="11"/>
      <c r="D51" s="12"/>
      <c r="E51" s="11"/>
      <c r="G51" s="11"/>
      <c r="H51" s="13" t="str">
        <f>IF($A51="","",EDATE(D51,E51))</f>
        <v/>
      </c>
      <c r="I51" s="14" t="str">
        <f>IF($A51="","",IF(OR((F51="Ready"),(F51="Harvesting")),(C51*G51),0))</f>
        <v/>
      </c>
    </row>
    <row r="52" spans="1:9" x14ac:dyDescent="0.25">
      <c r="C52" s="11"/>
      <c r="D52" s="12"/>
      <c r="E52" s="11"/>
      <c r="G52" s="11"/>
      <c r="H52" s="13" t="str">
        <f>IF($A52="","",EDATE(D52,E52))</f>
        <v/>
      </c>
      <c r="I52" s="14" t="str">
        <f>IF($A52="","",IF(OR((F52="Ready"),(F52="Harvesting")),(C52*G52),0))</f>
        <v/>
      </c>
    </row>
    <row r="53" spans="1:9" x14ac:dyDescent="0.25">
      <c r="C53" s="11"/>
      <c r="D53" s="12"/>
      <c r="E53" s="11"/>
      <c r="G53" s="11"/>
      <c r="H53" s="13" t="str">
        <f>IF($A53="","",EDATE(D53,E53))</f>
        <v/>
      </c>
      <c r="I53" s="14" t="str">
        <f>IF($A53="","",IF(OR((F53="Ready"),(F53="Harvesting")),(C53*G53),0))</f>
        <v/>
      </c>
    </row>
    <row r="54" spans="1:9" x14ac:dyDescent="0.25">
      <c r="C54" s="11"/>
      <c r="D54" s="12"/>
      <c r="E54" s="11"/>
      <c r="G54" s="11"/>
      <c r="H54" s="13" t="str">
        <f>IF($A54="","",EDATE(D54,E54))</f>
        <v/>
      </c>
      <c r="I54" s="14" t="str">
        <f>IF($A54="","",IF(OR((F54="Ready"),(F54="Harvesting")),(C54*G54),0))</f>
        <v/>
      </c>
    </row>
    <row r="55" spans="1:9" x14ac:dyDescent="0.25">
      <c r="C55" s="11"/>
      <c r="D55" s="12"/>
      <c r="E55" s="11"/>
      <c r="G55" s="11"/>
      <c r="H55" s="13" t="str">
        <f>IF($A55="","",EDATE(D55,E55))</f>
        <v/>
      </c>
      <c r="I55" s="14" t="str">
        <f>IF($A55="","",IF(OR((F55="Ready"),(F55="Harvesting")),(C55*G55),0))</f>
        <v/>
      </c>
    </row>
    <row r="56" spans="1:9" x14ac:dyDescent="0.25">
      <c r="C56" s="11"/>
      <c r="D56" s="12"/>
      <c r="E56" s="11"/>
      <c r="G56" s="11"/>
      <c r="H56" s="13" t="str">
        <f>IF($A56="","",EDATE(D56,E56))</f>
        <v/>
      </c>
      <c r="I56" s="14" t="str">
        <f>IF($A56="","",IF(OR((F56="Ready"),(F56="Harvesting")),(C56*G56),0))</f>
        <v/>
      </c>
    </row>
    <row r="57" spans="1:9" x14ac:dyDescent="0.25">
      <c r="C57" s="11"/>
      <c r="D57" s="12"/>
      <c r="E57" s="11"/>
      <c r="G57" s="11"/>
      <c r="H57" s="13" t="str">
        <f>IF($A57="","",EDATE(D57,E57))</f>
        <v/>
      </c>
      <c r="I57" s="14" t="str">
        <f>IF($A57="","",IF(OR((F57="Ready"),(F57="Harvesting")),(C57*G57),0))</f>
        <v/>
      </c>
    </row>
    <row r="58" spans="1:9" x14ac:dyDescent="0.25">
      <c r="C58" s="11"/>
      <c r="D58" s="12"/>
      <c r="E58" s="11"/>
      <c r="G58" s="11"/>
      <c r="H58" s="13" t="str">
        <f>IF($A58="","",EDATE(D58,E58))</f>
        <v/>
      </c>
      <c r="I58" s="14" t="str">
        <f>IF($A58="","",IF(OR((F58="Ready"),(F58="Harvesting")),(C58*G58),0))</f>
        <v/>
      </c>
    </row>
    <row r="59" spans="1:9" x14ac:dyDescent="0.25">
      <c r="C59" s="11"/>
      <c r="D59" s="12"/>
      <c r="E59" s="11"/>
      <c r="G59" s="11"/>
      <c r="H59" s="13" t="str">
        <f>IF($A59="","",EDATE(D59,E59))</f>
        <v/>
      </c>
      <c r="I59" s="14" t="str">
        <f>IF($A59="","",IF(OR((F59="Ready"),(F59="Harvesting")),(C59*G59),0))</f>
        <v/>
      </c>
    </row>
    <row r="60" spans="1:9" x14ac:dyDescent="0.25">
      <c r="C60" s="11"/>
      <c r="D60" s="12"/>
      <c r="E60" s="11"/>
      <c r="G60" s="11"/>
      <c r="H60" s="13" t="str">
        <f>IF($A60="","",EDATE(D60,E60))</f>
        <v/>
      </c>
      <c r="I60" s="14" t="str">
        <f>IF($A60="","",IF(OR((F60="Ready"),(F60="Harvesting")),(C60*G60),0))</f>
        <v/>
      </c>
    </row>
    <row r="61" spans="1:9" x14ac:dyDescent="0.25">
      <c r="C61" s="11"/>
      <c r="D61" s="12"/>
      <c r="E61" s="11"/>
      <c r="G61" s="11"/>
      <c r="H61" s="13" t="str">
        <f>IF($A61="","",EDATE(D61,E61))</f>
        <v/>
      </c>
      <c r="I61" s="14" t="str">
        <f>IF($A61="","",IF(OR((F61="Ready"),(F61="Harvesting")),(C61*G61),0))</f>
        <v/>
      </c>
    </row>
    <row r="62" spans="1:9" x14ac:dyDescent="0.25">
      <c r="C62" s="11"/>
      <c r="D62" s="12"/>
      <c r="E62" s="11"/>
      <c r="G62" s="11"/>
      <c r="H62" s="13" t="str">
        <f>IF($A62="","",EDATE(D62,E62))</f>
        <v/>
      </c>
      <c r="I62" s="14" t="str">
        <f>IF($A62="","",IF(OR((F62="Ready"),(F62="Harvesting")),(C62*G62),0))</f>
        <v/>
      </c>
    </row>
    <row r="63" spans="1:9" x14ac:dyDescent="0.25">
      <c r="C63" s="11"/>
      <c r="D63" s="12"/>
      <c r="E63" s="11"/>
      <c r="G63" s="11"/>
      <c r="H63" s="13" t="str">
        <f>IF($A63="","",EDATE(D63,E63))</f>
        <v/>
      </c>
      <c r="I63" s="14" t="str">
        <f>IF($A63="","",IF(OR((F63="Ready"),(F63="Harvesting")),(C63*G63),0))</f>
        <v/>
      </c>
    </row>
    <row r="64" spans="1:9" x14ac:dyDescent="0.25">
      <c r="C64" s="11"/>
      <c r="D64" s="12"/>
      <c r="E64" s="11"/>
      <c r="G64" s="11"/>
      <c r="H64" s="13" t="str">
        <f>IF($A64="","",EDATE(D64,E64))</f>
        <v/>
      </c>
      <c r="I64" s="14" t="str">
        <f>IF($A64="","",IF(OR((F64="Ready"),(F64="Harvesting")),(C64*G64),0))</f>
        <v/>
      </c>
    </row>
    <row r="65" spans="1:9" x14ac:dyDescent="0.25">
      <c r="C65" s="11"/>
      <c r="D65" s="12"/>
      <c r="E65" s="11"/>
      <c r="G65" s="11"/>
      <c r="H65" s="13" t="str">
        <f>IF($A65="","",EDATE(D65,E65))</f>
        <v/>
      </c>
      <c r="I65" s="14" t="str">
        <f>IF($A65="","",IF(OR((F65="Ready"),(F65="Harvesting")),(C65*G65),0))</f>
        <v/>
      </c>
    </row>
    <row r="66" spans="1:9" x14ac:dyDescent="0.25">
      <c r="C66" s="11"/>
      <c r="D66" s="12"/>
      <c r="E66" s="11"/>
      <c r="G66" s="11"/>
      <c r="H66" s="13" t="str">
        <f>IF($A66="","",EDATE(D66,E66))</f>
        <v/>
      </c>
      <c r="I66" s="14" t="str">
        <f>IF($A66="","",IF(OR((F66="Ready"),(F66="Harvesting")),(C66*G66),0))</f>
        <v/>
      </c>
    </row>
    <row r="67" spans="1:9" x14ac:dyDescent="0.25">
      <c r="C67" s="11"/>
      <c r="D67" s="12"/>
      <c r="E67" s="11"/>
      <c r="G67" s="11"/>
      <c r="H67" s="13" t="str">
        <f>IF($A67="","",EDATE(D67,E67))</f>
        <v/>
      </c>
      <c r="I67" s="14" t="str">
        <f>IF($A67="","",IF(OR((F67="Ready"),(F67="Harvesting")),(C67*G67),0))</f>
        <v/>
      </c>
    </row>
    <row r="68" spans="1:9" x14ac:dyDescent="0.25">
      <c r="C68" s="11"/>
      <c r="D68" s="12"/>
      <c r="E68" s="11"/>
      <c r="G68" s="11"/>
      <c r="H68" s="13" t="str">
        <f>IF($A68="","",EDATE(D68,E68))</f>
        <v/>
      </c>
      <c r="I68" s="14" t="str">
        <f>IF($A68="","",IF(OR((F68="Ready"),(F68="Harvesting")),(C68*G68),0))</f>
        <v/>
      </c>
    </row>
    <row r="69" spans="1:9" x14ac:dyDescent="0.25">
      <c r="C69" s="11"/>
      <c r="D69" s="12"/>
      <c r="E69" s="11"/>
      <c r="G69" s="11"/>
      <c r="H69" s="13" t="str">
        <f>IF($A69="","",EDATE(D69,E69))</f>
        <v/>
      </c>
      <c r="I69" s="14" t="str">
        <f>IF($A69="","",IF(OR((F69="Ready"),(F69="Harvesting")),(C69*G69),0))</f>
        <v/>
      </c>
    </row>
    <row r="70" spans="1:9" x14ac:dyDescent="0.25">
      <c r="C70" s="11"/>
      <c r="D70" s="12"/>
      <c r="E70" s="11"/>
      <c r="G70" s="11"/>
      <c r="H70" s="13" t="str">
        <f>IF($A70="","",EDATE(D70,E70))</f>
        <v/>
      </c>
      <c r="I70" s="14" t="str">
        <f>IF($A70="","",IF(OR((F70="Ready"),(F70="Harvesting")),(C70*G70),0))</f>
        <v/>
      </c>
    </row>
    <row r="71" spans="1:9" x14ac:dyDescent="0.25">
      <c r="C71" s="11"/>
      <c r="D71" s="12"/>
      <c r="E71" s="11"/>
      <c r="G71" s="11"/>
      <c r="H71" s="13" t="str">
        <f>IF($A71="","",EDATE(D71,E71))</f>
        <v/>
      </c>
      <c r="I71" s="14" t="str">
        <f>IF($A71="","",IF(OR((F71="Ready"),(F71="Harvesting")),(C71*G71),0))</f>
        <v/>
      </c>
    </row>
    <row r="72" spans="1:9" x14ac:dyDescent="0.25">
      <c r="C72" s="11"/>
      <c r="D72" s="12"/>
      <c r="E72" s="11"/>
      <c r="G72" s="11"/>
      <c r="H72" s="13" t="str">
        <f>IF($A72="","",EDATE(D72,E72))</f>
        <v/>
      </c>
      <c r="I72" s="14" t="str">
        <f>IF($A72="","",IF(OR((F72="Ready"),(F72="Harvesting")),(C72*G72),0))</f>
        <v/>
      </c>
    </row>
    <row r="73" spans="1:9" x14ac:dyDescent="0.25">
      <c r="C73" s="11"/>
      <c r="D73" s="12"/>
      <c r="E73" s="11"/>
      <c r="G73" s="11"/>
      <c r="H73" s="13" t="str">
        <f>IF($A73="","",EDATE(D73,E73))</f>
        <v/>
      </c>
      <c r="I73" s="14" t="str">
        <f>IF($A73="","",IF(OR((F73="Ready"),(F73="Harvesting")),(C73*G73),0))</f>
        <v/>
      </c>
    </row>
    <row r="74" spans="1:9" x14ac:dyDescent="0.25">
      <c r="C74" s="11"/>
      <c r="D74" s="12"/>
      <c r="E74" s="11"/>
      <c r="G74" s="11"/>
      <c r="H74" s="13" t="str">
        <f>IF($A74="","",EDATE(D74,E74))</f>
        <v/>
      </c>
      <c r="I74" s="14" t="str">
        <f>IF($A74="","",IF(OR((F74="Ready"),(F74="Harvesting")),(C74*G74),0))</f>
        <v/>
      </c>
    </row>
    <row r="75" spans="1:9" x14ac:dyDescent="0.25">
      <c r="C75" s="11"/>
      <c r="D75" s="12"/>
      <c r="E75" s="11"/>
      <c r="G75" s="11"/>
      <c r="H75" s="13" t="str">
        <f>IF($A75="","",EDATE(D75,E75))</f>
        <v/>
      </c>
      <c r="I75" s="14" t="str">
        <f>IF($A75="","",IF(OR((F75="Ready"),(F75="Harvesting")),(C75*G75),0))</f>
        <v/>
      </c>
    </row>
    <row r="76" spans="1:9" x14ac:dyDescent="0.25">
      <c r="C76" s="11"/>
      <c r="D76" s="12"/>
      <c r="E76" s="11"/>
      <c r="G76" s="11"/>
      <c r="H76" s="13" t="str">
        <f>IF($A76="","",EDATE(D76,E76))</f>
        <v/>
      </c>
      <c r="I76" s="14" t="str">
        <f>IF($A76="","",IF(OR((F76="Ready"),(F76="Harvesting")),(C76*G76),0))</f>
        <v/>
      </c>
    </row>
    <row r="77" spans="1:9" x14ac:dyDescent="0.25">
      <c r="C77" s="11"/>
      <c r="D77" s="12"/>
      <c r="E77" s="11"/>
      <c r="G77" s="11"/>
      <c r="H77" s="13" t="str">
        <f>IF($A77="","",EDATE(D77,E77))</f>
        <v/>
      </c>
      <c r="I77" s="14" t="str">
        <f>IF($A77="","",IF(OR((F77="Ready"),(F77="Harvesting")),(C77*G77),0))</f>
        <v/>
      </c>
    </row>
    <row r="78" spans="1:9" x14ac:dyDescent="0.25">
      <c r="C78" s="11"/>
      <c r="D78" s="12"/>
      <c r="E78" s="11"/>
      <c r="G78" s="11"/>
      <c r="H78" s="13" t="str">
        <f>IF($A78="","",EDATE(D78,E78))</f>
        <v/>
      </c>
      <c r="I78" s="14" t="str">
        <f>IF($A78="","",IF(OR((F78="Ready"),(F78="Harvesting")),(C78*G78),0))</f>
        <v/>
      </c>
    </row>
    <row r="79" spans="1:9" x14ac:dyDescent="0.25">
      <c r="C79" s="11"/>
      <c r="D79" s="12"/>
      <c r="E79" s="11"/>
      <c r="G79" s="11"/>
      <c r="H79" s="13" t="str">
        <f>IF($A79="","",EDATE(D79,E79))</f>
        <v/>
      </c>
      <c r="I79" s="14" t="str">
        <f>IF($A79="","",IF(OR((F79="Ready"),(F79="Harvesting")),(C79*G79),0))</f>
        <v/>
      </c>
    </row>
    <row r="80" spans="1:9" x14ac:dyDescent="0.25">
      <c r="C80" s="11"/>
      <c r="D80" s="12"/>
      <c r="E80" s="11"/>
      <c r="G80" s="11"/>
      <c r="H80" s="13" t="str">
        <f>IF($A80="","",EDATE(D80,E80))</f>
        <v/>
      </c>
      <c r="I80" s="14" t="str">
        <f>IF($A80="","",IF(OR((F80="Ready"),(F80="Harvesting")),(C80*G80),0))</f>
        <v/>
      </c>
    </row>
    <row r="81" spans="1:9" x14ac:dyDescent="0.25">
      <c r="C81" s="11"/>
      <c r="D81" s="12"/>
      <c r="E81" s="11"/>
      <c r="G81" s="11"/>
      <c r="H81" s="13" t="str">
        <f>IF($A81="","",EDATE(D81,E81))</f>
        <v/>
      </c>
      <c r="I81" s="14" t="str">
        <f>IF($A81="","",IF(OR((F81="Ready"),(F81="Harvesting")),(C81*G81),0))</f>
        <v/>
      </c>
    </row>
    <row r="82" spans="1:9" x14ac:dyDescent="0.25">
      <c r="C82" s="11"/>
      <c r="D82" s="12"/>
      <c r="E82" s="11"/>
      <c r="G82" s="11"/>
      <c r="H82" s="13" t="str">
        <f>IF($A82="","",EDATE(D82,E82))</f>
        <v/>
      </c>
      <c r="I82" s="14" t="str">
        <f>IF($A82="","",IF(OR((F82="Ready"),(F82="Harvesting")),(C82*G82),0))</f>
        <v/>
      </c>
    </row>
    <row r="83" spans="1:9" x14ac:dyDescent="0.25">
      <c r="C83" s="11"/>
      <c r="D83" s="12"/>
      <c r="E83" s="11"/>
      <c r="G83" s="11"/>
      <c r="H83" s="13" t="str">
        <f>IF($A83="","",EDATE(D83,E83))</f>
        <v/>
      </c>
      <c r="I83" s="14" t="str">
        <f>IF($A83="","",IF(OR((F83="Ready"),(F83="Harvesting")),(C83*G83),0))</f>
        <v/>
      </c>
    </row>
    <row r="84" spans="1:9" x14ac:dyDescent="0.25">
      <c r="C84" s="11"/>
      <c r="D84" s="12"/>
      <c r="E84" s="11"/>
      <c r="G84" s="11"/>
      <c r="H84" s="13" t="str">
        <f>IF($A84="","",EDATE(D84,E84))</f>
        <v/>
      </c>
      <c r="I84" s="14" t="str">
        <f>IF($A84="","",IF(OR((F84="Ready"),(F84="Harvesting")),(C84*G84),0))</f>
        <v/>
      </c>
    </row>
    <row r="85" spans="1:9" x14ac:dyDescent="0.25">
      <c r="C85" s="11"/>
      <c r="D85" s="12"/>
      <c r="E85" s="11"/>
      <c r="G85" s="11"/>
      <c r="H85" s="13" t="str">
        <f>IF($A85="","",EDATE(D85,E85))</f>
        <v/>
      </c>
      <c r="I85" s="14" t="str">
        <f>IF($A85="","",IF(OR((F85="Ready"),(F85="Harvesting")),(C85*G85),0))</f>
        <v/>
      </c>
    </row>
    <row r="86" spans="1:9" x14ac:dyDescent="0.25">
      <c r="C86" s="11"/>
      <c r="D86" s="12"/>
      <c r="E86" s="11"/>
      <c r="G86" s="11"/>
      <c r="H86" s="13" t="str">
        <f>IF($A86="","",EDATE(D86,E86))</f>
        <v/>
      </c>
      <c r="I86" s="14" t="str">
        <f>IF($A86="","",IF(OR((F86="Ready"),(F86="Harvesting")),(C86*G86),0))</f>
        <v/>
      </c>
    </row>
    <row r="87" spans="1:9" x14ac:dyDescent="0.25">
      <c r="C87" s="11"/>
      <c r="D87" s="12"/>
      <c r="E87" s="11"/>
      <c r="G87" s="11"/>
      <c r="H87" s="13" t="str">
        <f>IF($A87="","",EDATE(D87,E87))</f>
        <v/>
      </c>
      <c r="I87" s="14" t="str">
        <f>IF($A87="","",IF(OR((F87="Ready"),(F87="Harvesting")),(C87*G87),0))</f>
        <v/>
      </c>
    </row>
    <row r="88" spans="1:9" x14ac:dyDescent="0.25">
      <c r="C88" s="11"/>
      <c r="D88" s="12"/>
      <c r="E88" s="11"/>
      <c r="G88" s="11"/>
      <c r="H88" s="13" t="str">
        <f>IF($A88="","",EDATE(D88,E88))</f>
        <v/>
      </c>
      <c r="I88" s="14" t="str">
        <f>IF($A88="","",IF(OR((F88="Ready"),(F88="Harvesting")),(C88*G88),0))</f>
        <v/>
      </c>
    </row>
    <row r="89" spans="1:9" x14ac:dyDescent="0.25">
      <c r="C89" s="11"/>
      <c r="D89" s="12"/>
      <c r="E89" s="11"/>
      <c r="G89" s="11"/>
      <c r="H89" s="13" t="str">
        <f>IF($A89="","",EDATE(D89,E89))</f>
        <v/>
      </c>
      <c r="I89" s="14" t="str">
        <f>IF($A89="","",IF(OR((F89="Ready"),(F89="Harvesting")),(C89*G89),0))</f>
        <v/>
      </c>
    </row>
    <row r="90" spans="1:9" x14ac:dyDescent="0.25">
      <c r="C90" s="11"/>
      <c r="D90" s="12"/>
      <c r="E90" s="11"/>
      <c r="G90" s="11"/>
      <c r="H90" s="13" t="str">
        <f>IF($A90="","",EDATE(D90,E90))</f>
        <v/>
      </c>
      <c r="I90" s="14" t="str">
        <f>IF($A90="","",IF(OR((F90="Ready"),(F90="Harvesting")),(C90*G90),0))</f>
        <v/>
      </c>
    </row>
    <row r="91" spans="1:9" x14ac:dyDescent="0.25">
      <c r="C91" s="11"/>
      <c r="D91" s="12"/>
      <c r="E91" s="11"/>
      <c r="G91" s="11"/>
      <c r="H91" s="13" t="str">
        <f>IF($A91="","",EDATE(D91,E91))</f>
        <v/>
      </c>
      <c r="I91" s="14" t="str">
        <f>IF($A91="","",IF(OR((F91="Ready"),(F91="Harvesting")),(C91*G91),0))</f>
        <v/>
      </c>
    </row>
    <row r="92" spans="1:9" x14ac:dyDescent="0.25">
      <c r="C92" s="11"/>
      <c r="D92" s="12"/>
      <c r="E92" s="11"/>
      <c r="G92" s="11"/>
      <c r="H92" s="13" t="str">
        <f>IF($A92="","",EDATE(D92,E92))</f>
        <v/>
      </c>
      <c r="I92" s="14" t="str">
        <f>IF($A92="","",IF(OR((F92="Ready"),(F92="Harvesting")),(C92*G92),0))</f>
        <v/>
      </c>
    </row>
    <row r="93" spans="1:9" x14ac:dyDescent="0.25">
      <c r="C93" s="11"/>
      <c r="D93" s="12"/>
      <c r="E93" s="11"/>
      <c r="G93" s="11"/>
      <c r="H93" s="13" t="str">
        <f>IF($A93="","",EDATE(D93,E93))</f>
        <v/>
      </c>
      <c r="I93" s="14" t="str">
        <f>IF($A93="","",IF(OR((F93="Ready"),(F93="Harvesting")),(C93*G93),0))</f>
        <v/>
      </c>
    </row>
    <row r="94" spans="1:9" x14ac:dyDescent="0.25">
      <c r="C94" s="11"/>
      <c r="D94" s="12"/>
      <c r="E94" s="11"/>
      <c r="G94" s="11"/>
      <c r="H94" s="13" t="str">
        <f>IF($A94="","",EDATE(D94,E94))</f>
        <v/>
      </c>
      <c r="I94" s="14" t="str">
        <f>IF($A94="","",IF(OR((F94="Ready"),(F94="Harvesting")),(C94*G94),0))</f>
        <v/>
      </c>
    </row>
    <row r="95" spans="1:9" x14ac:dyDescent="0.25">
      <c r="C95" s="11"/>
      <c r="D95" s="12"/>
      <c r="E95" s="11"/>
      <c r="G95" s="11"/>
      <c r="H95" s="13" t="str">
        <f>IF($A95="","",EDATE(D95,E95))</f>
        <v/>
      </c>
      <c r="I95" s="14" t="str">
        <f>IF($A95="","",IF(OR((F95="Ready"),(F95="Harvesting")),(C95*G95),0))</f>
        <v/>
      </c>
    </row>
    <row r="96" spans="1:9" x14ac:dyDescent="0.25">
      <c r="C96" s="11"/>
      <c r="D96" s="12"/>
      <c r="E96" s="11"/>
      <c r="G96" s="11"/>
      <c r="H96" s="13" t="str">
        <f>IF($A96="","",EDATE(D96,E96))</f>
        <v/>
      </c>
      <c r="I96" s="14" t="str">
        <f>IF($A96="","",IF(OR((F96="Ready"),(F96="Harvesting")),(C96*G96),0))</f>
        <v/>
      </c>
    </row>
    <row r="97" spans="1:9" x14ac:dyDescent="0.25">
      <c r="C97" s="11"/>
      <c r="D97" s="12"/>
      <c r="E97" s="11"/>
      <c r="G97" s="11"/>
      <c r="H97" s="13" t="str">
        <f>IF($A97="","",EDATE(D97,E97))</f>
        <v/>
      </c>
      <c r="I97" s="14" t="str">
        <f>IF($A97="","",IF(OR((F97="Ready"),(F97="Harvesting")),(C97*G97),0))</f>
        <v/>
      </c>
    </row>
    <row r="98" spans="1:9" x14ac:dyDescent="0.25">
      <c r="C98" s="11"/>
      <c r="D98" s="12"/>
      <c r="E98" s="11"/>
      <c r="G98" s="11"/>
      <c r="H98" s="13" t="str">
        <f>IF($A98="","",EDATE(D98,E98))</f>
        <v/>
      </c>
      <c r="I98" s="14" t="str">
        <f>IF($A98="","",IF(OR((F98="Ready"),(F98="Harvesting")),(C98*G98),0))</f>
        <v/>
      </c>
    </row>
    <row r="99" spans="1:9" x14ac:dyDescent="0.25">
      <c r="C99" s="11"/>
      <c r="D99" s="12"/>
      <c r="E99" s="11"/>
      <c r="G99" s="11"/>
      <c r="H99" s="13" t="str">
        <f>IF($A99="","",EDATE(D99,E99))</f>
        <v/>
      </c>
      <c r="I99" s="14" t="str">
        <f>IF($A99="","",IF(OR((F99="Ready"),(F99="Harvesting")),(C99*G99),0))</f>
        <v/>
      </c>
    </row>
    <row r="100" spans="1:9" x14ac:dyDescent="0.25">
      <c r="C100" s="11"/>
      <c r="D100" s="12"/>
      <c r="E100" s="11"/>
      <c r="G100" s="11"/>
      <c r="H100" s="13" t="str">
        <f>IF($A100="","",EDATE(D100,E100))</f>
        <v/>
      </c>
      <c r="I100" s="14" t="str">
        <f>IF($A100="","",IF(OR((F100="Ready"),(F100="Harvesting")),(C100*G100),0))</f>
        <v/>
      </c>
    </row>
    <row r="101" spans="1:9" x14ac:dyDescent="0.25">
      <c r="C101" s="11"/>
      <c r="D101" s="12"/>
      <c r="E101" s="11"/>
      <c r="G101" s="11"/>
      <c r="H101" s="13" t="str">
        <f>IF($A101="","",EDATE(D101,E101))</f>
        <v/>
      </c>
      <c r="I101" s="14" t="str">
        <f>IF($A101="","",IF(OR((F101="Ready"),(F101="Harvesting")),(C101*G101),0))</f>
        <v/>
      </c>
    </row>
    <row r="102" spans="1:9" x14ac:dyDescent="0.25">
      <c r="C102" s="11"/>
      <c r="D102" s="12"/>
      <c r="E102" s="11"/>
      <c r="G102" s="11"/>
      <c r="H102" s="13" t="str">
        <f>IF($A102="","",EDATE(D102,E102))</f>
        <v/>
      </c>
      <c r="I102" s="14" t="str">
        <f>IF($A102="","",IF(OR((F102="Ready"),(F102="Harvesting")),(C102*G102),0))</f>
        <v/>
      </c>
    </row>
    <row r="103" spans="1:9" x14ac:dyDescent="0.25">
      <c r="C103" s="11"/>
      <c r="D103" s="12"/>
      <c r="E103" s="11"/>
      <c r="G103" s="11"/>
      <c r="H103" s="13" t="str">
        <f>IF($A103="","",EDATE(D103,E103))</f>
        <v/>
      </c>
      <c r="I103" s="14" t="str">
        <f>IF($A103="","",IF(OR((F103="Ready"),(F103="Harvesting")),(C103*G103),0))</f>
        <v/>
      </c>
    </row>
    <row r="104" spans="1:9" x14ac:dyDescent="0.25">
      <c r="C104" s="11"/>
      <c r="D104" s="12"/>
      <c r="E104" s="11"/>
      <c r="G104" s="11"/>
      <c r="H104" s="13" t="str">
        <f>IF($A104="","",EDATE(D104,E104))</f>
        <v/>
      </c>
      <c r="I104" s="14" t="str">
        <f>IF($A104="","",IF(OR((F104="Ready"),(F104="Harvesting")),(C104*G104),0))</f>
        <v/>
      </c>
    </row>
    <row r="105" spans="1:9" x14ac:dyDescent="0.25">
      <c r="C105" s="11"/>
      <c r="D105" s="12"/>
      <c r="E105" s="11"/>
      <c r="G105" s="11"/>
      <c r="H105" s="13" t="str">
        <f>IF($A105="","",EDATE(D105,E105))</f>
        <v/>
      </c>
      <c r="I105" s="14" t="str">
        <f>IF($A105="","",IF(OR((F105="Ready"),(F105="Harvesting")),(C105*G105),0))</f>
        <v/>
      </c>
    </row>
    <row r="106" spans="1:9" x14ac:dyDescent="0.25">
      <c r="C106" s="11"/>
      <c r="D106" s="12"/>
      <c r="E106" s="11"/>
      <c r="G106" s="11"/>
      <c r="H106" s="13" t="str">
        <f>IF($A106="","",EDATE(D106,E106))</f>
        <v/>
      </c>
      <c r="I106" s="14" t="str">
        <f>IF($A106="","",IF(OR((F106="Ready"),(F106="Harvesting")),(C106*G106),0))</f>
        <v/>
      </c>
    </row>
    <row r="107" spans="1:9" x14ac:dyDescent="0.25">
      <c r="C107" s="11"/>
      <c r="D107" s="12"/>
      <c r="E107" s="11"/>
      <c r="G107" s="11"/>
      <c r="H107" s="13" t="str">
        <f>IF($A107="","",EDATE(D107,E107))</f>
        <v/>
      </c>
      <c r="I107" s="14" t="str">
        <f>IF($A107="","",IF(OR((F107="Ready"),(F107="Harvesting")),(C107*G107),0))</f>
        <v/>
      </c>
    </row>
    <row r="108" spans="1:9" x14ac:dyDescent="0.25">
      <c r="C108" s="11"/>
      <c r="D108" s="12"/>
      <c r="E108" s="11"/>
      <c r="G108" s="11"/>
      <c r="H108" s="13" t="str">
        <f>IF($A108="","",EDATE(D108,E108))</f>
        <v/>
      </c>
      <c r="I108" s="14" t="str">
        <f>IF($A108="","",IF(OR((F108="Ready"),(F108="Harvesting")),(C108*G108),0))</f>
        <v/>
      </c>
    </row>
    <row r="109" spans="1:9" x14ac:dyDescent="0.25">
      <c r="C109" s="11"/>
      <c r="D109" s="12"/>
      <c r="E109" s="11"/>
      <c r="G109" s="11"/>
      <c r="H109" s="13" t="str">
        <f>IF($A109="","",EDATE(D109,E109))</f>
        <v/>
      </c>
      <c r="I109" s="14" t="str">
        <f>IF($A109="","",IF(OR((F109="Ready"),(F109="Harvesting")),(C109*G109),0))</f>
        <v/>
      </c>
    </row>
    <row r="110" spans="1:9" x14ac:dyDescent="0.25">
      <c r="C110" s="11"/>
      <c r="D110" s="12"/>
      <c r="E110" s="11"/>
      <c r="G110" s="11"/>
      <c r="H110" s="13" t="str">
        <f>IF($A110="","",EDATE(D110,E110))</f>
        <v/>
      </c>
      <c r="I110" s="14" t="str">
        <f>IF($A110="","",IF(OR((F110="Ready"),(F110="Harvesting")),(C110*G110),0))</f>
        <v/>
      </c>
    </row>
    <row r="111" spans="1:9" x14ac:dyDescent="0.25">
      <c r="C111" s="11"/>
      <c r="D111" s="12"/>
      <c r="E111" s="11"/>
      <c r="G111" s="11"/>
      <c r="H111" s="13" t="str">
        <f>IF($A111="","",EDATE(D111,E111))</f>
        <v/>
      </c>
      <c r="I111" s="14" t="str">
        <f>IF($A111="","",IF(OR((F111="Ready"),(F111="Harvesting")),(C111*G111),0))</f>
        <v/>
      </c>
    </row>
    <row r="112" spans="1:9" x14ac:dyDescent="0.25">
      <c r="C112" s="11"/>
      <c r="D112" s="12"/>
      <c r="E112" s="11"/>
      <c r="G112" s="11"/>
      <c r="H112" s="13" t="str">
        <f>IF($A112="","",EDATE(D112,E112))</f>
        <v/>
      </c>
      <c r="I112" s="14" t="str">
        <f>IF($A112="","",IF(OR((F112="Ready"),(F112="Harvesting")),(C112*G112),0))</f>
        <v/>
      </c>
    </row>
    <row r="113" spans="1:9" x14ac:dyDescent="0.25">
      <c r="C113" s="11"/>
      <c r="D113" s="12"/>
      <c r="E113" s="11"/>
      <c r="G113" s="11"/>
      <c r="H113" s="13" t="str">
        <f>IF($A113="","",EDATE(D113,E113))</f>
        <v/>
      </c>
      <c r="I113" s="14" t="str">
        <f>IF($A113="","",IF(OR((F113="Ready"),(F113="Harvesting")),(C113*G113),0))</f>
        <v/>
      </c>
    </row>
    <row r="114" spans="1:9" x14ac:dyDescent="0.25">
      <c r="C114" s="11"/>
      <c r="D114" s="12"/>
      <c r="E114" s="11"/>
      <c r="G114" s="11"/>
      <c r="H114" s="13" t="str">
        <f>IF($A114="","",EDATE(D114,E114))</f>
        <v/>
      </c>
      <c r="I114" s="14" t="str">
        <f>IF($A114="","",IF(OR((F114="Ready"),(F114="Harvesting")),(C114*G114),0))</f>
        <v/>
      </c>
    </row>
    <row r="115" spans="1:9" x14ac:dyDescent="0.25">
      <c r="C115" s="11"/>
      <c r="D115" s="12"/>
      <c r="E115" s="11"/>
      <c r="G115" s="11"/>
      <c r="H115" s="13" t="str">
        <f>IF($A115="","",EDATE(D115,E115))</f>
        <v/>
      </c>
      <c r="I115" s="14" t="str">
        <f>IF($A115="","",IF(OR((F115="Ready"),(F115="Harvesting")),(C115*G115),0))</f>
        <v/>
      </c>
    </row>
    <row r="116" spans="1:9" x14ac:dyDescent="0.25">
      <c r="C116" s="11"/>
      <c r="D116" s="12"/>
      <c r="E116" s="11"/>
      <c r="G116" s="11"/>
      <c r="H116" s="13" t="str">
        <f>IF($A116="","",EDATE(D116,E116))</f>
        <v/>
      </c>
      <c r="I116" s="14" t="str">
        <f>IF($A116="","",IF(OR((F116="Ready"),(F116="Harvesting")),(C116*G116),0))</f>
        <v/>
      </c>
    </row>
    <row r="117" spans="1:9" x14ac:dyDescent="0.25">
      <c r="C117" s="11"/>
      <c r="D117" s="12"/>
      <c r="E117" s="11"/>
      <c r="G117" s="11"/>
      <c r="H117" s="13" t="str">
        <f>IF($A117="","",EDATE(D117,E117))</f>
        <v/>
      </c>
      <c r="I117" s="14" t="str">
        <f>IF($A117="","",IF(OR((F117="Ready"),(F117="Harvesting")),(C117*G117),0))</f>
        <v/>
      </c>
    </row>
    <row r="118" spans="1:9" x14ac:dyDescent="0.25">
      <c r="C118" s="11"/>
      <c r="D118" s="12"/>
      <c r="E118" s="11"/>
      <c r="G118" s="11"/>
      <c r="H118" s="13" t="str">
        <f>IF($A118="","",EDATE(D118,E118))</f>
        <v/>
      </c>
      <c r="I118" s="14" t="str">
        <f>IF($A118="","",IF(OR((F118="Ready"),(F118="Harvesting")),(C118*G118),0))</f>
        <v/>
      </c>
    </row>
    <row r="119" spans="1:9" x14ac:dyDescent="0.25">
      <c r="C119" s="11"/>
      <c r="D119" s="12"/>
      <c r="E119" s="11"/>
      <c r="G119" s="11"/>
      <c r="H119" s="13" t="str">
        <f>IF($A119="","",EDATE(D119,E119))</f>
        <v/>
      </c>
      <c r="I119" s="14" t="str">
        <f>IF($A119="","",IF(OR((F119="Ready"),(F119="Harvesting")),(C119*G119),0))</f>
        <v/>
      </c>
    </row>
    <row r="120" spans="1:9" x14ac:dyDescent="0.25">
      <c r="C120" s="11"/>
      <c r="D120" s="12"/>
      <c r="E120" s="11"/>
      <c r="G120" s="11"/>
      <c r="H120" s="13" t="str">
        <f>IF($A120="","",EDATE(D120,E120))</f>
        <v/>
      </c>
      <c r="I120" s="14" t="str">
        <f>IF($A120="","",IF(OR((F120="Ready"),(F120="Harvesting")),(C120*G120),0))</f>
        <v/>
      </c>
    </row>
    <row r="121" spans="1:9" x14ac:dyDescent="0.25">
      <c r="C121" s="11"/>
      <c r="D121" s="12"/>
      <c r="E121" s="11"/>
      <c r="G121" s="11"/>
      <c r="H121" s="13" t="str">
        <f>IF($A121="","",EDATE(D121,E121))</f>
        <v/>
      </c>
      <c r="I121" s="14" t="str">
        <f>IF($A121="","",IF(OR((F121="Ready"),(F121="Harvesting")),(C121*G121),0))</f>
        <v/>
      </c>
    </row>
    <row r="122" spans="1:9" x14ac:dyDescent="0.25">
      <c r="C122" s="11"/>
      <c r="D122" s="12"/>
      <c r="E122" s="11"/>
      <c r="G122" s="11"/>
      <c r="H122" s="13" t="str">
        <f>IF($A122="","",EDATE(D122,E122))</f>
        <v/>
      </c>
      <c r="I122" s="14" t="str">
        <f>IF($A122="","",IF(OR((F122="Ready"),(F122="Harvesting")),(C122*G122),0))</f>
        <v/>
      </c>
    </row>
    <row r="123" spans="1:9" x14ac:dyDescent="0.25">
      <c r="C123" s="11"/>
      <c r="D123" s="12"/>
      <c r="E123" s="11"/>
      <c r="G123" s="11"/>
      <c r="H123" s="13" t="str">
        <f>IF($A123="","",EDATE(D123,E123))</f>
        <v/>
      </c>
      <c r="I123" s="14" t="str">
        <f>IF($A123="","",IF(OR((F123="Ready"),(F123="Harvesting")),(C123*G123),0))</f>
        <v/>
      </c>
    </row>
    <row r="124" spans="1:9" x14ac:dyDescent="0.25">
      <c r="C124" s="11"/>
      <c r="D124" s="12"/>
      <c r="E124" s="11"/>
      <c r="G124" s="11"/>
      <c r="H124" s="13" t="str">
        <f>IF($A124="","",EDATE(D124,E124))</f>
        <v/>
      </c>
      <c r="I124" s="14" t="str">
        <f>IF($A124="","",IF(OR((F124="Ready"),(F124="Harvesting")),(C124*G124),0))</f>
        <v/>
      </c>
    </row>
    <row r="125" spans="1:9" x14ac:dyDescent="0.25">
      <c r="C125" s="11"/>
      <c r="D125" s="12"/>
      <c r="E125" s="11"/>
      <c r="G125" s="11"/>
      <c r="H125" s="13" t="str">
        <f>IF($A125="","",EDATE(D125,E125))</f>
        <v/>
      </c>
      <c r="I125" s="14" t="str">
        <f>IF($A125="","",IF(OR((F125="Ready"),(F125="Harvesting")),(C125*G125),0))</f>
        <v/>
      </c>
    </row>
    <row r="126" spans="1:9" x14ac:dyDescent="0.25">
      <c r="C126" s="11"/>
      <c r="D126" s="12"/>
      <c r="E126" s="11"/>
      <c r="G126" s="11"/>
      <c r="H126" s="13" t="str">
        <f>IF($A126="","",EDATE(D126,E126))</f>
        <v/>
      </c>
      <c r="I126" s="14" t="str">
        <f>IF($A126="","",IF(OR((F126="Ready"),(F126="Harvesting")),(C126*G126),0))</f>
        <v/>
      </c>
    </row>
    <row r="127" spans="1:9" x14ac:dyDescent="0.25">
      <c r="C127" s="11"/>
      <c r="D127" s="12"/>
      <c r="E127" s="11"/>
      <c r="G127" s="11"/>
      <c r="H127" s="13" t="str">
        <f>IF($A127="","",EDATE(D127,E127))</f>
        <v/>
      </c>
      <c r="I127" s="14" t="str">
        <f>IF($A127="","",IF(OR((F127="Ready"),(F127="Harvesting")),(C127*G127),0))</f>
        <v/>
      </c>
    </row>
    <row r="128" spans="1:9" x14ac:dyDescent="0.25">
      <c r="C128" s="11"/>
      <c r="D128" s="12"/>
      <c r="E128" s="11"/>
      <c r="G128" s="11"/>
      <c r="H128" s="13" t="str">
        <f>IF($A128="","",EDATE(D128,E128))</f>
        <v/>
      </c>
      <c r="I128" s="14" t="str">
        <f>IF($A128="","",IF(OR((F128="Ready"),(F128="Harvesting")),(C128*G128),0))</f>
        <v/>
      </c>
    </row>
    <row r="129" spans="1:9" x14ac:dyDescent="0.25">
      <c r="C129" s="11"/>
      <c r="D129" s="12"/>
      <c r="E129" s="11"/>
      <c r="G129" s="11"/>
      <c r="H129" s="13" t="str">
        <f>IF($A129="","",EDATE(D129,E129))</f>
        <v/>
      </c>
      <c r="I129" s="14" t="str">
        <f>IF($A129="","",IF(OR((F129="Ready"),(F129="Harvesting")),(C129*G129),0))</f>
        <v/>
      </c>
    </row>
    <row r="130" spans="1:9" x14ac:dyDescent="0.25">
      <c r="C130" s="11"/>
      <c r="D130" s="12"/>
      <c r="E130" s="11"/>
      <c r="G130" s="11"/>
      <c r="H130" s="13" t="str">
        <f>IF($A130="","",EDATE(D130,E130))</f>
        <v/>
      </c>
      <c r="I130" s="14" t="str">
        <f>IF($A130="","",IF(OR((F130="Ready"),(F130="Harvesting")),(C130*G130),0))</f>
        <v/>
      </c>
    </row>
    <row r="131" spans="1:9" x14ac:dyDescent="0.25">
      <c r="C131" s="11"/>
      <c r="D131" s="12"/>
      <c r="E131" s="11"/>
      <c r="G131" s="11"/>
      <c r="H131" s="13" t="str">
        <f>IF($A131="","",EDATE(D131,E131))</f>
        <v/>
      </c>
      <c r="I131" s="14" t="str">
        <f>IF($A131="","",IF(OR((F131="Ready"),(F131="Harvesting")),(C131*G131),0))</f>
        <v/>
      </c>
    </row>
    <row r="132" spans="1:9" x14ac:dyDescent="0.25">
      <c r="C132" s="11"/>
      <c r="D132" s="12"/>
      <c r="E132" s="11"/>
      <c r="G132" s="11"/>
      <c r="H132" s="13" t="str">
        <f>IF($A132="","",EDATE(D132,E132))</f>
        <v/>
      </c>
      <c r="I132" s="14" t="str">
        <f>IF($A132="","",IF(OR((F132="Ready"),(F132="Harvesting")),(C132*G132),0))</f>
        <v/>
      </c>
    </row>
    <row r="133" spans="1:9" x14ac:dyDescent="0.25">
      <c r="C133" s="11"/>
      <c r="D133" s="12"/>
      <c r="E133" s="11"/>
      <c r="G133" s="11"/>
      <c r="H133" s="13" t="str">
        <f>IF($A133="","",EDATE(D133,E133))</f>
        <v/>
      </c>
      <c r="I133" s="14" t="str">
        <f>IF($A133="","",IF(OR((F133="Ready"),(F133="Harvesting")),(C133*G133),0))</f>
        <v/>
      </c>
    </row>
    <row r="134" spans="1:9" x14ac:dyDescent="0.25">
      <c r="C134" s="11"/>
      <c r="D134" s="12"/>
      <c r="E134" s="11"/>
      <c r="G134" s="11"/>
      <c r="H134" s="13" t="str">
        <f>IF($A134="","",EDATE(D134,E134))</f>
        <v/>
      </c>
      <c r="I134" s="14" t="str">
        <f>IF($A134="","",IF(OR((F134="Ready"),(F134="Harvesting")),(C134*G134),0))</f>
        <v/>
      </c>
    </row>
    <row r="135" spans="1:9" x14ac:dyDescent="0.25">
      <c r="C135" s="11"/>
      <c r="D135" s="12"/>
      <c r="E135" s="11"/>
      <c r="G135" s="11"/>
      <c r="H135" s="13" t="str">
        <f>IF($A135="","",EDATE(D135,E135))</f>
        <v/>
      </c>
      <c r="I135" s="14" t="str">
        <f>IF($A135="","",IF(OR((F135="Ready"),(F135="Harvesting")),(C135*G135),0))</f>
        <v/>
      </c>
    </row>
    <row r="136" spans="1:9" x14ac:dyDescent="0.25">
      <c r="C136" s="11"/>
      <c r="D136" s="12"/>
      <c r="E136" s="11"/>
      <c r="G136" s="11"/>
      <c r="H136" s="13" t="str">
        <f>IF($A136="","",EDATE(D136,E136))</f>
        <v/>
      </c>
      <c r="I136" s="14" t="str">
        <f>IF($A136="","",IF(OR((F136="Ready"),(F136="Harvesting")),(C136*G136),0))</f>
        <v/>
      </c>
    </row>
    <row r="137" spans="1:9" x14ac:dyDescent="0.25">
      <c r="C137" s="11"/>
      <c r="D137" s="12"/>
      <c r="E137" s="11"/>
      <c r="G137" s="11"/>
      <c r="H137" s="13" t="str">
        <f>IF($A137="","",EDATE(D137,E137))</f>
        <v/>
      </c>
      <c r="I137" s="14" t="str">
        <f>IF($A137="","",IF(OR((F137="Ready"),(F137="Harvesting")),(C137*G137),0))</f>
        <v/>
      </c>
    </row>
    <row r="138" spans="1:9" x14ac:dyDescent="0.25">
      <c r="C138" s="11"/>
      <c r="D138" s="12"/>
      <c r="E138" s="11"/>
      <c r="G138" s="11"/>
      <c r="H138" s="13" t="str">
        <f>IF($A138="","",EDATE(D138,E138))</f>
        <v/>
      </c>
      <c r="I138" s="14" t="str">
        <f>IF($A138="","",IF(OR((F138="Ready"),(F138="Harvesting")),(C138*G138),0))</f>
        <v/>
      </c>
    </row>
    <row r="139" spans="1:9" x14ac:dyDescent="0.25">
      <c r="C139" s="11"/>
      <c r="D139" s="12"/>
      <c r="E139" s="11"/>
      <c r="G139" s="11"/>
      <c r="H139" s="13" t="str">
        <f>IF($A139="","",EDATE(D139,E139))</f>
        <v/>
      </c>
      <c r="I139" s="14" t="str">
        <f>IF($A139="","",IF(OR((F139="Ready"),(F139="Harvesting")),(C139*G139),0))</f>
        <v/>
      </c>
    </row>
    <row r="140" spans="1:9" x14ac:dyDescent="0.25">
      <c r="C140" s="11"/>
      <c r="D140" s="12"/>
      <c r="E140" s="11"/>
      <c r="G140" s="11"/>
      <c r="H140" s="13" t="str">
        <f>IF($A140="","",EDATE(D140,E140))</f>
        <v/>
      </c>
      <c r="I140" s="14" t="str">
        <f>IF($A140="","",IF(OR((F140="Ready"),(F140="Harvesting")),(C140*G140),0))</f>
        <v/>
      </c>
    </row>
    <row r="141" spans="1:9" x14ac:dyDescent="0.25">
      <c r="C141" s="11"/>
      <c r="D141" s="12"/>
      <c r="E141" s="11"/>
      <c r="G141" s="11"/>
      <c r="H141" s="13" t="str">
        <f>IF($A141="","",EDATE(D141,E141))</f>
        <v/>
      </c>
      <c r="I141" s="14" t="str">
        <f>IF($A141="","",IF(OR((F141="Ready"),(F141="Harvesting")),(C141*G141),0))</f>
        <v/>
      </c>
    </row>
    <row r="142" spans="1:9" x14ac:dyDescent="0.25">
      <c r="C142" s="11"/>
      <c r="D142" s="12"/>
      <c r="E142" s="11"/>
      <c r="G142" s="11"/>
      <c r="H142" s="13" t="str">
        <f>IF($A142="","",EDATE(D142,E142))</f>
        <v/>
      </c>
      <c r="I142" s="14" t="str">
        <f>IF($A142="","",IF(OR((F142="Ready"),(F142="Harvesting")),(C142*G142),0))</f>
        <v/>
      </c>
    </row>
    <row r="143" spans="1:9" x14ac:dyDescent="0.25">
      <c r="C143" s="11"/>
      <c r="D143" s="12"/>
      <c r="E143" s="11"/>
      <c r="G143" s="11"/>
      <c r="H143" s="13" t="str">
        <f>IF($A143="","",EDATE(D143,E143))</f>
        <v/>
      </c>
      <c r="I143" s="14" t="str">
        <f>IF($A143="","",IF(OR((F143="Ready"),(F143="Harvesting")),(C143*G143),0))</f>
        <v/>
      </c>
    </row>
    <row r="144" spans="1:9" x14ac:dyDescent="0.25">
      <c r="C144" s="11"/>
      <c r="D144" s="12"/>
      <c r="E144" s="11"/>
      <c r="G144" s="11"/>
      <c r="H144" s="13" t="str">
        <f>IF($A144="","",EDATE(D144,E144))</f>
        <v/>
      </c>
      <c r="I144" s="14" t="str">
        <f>IF($A144="","",IF(OR((F144="Ready"),(F144="Harvesting")),(C144*G144),0))</f>
        <v/>
      </c>
    </row>
    <row r="145" spans="1:9" x14ac:dyDescent="0.25">
      <c r="C145" s="11"/>
      <c r="D145" s="12"/>
      <c r="E145" s="11"/>
      <c r="G145" s="11"/>
      <c r="H145" s="13" t="str">
        <f>IF($A145="","",EDATE(D145,E145))</f>
        <v/>
      </c>
      <c r="I145" s="14" t="str">
        <f>IF($A145="","",IF(OR((F145="Ready"),(F145="Harvesting")),(C145*G145),0))</f>
        <v/>
      </c>
    </row>
    <row r="146" spans="1:9" x14ac:dyDescent="0.25">
      <c r="C146" s="11"/>
      <c r="D146" s="12"/>
      <c r="E146" s="11"/>
      <c r="G146" s="11"/>
      <c r="H146" s="13" t="str">
        <f>IF($A146="","",EDATE(D146,E146))</f>
        <v/>
      </c>
      <c r="I146" s="14" t="str">
        <f>IF($A146="","",IF(OR((F146="Ready"),(F146="Harvesting")),(C146*G146),0))</f>
        <v/>
      </c>
    </row>
    <row r="147" spans="1:9" x14ac:dyDescent="0.25">
      <c r="C147" s="11"/>
      <c r="D147" s="12"/>
      <c r="E147" s="11"/>
      <c r="G147" s="11"/>
      <c r="H147" s="13" t="str">
        <f>IF($A147="","",EDATE(D147,E147))</f>
        <v/>
      </c>
      <c r="I147" s="14" t="str">
        <f>IF($A147="","",IF(OR((F147="Ready"),(F147="Harvesting")),(C147*G147),0))</f>
        <v/>
      </c>
    </row>
    <row r="148" spans="1:9" x14ac:dyDescent="0.25">
      <c r="C148" s="11"/>
      <c r="D148" s="12"/>
      <c r="E148" s="11"/>
      <c r="G148" s="11"/>
      <c r="H148" s="13" t="str">
        <f>IF($A148="","",EDATE(D148,E148))</f>
        <v/>
      </c>
      <c r="I148" s="14" t="str">
        <f>IF($A148="","",IF(OR((F148="Ready"),(F148="Harvesting")),(C148*G148),0))</f>
        <v/>
      </c>
    </row>
    <row r="149" spans="1:9" x14ac:dyDescent="0.25">
      <c r="C149" s="11"/>
      <c r="D149" s="12"/>
      <c r="E149" s="11"/>
      <c r="G149" s="11"/>
      <c r="H149" s="13" t="str">
        <f>IF($A149="","",EDATE(D149,E149))</f>
        <v/>
      </c>
      <c r="I149" s="14" t="str">
        <f>IF($A149="","",IF(OR((F149="Ready"),(F149="Harvesting")),(C149*G149),0))</f>
        <v/>
      </c>
    </row>
    <row r="150" spans="1:9" x14ac:dyDescent="0.25">
      <c r="C150" s="11"/>
      <c r="D150" s="12"/>
      <c r="E150" s="11"/>
      <c r="G150" s="11"/>
      <c r="H150" s="13" t="str">
        <f>IF($A150="","",EDATE(D150,E150))</f>
        <v/>
      </c>
      <c r="I150" s="14" t="str">
        <f>IF($A150="","",IF(OR((F150="Ready"),(F150="Harvesting")),(C150*G150),0))</f>
        <v/>
      </c>
    </row>
    <row r="151" spans="1:9" x14ac:dyDescent="0.25">
      <c r="C151" s="11"/>
      <c r="D151" s="12"/>
      <c r="E151" s="11"/>
      <c r="G151" s="11"/>
      <c r="H151" s="13" t="str">
        <f>IF($A151="","",EDATE(D151,E151))</f>
        <v/>
      </c>
      <c r="I151" s="14" t="str">
        <f>IF($A151="","",IF(OR((F151="Ready"),(F151="Harvesting")),(C151*G151),0))</f>
        <v/>
      </c>
    </row>
    <row r="152" spans="1:9" x14ac:dyDescent="0.25">
      <c r="C152" s="11"/>
      <c r="D152" s="12"/>
      <c r="E152" s="11"/>
      <c r="G152" s="11"/>
      <c r="H152" s="13" t="str">
        <f>IF($A152="","",EDATE(D152,E152))</f>
        <v/>
      </c>
      <c r="I152" s="14" t="str">
        <f>IF($A152="","",IF(OR((F152="Ready"),(F152="Harvesting")),(C152*G152),0))</f>
        <v/>
      </c>
    </row>
    <row r="153" spans="1:9" x14ac:dyDescent="0.25">
      <c r="C153" s="11"/>
      <c r="D153" s="12"/>
      <c r="E153" s="11"/>
      <c r="G153" s="11"/>
      <c r="H153" s="13" t="str">
        <f>IF($A153="","",EDATE(D153,E153))</f>
        <v/>
      </c>
      <c r="I153" s="14" t="str">
        <f>IF($A153="","",IF(OR((F153="Ready"),(F153="Harvesting")),(C153*G153),0))</f>
        <v/>
      </c>
    </row>
    <row r="154" spans="1:9" x14ac:dyDescent="0.25">
      <c r="C154" s="11"/>
      <c r="D154" s="12"/>
      <c r="E154" s="11"/>
      <c r="G154" s="11"/>
      <c r="H154" s="13" t="str">
        <f>IF($A154="","",EDATE(D154,E154))</f>
        <v/>
      </c>
      <c r="I154" s="14" t="str">
        <f>IF($A154="","",IF(OR((F154="Ready"),(F154="Harvesting")),(C154*G154),0))</f>
        <v/>
      </c>
    </row>
    <row r="155" spans="1:9" x14ac:dyDescent="0.25">
      <c r="C155" s="11"/>
      <c r="D155" s="12"/>
      <c r="E155" s="11"/>
      <c r="G155" s="11"/>
      <c r="H155" s="13" t="str">
        <f>IF($A155="","",EDATE(D155,E155))</f>
        <v/>
      </c>
      <c r="I155" s="14" t="str">
        <f>IF($A155="","",IF(OR((F155="Ready"),(F155="Harvesting")),(C155*G155),0))</f>
        <v/>
      </c>
    </row>
    <row r="156" spans="1:9" x14ac:dyDescent="0.25">
      <c r="C156" s="11"/>
      <c r="D156" s="12"/>
      <c r="E156" s="11"/>
      <c r="G156" s="11"/>
      <c r="H156" s="13" t="str">
        <f>IF($A156="","",EDATE(D156,E156))</f>
        <v/>
      </c>
      <c r="I156" s="14" t="str">
        <f>IF($A156="","",IF(OR((F156="Ready"),(F156="Harvesting")),(C156*G156),0))</f>
        <v/>
      </c>
    </row>
    <row r="157" spans="1:9" x14ac:dyDescent="0.25">
      <c r="C157" s="11"/>
      <c r="D157" s="12"/>
      <c r="E157" s="11"/>
      <c r="G157" s="11"/>
      <c r="H157" s="13" t="str">
        <f>IF($A157="","",EDATE(D157,E157))</f>
        <v/>
      </c>
      <c r="I157" s="14" t="str">
        <f>IF($A157="","",IF(OR((F157="Ready"),(F157="Harvesting")),(C157*G157),0))</f>
        <v/>
      </c>
    </row>
    <row r="158" spans="1:9" x14ac:dyDescent="0.25">
      <c r="C158" s="11"/>
      <c r="D158" s="12"/>
      <c r="E158" s="11"/>
      <c r="G158" s="11"/>
      <c r="H158" s="13" t="str">
        <f>IF($A158="","",EDATE(D158,E158))</f>
        <v/>
      </c>
      <c r="I158" s="14" t="str">
        <f>IF($A158="","",IF(OR((F158="Ready"),(F158="Harvesting")),(C158*G158),0))</f>
        <v/>
      </c>
    </row>
    <row r="159" spans="1:9" x14ac:dyDescent="0.25">
      <c r="C159" s="11"/>
      <c r="D159" s="12"/>
      <c r="E159" s="11"/>
      <c r="G159" s="11"/>
      <c r="H159" s="13" t="str">
        <f>IF($A159="","",EDATE(D159,E159))</f>
        <v/>
      </c>
      <c r="I159" s="14" t="str">
        <f>IF($A159="","",IF(OR((F159="Ready"),(F159="Harvesting")),(C159*G159),0))</f>
        <v/>
      </c>
    </row>
    <row r="160" spans="1:9" x14ac:dyDescent="0.25">
      <c r="C160" s="11"/>
      <c r="D160" s="12"/>
      <c r="E160" s="11"/>
      <c r="G160" s="11"/>
      <c r="H160" s="13" t="str">
        <f>IF($A160="","",EDATE(D160,E160))</f>
        <v/>
      </c>
      <c r="I160" s="14" t="str">
        <f>IF($A160="","",IF(OR((F160="Ready"),(F160="Harvesting")),(C160*G160),0))</f>
        <v/>
      </c>
    </row>
    <row r="161" spans="1:9" x14ac:dyDescent="0.25">
      <c r="C161" s="11"/>
      <c r="D161" s="12"/>
      <c r="E161" s="11"/>
      <c r="G161" s="11"/>
      <c r="H161" s="13" t="str">
        <f>IF($A161="","",EDATE(D161,E161))</f>
        <v/>
      </c>
      <c r="I161" s="14" t="str">
        <f>IF($A161="","",IF(OR((F161="Ready"),(F161="Harvesting")),(C161*G161),0))</f>
        <v/>
      </c>
    </row>
    <row r="162" spans="1:9" x14ac:dyDescent="0.25">
      <c r="C162" s="11"/>
      <c r="D162" s="12"/>
      <c r="E162" s="11"/>
      <c r="G162" s="11"/>
      <c r="H162" s="13" t="str">
        <f>IF($A162="","",EDATE(D162,E162))</f>
        <v/>
      </c>
      <c r="I162" s="14" t="str">
        <f>IF($A162="","",IF(OR((F162="Ready"),(F162="Harvesting")),(C162*G162),0))</f>
        <v/>
      </c>
    </row>
    <row r="163" spans="1:9" x14ac:dyDescent="0.25">
      <c r="C163" s="11"/>
      <c r="D163" s="12"/>
      <c r="E163" s="11"/>
      <c r="G163" s="11"/>
      <c r="H163" s="13" t="str">
        <f>IF($A163="","",EDATE(D163,E163))</f>
        <v/>
      </c>
      <c r="I163" s="14" t="str">
        <f>IF($A163="","",IF(OR((F163="Ready"),(F163="Harvesting")),(C163*G163),0))</f>
        <v/>
      </c>
    </row>
    <row r="164" spans="1:9" x14ac:dyDescent="0.25">
      <c r="C164" s="11"/>
      <c r="D164" s="12"/>
      <c r="E164" s="11"/>
      <c r="G164" s="11"/>
      <c r="H164" s="13" t="str">
        <f>IF($A164="","",EDATE(D164,E164))</f>
        <v/>
      </c>
      <c r="I164" s="14" t="str">
        <f>IF($A164="","",IF(OR((F164="Ready"),(F164="Harvesting")),(C164*G164),0))</f>
        <v/>
      </c>
    </row>
    <row r="165" spans="1:9" x14ac:dyDescent="0.25">
      <c r="C165" s="11"/>
      <c r="D165" s="12"/>
      <c r="E165" s="11"/>
      <c r="G165" s="11"/>
      <c r="H165" s="13" t="str">
        <f>IF($A165="","",EDATE(D165,E165))</f>
        <v/>
      </c>
      <c r="I165" s="14" t="str">
        <f>IF($A165="","",IF(OR((F165="Ready"),(F165="Harvesting")),(C165*G165),0))</f>
        <v/>
      </c>
    </row>
    <row r="166" spans="1:9" x14ac:dyDescent="0.25">
      <c r="C166" s="11"/>
      <c r="D166" s="12"/>
      <c r="E166" s="11"/>
      <c r="G166" s="11"/>
      <c r="H166" s="13" t="str">
        <f>IF($A166="","",EDATE(D166,E166))</f>
        <v/>
      </c>
      <c r="I166" s="14" t="str">
        <f>IF($A166="","",IF(OR((F166="Ready"),(F166="Harvesting")),(C166*G166),0))</f>
        <v/>
      </c>
    </row>
    <row r="167" spans="1:9" x14ac:dyDescent="0.25">
      <c r="C167" s="11"/>
      <c r="D167" s="12"/>
      <c r="E167" s="11"/>
      <c r="G167" s="11"/>
      <c r="H167" s="13" t="str">
        <f>IF($A167="","",EDATE(D167,E167))</f>
        <v/>
      </c>
      <c r="I167" s="14" t="str">
        <f>IF($A167="","",IF(OR((F167="Ready"),(F167="Harvesting")),(C167*G167),0))</f>
        <v/>
      </c>
    </row>
    <row r="168" spans="1:9" x14ac:dyDescent="0.25">
      <c r="C168" s="11"/>
      <c r="D168" s="12"/>
      <c r="E168" s="11"/>
      <c r="G168" s="11"/>
      <c r="H168" s="13" t="str">
        <f>IF($A168="","",EDATE(D168,E168))</f>
        <v/>
      </c>
      <c r="I168" s="14" t="str">
        <f>IF($A168="","",IF(OR((F168="Ready"),(F168="Harvesting")),(C168*G168),0))</f>
        <v/>
      </c>
    </row>
    <row r="169" spans="1:9" x14ac:dyDescent="0.25">
      <c r="C169" s="11"/>
      <c r="D169" s="12"/>
      <c r="E169" s="11"/>
      <c r="G169" s="11"/>
      <c r="H169" s="13" t="str">
        <f>IF($A169="","",EDATE(D169,E169))</f>
        <v/>
      </c>
      <c r="I169" s="14" t="str">
        <f>IF($A169="","",IF(OR((F169="Ready"),(F169="Harvesting")),(C169*G169),0))</f>
        <v/>
      </c>
    </row>
    <row r="170" spans="1:9" x14ac:dyDescent="0.25">
      <c r="C170" s="11"/>
      <c r="D170" s="12"/>
      <c r="E170" s="11"/>
      <c r="G170" s="11"/>
      <c r="H170" s="13" t="str">
        <f>IF($A170="","",EDATE(D170,E170))</f>
        <v/>
      </c>
      <c r="I170" s="14" t="str">
        <f>IF($A170="","",IF(OR((F170="Ready"),(F170="Harvesting")),(C170*G170),0))</f>
        <v/>
      </c>
    </row>
    <row r="171" spans="1:9" x14ac:dyDescent="0.25">
      <c r="C171" s="11"/>
      <c r="D171" s="12"/>
      <c r="E171" s="11"/>
      <c r="G171" s="11"/>
      <c r="H171" s="13" t="str">
        <f>IF($A171="","",EDATE(D171,E171))</f>
        <v/>
      </c>
      <c r="I171" s="14" t="str">
        <f>IF($A171="","",IF(OR((F171="Ready"),(F171="Harvesting")),(C171*G171),0))</f>
        <v/>
      </c>
    </row>
    <row r="172" spans="1:9" x14ac:dyDescent="0.25">
      <c r="C172" s="11"/>
      <c r="D172" s="12"/>
      <c r="E172" s="11"/>
      <c r="G172" s="11"/>
      <c r="H172" s="13" t="str">
        <f>IF($A172="","",EDATE(D172,E172))</f>
        <v/>
      </c>
      <c r="I172" s="14" t="str">
        <f>IF($A172="","",IF(OR((F172="Ready"),(F172="Harvesting")),(C172*G172),0))</f>
        <v/>
      </c>
    </row>
    <row r="173" spans="1:9" x14ac:dyDescent="0.25">
      <c r="C173" s="11"/>
      <c r="D173" s="12"/>
      <c r="E173" s="11"/>
      <c r="G173" s="11"/>
      <c r="H173" s="13" t="str">
        <f>IF($A173="","",EDATE(D173,E173))</f>
        <v/>
      </c>
      <c r="I173" s="14" t="str">
        <f>IF($A173="","",IF(OR((F173="Ready"),(F173="Harvesting")),(C173*G173),0))</f>
        <v/>
      </c>
    </row>
    <row r="174" spans="1:9" x14ac:dyDescent="0.25">
      <c r="C174" s="11"/>
      <c r="D174" s="12"/>
      <c r="E174" s="11"/>
      <c r="G174" s="11"/>
      <c r="H174" s="13" t="str">
        <f>IF($A174="","",EDATE(D174,E174))</f>
        <v/>
      </c>
      <c r="I174" s="14" t="str">
        <f>IF($A174="","",IF(OR((F174="Ready"),(F174="Harvesting")),(C174*G174),0))</f>
        <v/>
      </c>
    </row>
    <row r="175" spans="1:9" x14ac:dyDescent="0.25">
      <c r="C175" s="11"/>
      <c r="D175" s="12"/>
      <c r="E175" s="11"/>
      <c r="G175" s="11"/>
      <c r="H175" s="13" t="str">
        <f>IF($A175="","",EDATE(D175,E175))</f>
        <v/>
      </c>
      <c r="I175" s="14" t="str">
        <f>IF($A175="","",IF(OR((F175="Ready"),(F175="Harvesting")),(C175*G175),0))</f>
        <v/>
      </c>
    </row>
    <row r="176" spans="1:9" x14ac:dyDescent="0.25">
      <c r="C176" s="11"/>
      <c r="D176" s="12"/>
      <c r="E176" s="11"/>
      <c r="G176" s="11"/>
      <c r="H176" s="13" t="str">
        <f>IF($A176="","",EDATE(D176,E176))</f>
        <v/>
      </c>
      <c r="I176" s="14" t="str">
        <f>IF($A176="","",IF(OR((F176="Ready"),(F176="Harvesting")),(C176*G176),0))</f>
        <v/>
      </c>
    </row>
    <row r="177" spans="1:9" x14ac:dyDescent="0.25">
      <c r="C177" s="11"/>
      <c r="D177" s="12"/>
      <c r="E177" s="11"/>
      <c r="G177" s="11"/>
      <c r="H177" s="13" t="str">
        <f>IF($A177="","",EDATE(D177,E177))</f>
        <v/>
      </c>
      <c r="I177" s="14" t="str">
        <f>IF($A177="","",IF(OR((F177="Ready"),(F177="Harvesting")),(C177*G177),0))</f>
        <v/>
      </c>
    </row>
    <row r="178" spans="1:9" x14ac:dyDescent="0.25">
      <c r="C178" s="11"/>
      <c r="D178" s="12"/>
      <c r="E178" s="11"/>
      <c r="G178" s="11"/>
      <c r="H178" s="13" t="str">
        <f>IF($A178="","",EDATE(D178,E178))</f>
        <v/>
      </c>
      <c r="I178" s="14" t="str">
        <f>IF($A178="","",IF(OR((F178="Ready"),(F178="Harvesting")),(C178*G178),0))</f>
        <v/>
      </c>
    </row>
    <row r="179" spans="1:9" x14ac:dyDescent="0.25">
      <c r="C179" s="11"/>
      <c r="D179" s="12"/>
      <c r="E179" s="11"/>
      <c r="G179" s="11"/>
      <c r="H179" s="13" t="str">
        <f>IF($A179="","",EDATE(D179,E179))</f>
        <v/>
      </c>
      <c r="I179" s="14" t="str">
        <f>IF($A179="","",IF(OR((F179="Ready"),(F179="Harvesting")),(C179*G179),0))</f>
        <v/>
      </c>
    </row>
    <row r="180" spans="1:9" x14ac:dyDescent="0.25">
      <c r="C180" s="11"/>
      <c r="D180" s="12"/>
      <c r="E180" s="11"/>
      <c r="G180" s="11"/>
      <c r="H180" s="13" t="str">
        <f>IF($A180="","",EDATE(D180,E180))</f>
        <v/>
      </c>
      <c r="I180" s="14" t="str">
        <f>IF($A180="","",IF(OR((F180="Ready"),(F180="Harvesting")),(C180*G180),0))</f>
        <v/>
      </c>
    </row>
    <row r="181" spans="1:9" x14ac:dyDescent="0.25">
      <c r="C181" s="11"/>
      <c r="D181" s="12"/>
      <c r="E181" s="11"/>
      <c r="G181" s="11"/>
      <c r="H181" s="13" t="str">
        <f>IF($A181="","",EDATE(D181,E181))</f>
        <v/>
      </c>
      <c r="I181" s="14" t="str">
        <f>IF($A181="","",IF(OR((F181="Ready"),(F181="Harvesting")),(C181*G181),0))</f>
        <v/>
      </c>
    </row>
    <row r="182" spans="1:9" x14ac:dyDescent="0.25">
      <c r="C182" s="11"/>
      <c r="D182" s="12"/>
      <c r="E182" s="11"/>
      <c r="G182" s="11"/>
      <c r="H182" s="13" t="str">
        <f>IF($A182="","",EDATE(D182,E182))</f>
        <v/>
      </c>
      <c r="I182" s="14" t="str">
        <f>IF($A182="","",IF(OR((F182="Ready"),(F182="Harvesting")),(C182*G182),0))</f>
        <v/>
      </c>
    </row>
    <row r="183" spans="1:9" x14ac:dyDescent="0.25">
      <c r="C183" s="11"/>
      <c r="D183" s="12"/>
      <c r="E183" s="11"/>
      <c r="G183" s="11"/>
      <c r="H183" s="13" t="str">
        <f>IF($A183="","",EDATE(D183,E183))</f>
        <v/>
      </c>
      <c r="I183" s="14" t="str">
        <f>IF($A183="","",IF(OR((F183="Ready"),(F183="Harvesting")),(C183*G183),0))</f>
        <v/>
      </c>
    </row>
    <row r="184" spans="1:9" x14ac:dyDescent="0.25">
      <c r="C184" s="11"/>
      <c r="D184" s="12"/>
      <c r="E184" s="11"/>
      <c r="G184" s="11"/>
      <c r="H184" s="13" t="str">
        <f>IF($A184="","",EDATE(D184,E184))</f>
        <v/>
      </c>
      <c r="I184" s="14" t="str">
        <f>IF($A184="","",IF(OR((F184="Ready"),(F184="Harvesting")),(C184*G184),0))</f>
        <v/>
      </c>
    </row>
    <row r="185" spans="1:9" x14ac:dyDescent="0.25">
      <c r="C185" s="11"/>
      <c r="D185" s="12"/>
      <c r="E185" s="11"/>
      <c r="G185" s="11"/>
      <c r="H185" s="13" t="str">
        <f>IF($A185="","",EDATE(D185,E185))</f>
        <v/>
      </c>
      <c r="I185" s="14" t="str">
        <f>IF($A185="","",IF(OR((F185="Ready"),(F185="Harvesting")),(C185*G185),0))</f>
        <v/>
      </c>
    </row>
    <row r="186" spans="1:9" x14ac:dyDescent="0.25">
      <c r="C186" s="11"/>
      <c r="D186" s="12"/>
      <c r="E186" s="11"/>
      <c r="G186" s="11"/>
      <c r="H186" s="13" t="str">
        <f>IF($A186="","",EDATE(D186,E186))</f>
        <v/>
      </c>
      <c r="I186" s="14" t="str">
        <f>IF($A186="","",IF(OR((F186="Ready"),(F186="Harvesting")),(C186*G186),0))</f>
        <v/>
      </c>
    </row>
    <row r="187" spans="1:9" x14ac:dyDescent="0.25">
      <c r="C187" s="11"/>
      <c r="D187" s="12"/>
      <c r="E187" s="11"/>
      <c r="G187" s="11"/>
      <c r="H187" s="13" t="str">
        <f>IF($A187="","",EDATE(D187,E187))</f>
        <v/>
      </c>
      <c r="I187" s="14" t="str">
        <f>IF($A187="","",IF(OR((F187="Ready"),(F187="Harvesting")),(C187*G187),0))</f>
        <v/>
      </c>
    </row>
    <row r="188" spans="1:9" x14ac:dyDescent="0.25">
      <c r="C188" s="11"/>
      <c r="D188" s="12"/>
      <c r="E188" s="11"/>
      <c r="G188" s="11"/>
      <c r="H188" s="13" t="str">
        <f>IF($A188="","",EDATE(D188,E188))</f>
        <v/>
      </c>
      <c r="I188" s="14" t="str">
        <f>IF($A188="","",IF(OR((F188="Ready"),(F188="Harvesting")),(C188*G188),0))</f>
        <v/>
      </c>
    </row>
    <row r="189" spans="1:9" x14ac:dyDescent="0.25">
      <c r="C189" s="11"/>
      <c r="D189" s="12"/>
      <c r="E189" s="11"/>
      <c r="G189" s="11"/>
      <c r="H189" s="13" t="str">
        <f>IF($A189="","",EDATE(D189,E189))</f>
        <v/>
      </c>
      <c r="I189" s="14" t="str">
        <f>IF($A189="","",IF(OR((F189="Ready"),(F189="Harvesting")),(C189*G189),0))</f>
        <v/>
      </c>
    </row>
    <row r="190" spans="1:9" x14ac:dyDescent="0.25">
      <c r="C190" s="11"/>
      <c r="D190" s="12"/>
      <c r="E190" s="11"/>
      <c r="G190" s="11"/>
      <c r="H190" s="13" t="str">
        <f>IF($A190="","",EDATE(D190,E190))</f>
        <v/>
      </c>
      <c r="I190" s="14" t="str">
        <f>IF($A190="","",IF(OR((F190="Ready"),(F190="Harvesting")),(C190*G190),0))</f>
        <v/>
      </c>
    </row>
    <row r="191" spans="1:9" x14ac:dyDescent="0.25">
      <c r="C191" s="11"/>
      <c r="D191" s="12"/>
      <c r="E191" s="11"/>
      <c r="G191" s="11"/>
      <c r="H191" s="13" t="str">
        <f>IF($A191="","",EDATE(D191,E191))</f>
        <v/>
      </c>
      <c r="I191" s="14" t="str">
        <f>IF($A191="","",IF(OR((F191="Ready"),(F191="Harvesting")),(C191*G191),0))</f>
        <v/>
      </c>
    </row>
    <row r="192" spans="1:9" x14ac:dyDescent="0.25">
      <c r="C192" s="11"/>
      <c r="D192" s="12"/>
      <c r="E192" s="11"/>
      <c r="G192" s="11"/>
      <c r="H192" s="13" t="str">
        <f>IF($A192="","",EDATE(D192,E192))</f>
        <v/>
      </c>
      <c r="I192" s="14" t="str">
        <f>IF($A192="","",IF(OR((F192="Ready"),(F192="Harvesting")),(C192*G192),0))</f>
        <v/>
      </c>
    </row>
    <row r="193" spans="1:9" x14ac:dyDescent="0.25">
      <c r="C193" s="11"/>
      <c r="D193" s="12"/>
      <c r="E193" s="11"/>
      <c r="G193" s="11"/>
      <c r="H193" s="13" t="str">
        <f>IF($A193="","",EDATE(D193,E193))</f>
        <v/>
      </c>
      <c r="I193" s="14" t="str">
        <f>IF($A193="","",IF(OR((F193="Ready"),(F193="Harvesting")),(C193*G193),0))</f>
        <v/>
      </c>
    </row>
    <row r="194" spans="1:9" x14ac:dyDescent="0.25">
      <c r="C194" s="11"/>
      <c r="D194" s="12"/>
      <c r="E194" s="11"/>
      <c r="G194" s="11"/>
      <c r="H194" s="13" t="str">
        <f>IF($A194="","",EDATE(D194,E194))</f>
        <v/>
      </c>
      <c r="I194" s="14" t="str">
        <f>IF($A194="","",IF(OR((F194="Ready"),(F194="Harvesting")),(C194*G194),0))</f>
        <v/>
      </c>
    </row>
    <row r="195" spans="1:9" x14ac:dyDescent="0.25">
      <c r="C195" s="11"/>
      <c r="D195" s="12"/>
      <c r="E195" s="11"/>
      <c r="G195" s="11"/>
      <c r="H195" s="13" t="str">
        <f>IF($A195="","",EDATE(D195,E195))</f>
        <v/>
      </c>
      <c r="I195" s="14" t="str">
        <f>IF($A195="","",IF(OR((F195="Ready"),(F195="Harvesting")),(C195*G195),0))</f>
        <v/>
      </c>
    </row>
    <row r="196" spans="1:9" x14ac:dyDescent="0.25">
      <c r="C196" s="11"/>
      <c r="D196" s="12"/>
      <c r="E196" s="11"/>
      <c r="G196" s="11"/>
      <c r="H196" s="13" t="str">
        <f>IF($A196="","",EDATE(D196,E196))</f>
        <v/>
      </c>
      <c r="I196" s="14" t="str">
        <f>IF($A196="","",IF(OR((F196="Ready"),(F196="Harvesting")),(C196*G196),0))</f>
        <v/>
      </c>
    </row>
    <row r="197" spans="1:9" x14ac:dyDescent="0.25">
      <c r="C197" s="11"/>
      <c r="D197" s="12"/>
      <c r="E197" s="11"/>
      <c r="G197" s="11"/>
      <c r="H197" s="13" t="str">
        <f>IF($A197="","",EDATE(D197,E197))</f>
        <v/>
      </c>
      <c r="I197" s="14" t="str">
        <f>IF($A197="","",IF(OR((F197="Ready"),(F197="Harvesting")),(C197*G197),0))</f>
        <v/>
      </c>
    </row>
    <row r="198" spans="1:9" x14ac:dyDescent="0.25">
      <c r="C198" s="11"/>
      <c r="D198" s="12"/>
      <c r="E198" s="11"/>
      <c r="G198" s="11"/>
      <c r="H198" s="13" t="str">
        <f>IF($A198="","",EDATE(D198,E198))</f>
        <v/>
      </c>
      <c r="I198" s="14" t="str">
        <f>IF($A198="","",IF(OR((F198="Ready"),(F198="Harvesting")),(C198*G198),0))</f>
        <v/>
      </c>
    </row>
    <row r="199" spans="1:9" x14ac:dyDescent="0.25">
      <c r="C199" s="11"/>
      <c r="D199" s="12"/>
      <c r="E199" s="11"/>
      <c r="G199" s="11"/>
      <c r="H199" s="13" t="str">
        <f>IF($A199="","",EDATE(D199,E199))</f>
        <v/>
      </c>
      <c r="I199" s="14" t="str">
        <f>IF($A199="","",IF(OR((F199="Ready"),(F199="Harvesting")),(C199*G199),0))</f>
        <v/>
      </c>
    </row>
    <row r="200" spans="1:9" x14ac:dyDescent="0.25">
      <c r="C200" s="11"/>
      <c r="D200" s="12"/>
      <c r="E200" s="11"/>
      <c r="G200" s="11"/>
      <c r="H200" s="13" t="str">
        <f>IF($A200="","",EDATE(D200,E200))</f>
        <v/>
      </c>
      <c r="I200" s="14" t="str">
        <f>IF($A200="","",IF(OR((F200="Ready"),(F200="Harvesting")),(C200*G200),0))</f>
        <v/>
      </c>
    </row>
    <row r="201" spans="1:9" x14ac:dyDescent="0.25">
      <c r="C201" s="11"/>
      <c r="D201" s="12"/>
      <c r="E201" s="11"/>
      <c r="G201" s="11"/>
      <c r="H201" s="13" t="str">
        <f>IF($A201="","",EDATE(D201,E201))</f>
        <v/>
      </c>
      <c r="I201" s="14" t="str">
        <f>IF($A201="","",IF(OR((F201="Ready"),(F201="Harvesting")),(C201*G201),0))</f>
        <v/>
      </c>
    </row>
  </sheetData>
  <autoFilter ref="A1:I1"/>
  <dataValidations count="6">
    <dataValidation type="list" allowBlank="1" showErrorMessage="1" errorTitle="Pick from the list" error="Choose one of: Tall fescue blend, Kentucky bluegrass, Bermuda, Zoysia, St. Augustine" sqref="B2:B201">
      <formula1>"Tall fescue blend,Kentucky bluegrass,Bermuda,Zoysia,St. Augustine"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Growing, Ready, Harvesting, Harvested, Fallow" sqref="F2:F201">
      <formula1>"Growing,Ready,Harvesting,Harvested,Fallow"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36</v>
      </c>
      <c r="B1" s="15" t="s">
        <v>37</v>
      </c>
      <c r="C1" s="15" t="s">
        <v>38</v>
      </c>
    </row>
    <row r="2" spans="1:3" x14ac:dyDescent="0.25">
      <c r="A2" s="16" t="s">
        <v>39</v>
      </c>
      <c r="B2" s="17"/>
      <c r="C2" s="17"/>
    </row>
    <row r="3" spans="1:2" x14ac:dyDescent="0.25">
      <c r="A3" t="s">
        <v>40</v>
      </c>
      <c r="B3" s="18">
        <f>COUNTA('Fields'!$A$2:$A$201)</f>
        <v>6</v>
      </c>
    </row>
    <row r="4" spans="1:3" x14ac:dyDescent="0.25">
      <c r="A4" s="16" t="s">
        <v>41</v>
      </c>
      <c r="B4" s="17"/>
      <c r="C4" s="17"/>
    </row>
    <row r="5" spans="1:2" x14ac:dyDescent="0.25">
      <c r="A5" t="s">
        <v>42</v>
      </c>
      <c r="B5" s="18">
        <f>COUNTIF('Fields'!$F$2:$F$201,"Growing")</f>
        <v>3</v>
      </c>
    </row>
    <row r="6" spans="1:2" x14ac:dyDescent="0.25">
      <c r="A6" t="s">
        <v>43</v>
      </c>
      <c r="B6" s="18">
        <f>COUNTIF('Fields'!$F$2:$F$201,"Ready")</f>
        <v>1</v>
      </c>
    </row>
    <row r="7" spans="1:2" x14ac:dyDescent="0.25">
      <c r="A7" t="s">
        <v>44</v>
      </c>
      <c r="B7" s="18">
        <f>COUNTIF('Fields'!$F$2:$F$201,"Harvesting")</f>
        <v>1</v>
      </c>
    </row>
    <row r="8" spans="1:2" x14ac:dyDescent="0.25">
      <c r="A8" t="s">
        <v>45</v>
      </c>
      <c r="B8" s="18">
        <f>COUNTIF('Fields'!$F$2:$F$201,"Harvested")</f>
        <v>0</v>
      </c>
    </row>
    <row r="9" spans="1:2" x14ac:dyDescent="0.25">
      <c r="A9" t="s">
        <v>46</v>
      </c>
      <c r="B9" s="18">
        <f>COUNTIF('Fields'!$F$2:$F$201,"Fallow")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Fields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