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tudies" state="visible" r:id="rId5"/>
    <sheet sheetId="3" name="Lab" state="visible" r:id="rId6"/>
  </sheets>
  <calcPr calcId="171027" fullCalcOnLoad="1"/>
</workbook>
</file>

<file path=xl/sharedStrings.xml><?xml version="1.0" encoding="utf-8"?>
<sst xmlns="http://schemas.openxmlformats.org/spreadsheetml/2006/main" count="67" uniqueCount="55">
  <si>
    <t>Sleep Study Scheduling Board</t>
  </si>
  <si>
    <t>A free scheduling board for sleep clinics: book studies by bed and night with in-lab vs. home type and utilization in Sheets or Excel.</t>
  </si>
  <si>
    <t>Quick start</t>
  </si>
  <si>
    <t>Open the Studies tab and replace the sample rows with your own — one row per entry. Formulas fill in automatically for new rows.</t>
  </si>
  <si>
    <t>Front-desk scheduling board with patient reference numbers only; keep clinical information in your EHR and follow HIPAA.</t>
  </si>
  <si>
    <t>Bed conflict turns red when two studies share a bed and night (Bed 2 here); pending authorizations within 3 days turn red.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</si>
  <si>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</si>
  <si>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</si>
  <si>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</si>
  <si>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</si>
  <si>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</si>
  <si>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</si>
  <si>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</si>
  <si>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Night</t>
  </si>
  <si>
    <t>Bed</t>
  </si>
  <si>
    <t>Patient ref</t>
  </si>
  <si>
    <t>Study type</t>
  </si>
  <si>
    <t>Tech</t>
  </si>
  <si>
    <t>Authorization</t>
  </si>
  <si>
    <t>Status</t>
  </si>
  <si>
    <t>Kit returned</t>
  </si>
  <si>
    <t>Bed conflict</t>
  </si>
  <si>
    <t>Auth check</t>
  </si>
  <si>
    <t>Bed 1</t>
  </si>
  <si>
    <t>PT-7701</t>
  </si>
  <si>
    <t>Diagnostic PSG</t>
  </si>
  <si>
    <t>R. Lee</t>
  </si>
  <si>
    <t>Approved</t>
  </si>
  <si>
    <t>Confirmed</t>
  </si>
  <si>
    <t>n/a</t>
  </si>
  <si>
    <t>Bed 2</t>
  </si>
  <si>
    <t>PT-7709</t>
  </si>
  <si>
    <t>Split night</t>
  </si>
  <si>
    <t>Pending</t>
  </si>
  <si>
    <t>Scheduled</t>
  </si>
  <si>
    <t>PT-7712</t>
  </si>
  <si>
    <t>CPAP titration</t>
  </si>
  <si>
    <t>Home test kit</t>
  </si>
  <si>
    <t>PT-7720</t>
  </si>
  <si>
    <t>Home sleep test</t>
  </si>
  <si>
    <t>No</t>
  </si>
  <si>
    <t>Bed 3</t>
  </si>
  <si>
    <t>PT-7690</t>
  </si>
  <si>
    <t>M. Diaz</t>
  </si>
  <si>
    <t>Completed</t>
  </si>
  <si>
    <t>Item</t>
  </si>
  <si>
    <t>Value</t>
  </si>
  <si>
    <t>Notes</t>
  </si>
  <si>
    <t>Schedule</t>
  </si>
  <si>
    <t>Studies scheduled</t>
  </si>
  <si>
    <t>Bed conflicts</t>
  </si>
  <si>
    <t>Billing</t>
  </si>
  <si>
    <t>Authorizations needed soon</t>
  </si>
  <si>
    <t>Equipment</t>
  </si>
  <si>
    <t>Home kits 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</si>
</sst>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6" customWidth="1"/>
    <col min="3" max="3" width="24" customWidth="1"/>
    <col min="4" max="4" width="16" customWidth="1"/>
    <col min="5" max="5" width="24" customWidth="1"/>
    <col min="6" max="8" width="16" customWidth="1"/>
    <col min="9" max="9" width="15" customWidth="1"/>
    <col min="10" max="10" width="24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s="11">
        <v>46309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s="12">
        <f>IF($A2="","",IF((B2="Home test kit"),0,(COUNTIFS('Studies'!$A$2:$A$201,A2,'Studies'!$B$2:$B$201,B2,'Studies'!$G$2:$G$201,"&lt;&gt;Rescheduled")-1)))</f>
        <v>0</v>
      </c>
      <c r="J2" s="13" t="str">
        <f>IF($A2="","",IF(AND((F2="Pending"),((A2-TODAY())&lt;=3)),"Auth needed",""))</f>
        <v/>
      </c>
    </row>
    <row r="3" spans="1:10" x14ac:dyDescent="0.25">
      <c r="A3" s="11">
        <v>46309</v>
      </c>
      <c r="B3" t="s">
        <v>30</v>
      </c>
      <c r="C3" t="s">
        <v>31</v>
      </c>
      <c r="D3" t="s">
        <v>32</v>
      </c>
      <c r="E3" t="s">
        <v>26</v>
      </c>
      <c r="F3" t="s">
        <v>33</v>
      </c>
      <c r="G3" t="s">
        <v>34</v>
      </c>
      <c r="H3" t="s">
        <v>29</v>
      </c>
      <c r="I3" s="12">
        <f>IF($A3="","",IF((B3="Home test kit"),0,(COUNTIFS('Studies'!$A$2:$A$201,A3,'Studies'!$B$2:$B$201,B3,'Studies'!$G$2:$G$201,"&lt;&gt;Rescheduled")-1)))</f>
        <v>1</v>
      </c>
      <c r="J3" s="13" t="str">
        <f>IF($A3="","",IF(AND((F3="Pending"),((A3-TODAY())&lt;=3)),"Auth needed",""))</f>
        <v>Auth needed</v>
      </c>
    </row>
    <row r="4" spans="1:10" x14ac:dyDescent="0.25">
      <c r="A4" s="11">
        <v>46309</v>
      </c>
      <c r="B4" t="s">
        <v>30</v>
      </c>
      <c r="C4" t="s">
        <v>35</v>
      </c>
      <c r="D4" t="s">
        <v>36</v>
      </c>
      <c r="E4" t="s">
        <v>26</v>
      </c>
      <c r="F4" t="s">
        <v>27</v>
      </c>
      <c r="G4" t="s">
        <v>34</v>
      </c>
      <c r="H4" t="s">
        <v>29</v>
      </c>
      <c r="I4" s="12">
        <f>IF($A4="","",IF((B4="Home test kit"),0,(COUNTIFS('Studies'!$A$2:$A$201,A4,'Studies'!$B$2:$B$201,B4,'Studies'!$G$2:$G$201,"&lt;&gt;Rescheduled")-1)))</f>
        <v>1</v>
      </c>
      <c r="J4" s="13" t="str">
        <f>IF($A4="","",IF(AND((F4="Pending"),((A4-TODAY())&lt;=3)),"Auth needed",""))</f>
        <v/>
      </c>
    </row>
    <row r="5" spans="1:10" x14ac:dyDescent="0.25">
      <c r="A5" s="11">
        <v>46310</v>
      </c>
      <c r="B5" t="s">
        <v>37</v>
      </c>
      <c r="C5" t="s">
        <v>38</v>
      </c>
      <c r="D5" t="s">
        <v>39</v>
      </c>
      <c r="F5" t="s">
        <v>27</v>
      </c>
      <c r="G5" t="s">
        <v>34</v>
      </c>
      <c r="H5" t="s">
        <v>40</v>
      </c>
      <c r="I5" s="12">
        <f>IF($A5="","",IF((B5="Home test kit"),0,(COUNTIFS('Studies'!$A$2:$A$201,A5,'Studies'!$B$2:$B$201,B5,'Studies'!$G$2:$G$201,"&lt;&gt;Rescheduled")-1)))</f>
        <v>0</v>
      </c>
      <c r="J5" s="13" t="str">
        <f>IF($A5="","",IF(AND((F5="Pending"),((A5-TODAY())&lt;=3)),"Auth needed",""))</f>
        <v/>
      </c>
    </row>
    <row r="6" spans="1:10" x14ac:dyDescent="0.25">
      <c r="A6" s="11">
        <v>46307</v>
      </c>
      <c r="B6" t="s">
        <v>41</v>
      </c>
      <c r="C6" t="s">
        <v>42</v>
      </c>
      <c r="D6" t="s">
        <v>25</v>
      </c>
      <c r="E6" t="s">
        <v>43</v>
      </c>
      <c r="F6" t="s">
        <v>27</v>
      </c>
      <c r="G6" t="s">
        <v>44</v>
      </c>
      <c r="H6" t="s">
        <v>29</v>
      </c>
      <c r="I6" s="12">
        <f>IF($A6="","",IF((B6="Home test kit"),0,(COUNTIFS('Studies'!$A$2:$A$201,A6,'Studies'!$B$2:$B$201,B6,'Studies'!$G$2:$G$201,"&lt;&gt;Rescheduled")-1)))</f>
        <v>0</v>
      </c>
      <c r="J6" s="13" t="str">
        <f>IF($A6="","",IF(AND((F6="Pending"),((A6-TODAY())&lt;=3)),"Auth needed",""))</f>
        <v/>
      </c>
    </row>
    <row r="7" spans="1:10" x14ac:dyDescent="0.25">
      <c r="A7" s="11"/>
      <c r="I7" s="12" t="str">
        <f>IF($A7="","",IF((B7="Home test kit"),0,(COUNTIFS('Studies'!$A$2:$A$201,A7,'Studies'!$B$2:$B$201,B7,'Studies'!$G$2:$G$201,"&lt;&gt;Rescheduled")-1)))</f>
        <v/>
      </c>
      <c r="J7" s="13" t="str">
        <f>IF($A7="","",IF(AND((F7="Pending"),((A7-TODAY())&lt;=3)),"Auth needed",""))</f>
        <v/>
      </c>
    </row>
    <row r="8" spans="1:10" x14ac:dyDescent="0.25">
      <c r="A8" s="11"/>
      <c r="I8" s="12" t="str">
        <f>IF($A8="","",IF((B8="Home test kit"),0,(COUNTIFS('Studies'!$A$2:$A$201,A8,'Studies'!$B$2:$B$201,B8,'Studies'!$G$2:$G$201,"&lt;&gt;Rescheduled")-1)))</f>
        <v/>
      </c>
      <c r="J8" s="13" t="str">
        <f>IF($A8="","",IF(AND((F8="Pending"),((A8-TODAY())&lt;=3)),"Auth needed",""))</f>
        <v/>
      </c>
    </row>
    <row r="9" spans="1:10" x14ac:dyDescent="0.25">
      <c r="A9" s="11"/>
      <c r="I9" s="12" t="str">
        <f>IF($A9="","",IF((B9="Home test kit"),0,(COUNTIFS('Studies'!$A$2:$A$201,A9,'Studies'!$B$2:$B$201,B9,'Studies'!$G$2:$G$201,"&lt;&gt;Rescheduled")-1)))</f>
        <v/>
      </c>
      <c r="J9" s="13" t="str">
        <f>IF($A9="","",IF(AND((F9="Pending"),((A9-TODAY())&lt;=3)),"Auth needed",""))</f>
        <v/>
      </c>
    </row>
    <row r="10" spans="1:10" x14ac:dyDescent="0.25">
      <c r="A10" s="11"/>
      <c r="I10" s="12" t="str">
        <f>IF($A10="","",IF((B10="Home test kit"),0,(COUNTIFS('Studies'!$A$2:$A$201,A10,'Studies'!$B$2:$B$201,B10,'Studies'!$G$2:$G$201,"&lt;&gt;Rescheduled")-1)))</f>
        <v/>
      </c>
      <c r="J10" s="13" t="str">
        <f>IF($A10="","",IF(AND((F10="Pending"),((A10-TODAY())&lt;=3)),"Auth needed",""))</f>
        <v/>
      </c>
    </row>
    <row r="11" spans="1:10" x14ac:dyDescent="0.25">
      <c r="A11" s="11"/>
      <c r="I11" s="12" t="str">
        <f>IF($A11="","",IF((B11="Home test kit"),0,(COUNTIFS('Studies'!$A$2:$A$201,A11,'Studies'!$B$2:$B$201,B11,'Studies'!$G$2:$G$201,"&lt;&gt;Rescheduled")-1)))</f>
        <v/>
      </c>
      <c r="J11" s="13" t="str">
        <f>IF($A11="","",IF(AND((F11="Pending"),((A11-TODAY())&lt;=3)),"Auth needed",""))</f>
        <v/>
      </c>
    </row>
    <row r="12" spans="1:10" x14ac:dyDescent="0.25">
      <c r="A12" s="11"/>
      <c r="I12" s="12" t="str">
        <f>IF($A12="","",IF((B12="Home test kit"),0,(COUNTIFS('Studies'!$A$2:$A$201,A12,'Studies'!$B$2:$B$201,B12,'Studies'!$G$2:$G$201,"&lt;&gt;Rescheduled")-1)))</f>
        <v/>
      </c>
      <c r="J12" s="13" t="str">
        <f>IF($A12="","",IF(AND((F12="Pending"),((A12-TODAY())&lt;=3)),"Auth needed",""))</f>
        <v/>
      </c>
    </row>
    <row r="13" spans="1:10" x14ac:dyDescent="0.25">
      <c r="A13" s="11"/>
      <c r="I13" s="12" t="str">
        <f>IF($A13="","",IF((B13="Home test kit"),0,(COUNTIFS('Studies'!$A$2:$A$201,A13,'Studies'!$B$2:$B$201,B13,'Studies'!$G$2:$G$201,"&lt;&gt;Rescheduled")-1)))</f>
        <v/>
      </c>
      <c r="J13" s="13" t="str">
        <f>IF($A13="","",IF(AND((F13="Pending"),((A13-TODAY())&lt;=3)),"Auth needed",""))</f>
        <v/>
      </c>
    </row>
    <row r="14" spans="1:10" x14ac:dyDescent="0.25">
      <c r="A14" s="11"/>
      <c r="I14" s="12" t="str">
        <f>IF($A14="","",IF((B14="Home test kit"),0,(COUNTIFS('Studies'!$A$2:$A$201,A14,'Studies'!$B$2:$B$201,B14,'Studies'!$G$2:$G$201,"&lt;&gt;Rescheduled")-1)))</f>
        <v/>
      </c>
      <c r="J14" s="13" t="str">
        <f>IF($A14="","",IF(AND((F14="Pending"),((A14-TODAY())&lt;=3)),"Auth needed",""))</f>
        <v/>
      </c>
    </row>
    <row r="15" spans="1:10" x14ac:dyDescent="0.25">
      <c r="A15" s="11"/>
      <c r="I15" s="12" t="str">
        <f>IF($A15="","",IF((B15="Home test kit"),0,(COUNTIFS('Studies'!$A$2:$A$201,A15,'Studies'!$B$2:$B$201,B15,'Studies'!$G$2:$G$201,"&lt;&gt;Rescheduled")-1)))</f>
        <v/>
      </c>
      <c r="J15" s="13" t="str">
        <f>IF($A15="","",IF(AND((F15="Pending"),((A15-TODAY())&lt;=3)),"Auth needed",""))</f>
        <v/>
      </c>
    </row>
    <row r="16" spans="1:10" x14ac:dyDescent="0.25">
      <c r="A16" s="11"/>
      <c r="I16" s="12" t="str">
        <f>IF($A16="","",IF((B16="Home test kit"),0,(COUNTIFS('Studies'!$A$2:$A$201,A16,'Studies'!$B$2:$B$201,B16,'Studies'!$G$2:$G$201,"&lt;&gt;Rescheduled")-1)))</f>
        <v/>
      </c>
      <c r="J16" s="13" t="str">
        <f>IF($A16="","",IF(AND((F16="Pending"),((A16-TODAY())&lt;=3)),"Auth needed",""))</f>
        <v/>
      </c>
    </row>
    <row r="17" spans="1:10" x14ac:dyDescent="0.25">
      <c r="A17" s="11"/>
      <c r="I17" s="12" t="str">
        <f>IF($A17="","",IF((B17="Home test kit"),0,(COUNTIFS('Studies'!$A$2:$A$201,A17,'Studies'!$B$2:$B$201,B17,'Studies'!$G$2:$G$201,"&lt;&gt;Rescheduled")-1)))</f>
        <v/>
      </c>
      <c r="J17" s="13" t="str">
        <f>IF($A17="","",IF(AND((F17="Pending"),((A17-TODAY())&lt;=3)),"Auth needed",""))</f>
        <v/>
      </c>
    </row>
    <row r="18" spans="1:10" x14ac:dyDescent="0.25">
      <c r="A18" s="11"/>
      <c r="I18" s="12" t="str">
        <f>IF($A18="","",IF((B18="Home test kit"),0,(COUNTIFS('Studies'!$A$2:$A$201,A18,'Studies'!$B$2:$B$201,B18,'Studies'!$G$2:$G$201,"&lt;&gt;Rescheduled")-1)))</f>
        <v/>
      </c>
      <c r="J18" s="13" t="str">
        <f>IF($A18="","",IF(AND((F18="Pending"),((A18-TODAY())&lt;=3)),"Auth needed",""))</f>
        <v/>
      </c>
    </row>
    <row r="19" spans="1:10" x14ac:dyDescent="0.25">
      <c r="A19" s="11"/>
      <c r="I19" s="12" t="str">
        <f>IF($A19="","",IF((B19="Home test kit"),0,(COUNTIFS('Studies'!$A$2:$A$201,A19,'Studies'!$B$2:$B$201,B19,'Studies'!$G$2:$G$201,"&lt;&gt;Rescheduled")-1)))</f>
        <v/>
      </c>
      <c r="J19" s="13" t="str">
        <f>IF($A19="","",IF(AND((F19="Pending"),((A19-TODAY())&lt;=3)),"Auth needed",""))</f>
        <v/>
      </c>
    </row>
    <row r="20" spans="1:10" x14ac:dyDescent="0.25">
      <c r="A20" s="11"/>
      <c r="I20" s="12" t="str">
        <f>IF($A20="","",IF((B20="Home test kit"),0,(COUNTIFS('Studies'!$A$2:$A$201,A20,'Studies'!$B$2:$B$201,B20,'Studies'!$G$2:$G$201,"&lt;&gt;Rescheduled")-1)))</f>
        <v/>
      </c>
      <c r="J20" s="13" t="str">
        <f>IF($A20="","",IF(AND((F20="Pending"),((A20-TODAY())&lt;=3)),"Auth needed",""))</f>
        <v/>
      </c>
    </row>
    <row r="21" spans="1:10" x14ac:dyDescent="0.25">
      <c r="A21" s="11"/>
      <c r="I21" s="12" t="str">
        <f>IF($A21="","",IF((B21="Home test kit"),0,(COUNTIFS('Studies'!$A$2:$A$201,A21,'Studies'!$B$2:$B$201,B21,'Studies'!$G$2:$G$201,"&lt;&gt;Rescheduled")-1)))</f>
        <v/>
      </c>
      <c r="J21" s="13" t="str">
        <f>IF($A21="","",IF(AND((F21="Pending"),((A21-TODAY())&lt;=3)),"Auth needed",""))</f>
        <v/>
      </c>
    </row>
    <row r="22" spans="1:10" x14ac:dyDescent="0.25">
      <c r="A22" s="11"/>
      <c r="I22" s="12" t="str">
        <f>IF($A22="","",IF((B22="Home test kit"),0,(COUNTIFS('Studies'!$A$2:$A$201,A22,'Studies'!$B$2:$B$201,B22,'Studies'!$G$2:$G$201,"&lt;&gt;Rescheduled")-1)))</f>
        <v/>
      </c>
      <c r="J22" s="13" t="str">
        <f>IF($A22="","",IF(AND((F22="Pending"),((A22-TODAY())&lt;=3)),"Auth needed",""))</f>
        <v/>
      </c>
    </row>
    <row r="23" spans="1:10" x14ac:dyDescent="0.25">
      <c r="A23" s="11"/>
      <c r="I23" s="12" t="str">
        <f>IF($A23="","",IF((B23="Home test kit"),0,(COUNTIFS('Studies'!$A$2:$A$201,A23,'Studies'!$B$2:$B$201,B23,'Studies'!$G$2:$G$201,"&lt;&gt;Rescheduled")-1)))</f>
        <v/>
      </c>
      <c r="J23" s="13" t="str">
        <f>IF($A23="","",IF(AND((F23="Pending"),((A23-TODAY())&lt;=3)),"Auth needed",""))</f>
        <v/>
      </c>
    </row>
    <row r="24" spans="1:10" x14ac:dyDescent="0.25">
      <c r="A24" s="11"/>
      <c r="I24" s="12" t="str">
        <f>IF($A24="","",IF((B24="Home test kit"),0,(COUNTIFS('Studies'!$A$2:$A$201,A24,'Studies'!$B$2:$B$201,B24,'Studies'!$G$2:$G$201,"&lt;&gt;Rescheduled")-1)))</f>
        <v/>
      </c>
      <c r="J24" s="13" t="str">
        <f>IF($A24="","",IF(AND((F24="Pending"),((A24-TODAY())&lt;=3)),"Auth needed",""))</f>
        <v/>
      </c>
    </row>
    <row r="25" spans="1:10" x14ac:dyDescent="0.25">
      <c r="A25" s="11"/>
      <c r="I25" s="12" t="str">
        <f>IF($A25="","",IF((B25="Home test kit"),0,(COUNTIFS('Studies'!$A$2:$A$201,A25,'Studies'!$B$2:$B$201,B25,'Studies'!$G$2:$G$201,"&lt;&gt;Rescheduled")-1)))</f>
        <v/>
      </c>
      <c r="J25" s="13" t="str">
        <f>IF($A25="","",IF(AND((F25="Pending"),((A25-TODAY())&lt;=3)),"Auth needed",""))</f>
        <v/>
      </c>
    </row>
    <row r="26" spans="1:10" x14ac:dyDescent="0.25">
      <c r="A26" s="11"/>
      <c r="I26" s="12" t="str">
        <f>IF($A26="","",IF((B26="Home test kit"),0,(COUNTIFS('Studies'!$A$2:$A$201,A26,'Studies'!$B$2:$B$201,B26,'Studies'!$G$2:$G$201,"&lt;&gt;Rescheduled")-1)))</f>
        <v/>
      </c>
      <c r="J26" s="13" t="str">
        <f>IF($A26="","",IF(AND((F26="Pending"),((A26-TODAY())&lt;=3)),"Auth needed",""))</f>
        <v/>
      </c>
    </row>
    <row r="27" spans="1:10" x14ac:dyDescent="0.25">
      <c r="A27" s="11"/>
      <c r="I27" s="12" t="str">
        <f>IF($A27="","",IF((B27="Home test kit"),0,(COUNTIFS('Studies'!$A$2:$A$201,A27,'Studies'!$B$2:$B$201,B27,'Studies'!$G$2:$G$201,"&lt;&gt;Rescheduled")-1)))</f>
        <v/>
      </c>
      <c r="J27" s="13" t="str">
        <f>IF($A27="","",IF(AND((F27="Pending"),((A27-TODAY())&lt;=3)),"Auth needed",""))</f>
        <v/>
      </c>
    </row>
    <row r="28" spans="1:10" x14ac:dyDescent="0.25">
      <c r="A28" s="11"/>
      <c r="I28" s="12" t="str">
        <f>IF($A28="","",IF((B28="Home test kit"),0,(COUNTIFS('Studies'!$A$2:$A$201,A28,'Studies'!$B$2:$B$201,B28,'Studies'!$G$2:$G$201,"&lt;&gt;Rescheduled")-1)))</f>
        <v/>
      </c>
      <c r="J28" s="13" t="str">
        <f>IF($A28="","",IF(AND((F28="Pending"),((A28-TODAY())&lt;=3)),"Auth needed",""))</f>
        <v/>
      </c>
    </row>
    <row r="29" spans="1:10" x14ac:dyDescent="0.25">
      <c r="A29" s="11"/>
      <c r="I29" s="12" t="str">
        <f>IF($A29="","",IF((B29="Home test kit"),0,(COUNTIFS('Studies'!$A$2:$A$201,A29,'Studies'!$B$2:$B$201,B29,'Studies'!$G$2:$G$201,"&lt;&gt;Rescheduled")-1)))</f>
        <v/>
      </c>
      <c r="J29" s="13" t="str">
        <f>IF($A29="","",IF(AND((F29="Pending"),((A29-TODAY())&lt;=3)),"Auth needed",""))</f>
        <v/>
      </c>
    </row>
    <row r="30" spans="1:10" x14ac:dyDescent="0.25">
      <c r="A30" s="11"/>
      <c r="I30" s="12" t="str">
        <f>IF($A30="","",IF((B30="Home test kit"),0,(COUNTIFS('Studies'!$A$2:$A$201,A30,'Studies'!$B$2:$B$201,B30,'Studies'!$G$2:$G$201,"&lt;&gt;Rescheduled")-1)))</f>
        <v/>
      </c>
      <c r="J30" s="13" t="str">
        <f>IF($A30="","",IF(AND((F30="Pending"),((A30-TODAY())&lt;=3)),"Auth needed",""))</f>
        <v/>
      </c>
    </row>
    <row r="31" spans="1:10" x14ac:dyDescent="0.25">
      <c r="A31" s="11"/>
      <c r="I31" s="12" t="str">
        <f>IF($A31="","",IF((B31="Home test kit"),0,(COUNTIFS('Studies'!$A$2:$A$201,A31,'Studies'!$B$2:$B$201,B31,'Studies'!$G$2:$G$201,"&lt;&gt;Rescheduled")-1)))</f>
        <v/>
      </c>
      <c r="J31" s="13" t="str">
        <f>IF($A31="","",IF(AND((F31="Pending"),((A31-TODAY())&lt;=3)),"Auth needed",""))</f>
        <v/>
      </c>
    </row>
    <row r="32" spans="1:10" x14ac:dyDescent="0.25">
      <c r="A32" s="11"/>
      <c r="I32" s="12" t="str">
        <f>IF($A32="","",IF((B32="Home test kit"),0,(COUNTIFS('Studies'!$A$2:$A$201,A32,'Studies'!$B$2:$B$201,B32,'Studies'!$G$2:$G$201,"&lt;&gt;Rescheduled")-1)))</f>
        <v/>
      </c>
      <c r="J32" s="13" t="str">
        <f>IF($A32="","",IF(AND((F32="Pending"),((A32-TODAY())&lt;=3)),"Auth needed",""))</f>
        <v/>
      </c>
    </row>
    <row r="33" spans="1:10" x14ac:dyDescent="0.25">
      <c r="A33" s="11"/>
      <c r="I33" s="12" t="str">
        <f>IF($A33="","",IF((B33="Home test kit"),0,(COUNTIFS('Studies'!$A$2:$A$201,A33,'Studies'!$B$2:$B$201,B33,'Studies'!$G$2:$G$201,"&lt;&gt;Rescheduled")-1)))</f>
        <v/>
      </c>
      <c r="J33" s="13" t="str">
        <f>IF($A33="","",IF(AND((F33="Pending"),((A33-TODAY())&lt;=3)),"Auth needed",""))</f>
        <v/>
      </c>
    </row>
    <row r="34" spans="1:10" x14ac:dyDescent="0.25">
      <c r="A34" s="11"/>
      <c r="I34" s="12" t="str">
        <f>IF($A34="","",IF((B34="Home test kit"),0,(COUNTIFS('Studies'!$A$2:$A$201,A34,'Studies'!$B$2:$B$201,B34,'Studies'!$G$2:$G$201,"&lt;&gt;Rescheduled")-1)))</f>
        <v/>
      </c>
      <c r="J34" s="13" t="str">
        <f>IF($A34="","",IF(AND((F34="Pending"),((A34-TODAY())&lt;=3)),"Auth needed",""))</f>
        <v/>
      </c>
    </row>
    <row r="35" spans="1:10" x14ac:dyDescent="0.25">
      <c r="A35" s="11"/>
      <c r="I35" s="12" t="str">
        <f>IF($A35="","",IF((B35="Home test kit"),0,(COUNTIFS('Studies'!$A$2:$A$201,A35,'Studies'!$B$2:$B$201,B35,'Studies'!$G$2:$G$201,"&lt;&gt;Rescheduled")-1)))</f>
        <v/>
      </c>
      <c r="J35" s="13" t="str">
        <f>IF($A35="","",IF(AND((F35="Pending"),((A35-TODAY())&lt;=3)),"Auth needed",""))</f>
        <v/>
      </c>
    </row>
    <row r="36" spans="1:10" x14ac:dyDescent="0.25">
      <c r="A36" s="11"/>
      <c r="I36" s="12" t="str">
        <f>IF($A36="","",IF((B36="Home test kit"),0,(COUNTIFS('Studies'!$A$2:$A$201,A36,'Studies'!$B$2:$B$201,B36,'Studies'!$G$2:$G$201,"&lt;&gt;Rescheduled")-1)))</f>
        <v/>
      </c>
      <c r="J36" s="13" t="str">
        <f>IF($A36="","",IF(AND((F36="Pending"),((A36-TODAY())&lt;=3)),"Auth needed",""))</f>
        <v/>
      </c>
    </row>
    <row r="37" spans="1:10" x14ac:dyDescent="0.25">
      <c r="A37" s="11"/>
      <c r="I37" s="12" t="str">
        <f>IF($A37="","",IF((B37="Home test kit"),0,(COUNTIFS('Studies'!$A$2:$A$201,A37,'Studies'!$B$2:$B$201,B37,'Studies'!$G$2:$G$201,"&lt;&gt;Rescheduled")-1)))</f>
        <v/>
      </c>
      <c r="J37" s="13" t="str">
        <f>IF($A37="","",IF(AND((F37="Pending"),((A37-TODAY())&lt;=3)),"Auth needed",""))</f>
        <v/>
      </c>
    </row>
    <row r="38" spans="1:10" x14ac:dyDescent="0.25">
      <c r="A38" s="11"/>
      <c r="I38" s="12" t="str">
        <f>IF($A38="","",IF((B38="Home test kit"),0,(COUNTIFS('Studies'!$A$2:$A$201,A38,'Studies'!$B$2:$B$201,B38,'Studies'!$G$2:$G$201,"&lt;&gt;Rescheduled")-1)))</f>
        <v/>
      </c>
      <c r="J38" s="13" t="str">
        <f>IF($A38="","",IF(AND((F38="Pending"),((A38-TODAY())&lt;=3)),"Auth needed",""))</f>
        <v/>
      </c>
    </row>
    <row r="39" spans="1:10" x14ac:dyDescent="0.25">
      <c r="A39" s="11"/>
      <c r="I39" s="12" t="str">
        <f>IF($A39="","",IF((B39="Home test kit"),0,(COUNTIFS('Studies'!$A$2:$A$201,A39,'Studies'!$B$2:$B$201,B39,'Studies'!$G$2:$G$201,"&lt;&gt;Rescheduled")-1)))</f>
        <v/>
      </c>
      <c r="J39" s="13" t="str">
        <f>IF($A39="","",IF(AND((F39="Pending"),((A39-TODAY())&lt;=3)),"Auth needed",""))</f>
        <v/>
      </c>
    </row>
    <row r="40" spans="1:10" x14ac:dyDescent="0.25">
      <c r="A40" s="11"/>
      <c r="I40" s="12" t="str">
        <f>IF($A40="","",IF((B40="Home test kit"),0,(COUNTIFS('Studies'!$A$2:$A$201,A40,'Studies'!$B$2:$B$201,B40,'Studies'!$G$2:$G$201,"&lt;&gt;Rescheduled")-1)))</f>
        <v/>
      </c>
      <c r="J40" s="13" t="str">
        <f>IF($A40="","",IF(AND((F40="Pending"),((A40-TODAY())&lt;=3)),"Auth needed",""))</f>
        <v/>
      </c>
    </row>
    <row r="41" spans="1:10" x14ac:dyDescent="0.25">
      <c r="A41" s="11"/>
      <c r="I41" s="12" t="str">
        <f>IF($A41="","",IF((B41="Home test kit"),0,(COUNTIFS('Studies'!$A$2:$A$201,A41,'Studies'!$B$2:$B$201,B41,'Studies'!$G$2:$G$201,"&lt;&gt;Rescheduled")-1)))</f>
        <v/>
      </c>
      <c r="J41" s="13" t="str">
        <f>IF($A41="","",IF(AND((F41="Pending"),((A41-TODAY())&lt;=3)),"Auth needed",""))</f>
        <v/>
      </c>
    </row>
    <row r="42" spans="1:10" x14ac:dyDescent="0.25">
      <c r="A42" s="11"/>
      <c r="I42" s="12" t="str">
        <f>IF($A42="","",IF((B42="Home test kit"),0,(COUNTIFS('Studies'!$A$2:$A$201,A42,'Studies'!$B$2:$B$201,B42,'Studies'!$G$2:$G$201,"&lt;&gt;Rescheduled")-1)))</f>
        <v/>
      </c>
      <c r="J42" s="13" t="str">
        <f>IF($A42="","",IF(AND((F42="Pending"),((A42-TODAY())&lt;=3)),"Auth needed",""))</f>
        <v/>
      </c>
    </row>
    <row r="43" spans="1:10" x14ac:dyDescent="0.25">
      <c r="A43" s="11"/>
      <c r="I43" s="12" t="str">
        <f>IF($A43="","",IF((B43="Home test kit"),0,(COUNTIFS('Studies'!$A$2:$A$201,A43,'Studies'!$B$2:$B$201,B43,'Studies'!$G$2:$G$201,"&lt;&gt;Rescheduled")-1)))</f>
        <v/>
      </c>
      <c r="J43" s="13" t="str">
        <f>IF($A43="","",IF(AND((F43="Pending"),((A43-TODAY())&lt;=3)),"Auth needed",""))</f>
        <v/>
      </c>
    </row>
    <row r="44" spans="1:10" x14ac:dyDescent="0.25">
      <c r="A44" s="11"/>
      <c r="I44" s="12" t="str">
        <f>IF($A44="","",IF((B44="Home test kit"),0,(COUNTIFS('Studies'!$A$2:$A$201,A44,'Studies'!$B$2:$B$201,B44,'Studies'!$G$2:$G$201,"&lt;&gt;Rescheduled")-1)))</f>
        <v/>
      </c>
      <c r="J44" s="13" t="str">
        <f>IF($A44="","",IF(AND((F44="Pending"),((A44-TODAY())&lt;=3)),"Auth needed",""))</f>
        <v/>
      </c>
    </row>
    <row r="45" spans="1:10" x14ac:dyDescent="0.25">
      <c r="A45" s="11"/>
      <c r="I45" s="12" t="str">
        <f>IF($A45="","",IF((B45="Home test kit"),0,(COUNTIFS('Studies'!$A$2:$A$201,A45,'Studies'!$B$2:$B$201,B45,'Studies'!$G$2:$G$201,"&lt;&gt;Rescheduled")-1)))</f>
        <v/>
      </c>
      <c r="J45" s="13" t="str">
        <f>IF($A45="","",IF(AND((F45="Pending"),((A45-TODAY())&lt;=3)),"Auth needed",""))</f>
        <v/>
      </c>
    </row>
    <row r="46" spans="1:10" x14ac:dyDescent="0.25">
      <c r="A46" s="11"/>
      <c r="I46" s="12" t="str">
        <f>IF($A46="","",IF((B46="Home test kit"),0,(COUNTIFS('Studies'!$A$2:$A$201,A46,'Studies'!$B$2:$B$201,B46,'Studies'!$G$2:$G$201,"&lt;&gt;Rescheduled")-1)))</f>
        <v/>
      </c>
      <c r="J46" s="13" t="str">
        <f>IF($A46="","",IF(AND((F46="Pending"),((A46-TODAY())&lt;=3)),"Auth needed",""))</f>
        <v/>
      </c>
    </row>
    <row r="47" spans="1:10" x14ac:dyDescent="0.25">
      <c r="A47" s="11"/>
      <c r="I47" s="12" t="str">
        <f>IF($A47="","",IF((B47="Home test kit"),0,(COUNTIFS('Studies'!$A$2:$A$201,A47,'Studies'!$B$2:$B$201,B47,'Studies'!$G$2:$G$201,"&lt;&gt;Rescheduled")-1)))</f>
        <v/>
      </c>
      <c r="J47" s="13" t="str">
        <f>IF($A47="","",IF(AND((F47="Pending"),((A47-TODAY())&lt;=3)),"Auth needed",""))</f>
        <v/>
      </c>
    </row>
    <row r="48" spans="1:10" x14ac:dyDescent="0.25">
      <c r="A48" s="11"/>
      <c r="I48" s="12" t="str">
        <f>IF($A48="","",IF((B48="Home test kit"),0,(COUNTIFS('Studies'!$A$2:$A$201,A48,'Studies'!$B$2:$B$201,B48,'Studies'!$G$2:$G$201,"&lt;&gt;Rescheduled")-1)))</f>
        <v/>
      </c>
      <c r="J48" s="13" t="str">
        <f>IF($A48="","",IF(AND((F48="Pending"),((A48-TODAY())&lt;=3)),"Auth needed",""))</f>
        <v/>
      </c>
    </row>
    <row r="49" spans="1:10" x14ac:dyDescent="0.25">
      <c r="A49" s="11"/>
      <c r="I49" s="12" t="str">
        <f>IF($A49="","",IF((B49="Home test kit"),0,(COUNTIFS('Studies'!$A$2:$A$201,A49,'Studies'!$B$2:$B$201,B49,'Studies'!$G$2:$G$201,"&lt;&gt;Rescheduled")-1)))</f>
        <v/>
      </c>
      <c r="J49" s="13" t="str">
        <f>IF($A49="","",IF(AND((F49="Pending"),((A49-TODAY())&lt;=3)),"Auth needed",""))</f>
        <v/>
      </c>
    </row>
    <row r="50" spans="1:10" x14ac:dyDescent="0.25">
      <c r="A50" s="11"/>
      <c r="I50" s="12" t="str">
        <f>IF($A50="","",IF((B50="Home test kit"),0,(COUNTIFS('Studies'!$A$2:$A$201,A50,'Studies'!$B$2:$B$201,B50,'Studies'!$G$2:$G$201,"&lt;&gt;Rescheduled")-1)))</f>
        <v/>
      </c>
      <c r="J50" s="13" t="str">
        <f>IF($A50="","",IF(AND((F50="Pending"),((A50-TODAY())&lt;=3)),"Auth needed",""))</f>
        <v/>
      </c>
    </row>
    <row r="51" spans="1:10" x14ac:dyDescent="0.25">
      <c r="A51" s="11"/>
      <c r="I51" s="12" t="str">
        <f>IF($A51="","",IF((B51="Home test kit"),0,(COUNTIFS('Studies'!$A$2:$A$201,A51,'Studies'!$B$2:$B$201,B51,'Studies'!$G$2:$G$201,"&lt;&gt;Rescheduled")-1)))</f>
        <v/>
      </c>
      <c r="J51" s="13" t="str">
        <f>IF($A51="","",IF(AND((F51="Pending"),((A51-TODAY())&lt;=3)),"Auth needed",""))</f>
        <v/>
      </c>
    </row>
    <row r="52" spans="1:10" x14ac:dyDescent="0.25">
      <c r="A52" s="11"/>
      <c r="I52" s="12" t="str">
        <f>IF($A52="","",IF((B52="Home test kit"),0,(COUNTIFS('Studies'!$A$2:$A$201,A52,'Studies'!$B$2:$B$201,B52,'Studies'!$G$2:$G$201,"&lt;&gt;Rescheduled")-1)))</f>
        <v/>
      </c>
      <c r="J52" s="13" t="str">
        <f>IF($A52="","",IF(AND((F52="Pending"),((A52-TODAY())&lt;=3)),"Auth needed",""))</f>
        <v/>
      </c>
    </row>
    <row r="53" spans="1:10" x14ac:dyDescent="0.25">
      <c r="A53" s="11"/>
      <c r="I53" s="12" t="str">
        <f>IF($A53="","",IF((B53="Home test kit"),0,(COUNTIFS('Studies'!$A$2:$A$201,A53,'Studies'!$B$2:$B$201,B53,'Studies'!$G$2:$G$201,"&lt;&gt;Rescheduled")-1)))</f>
        <v/>
      </c>
      <c r="J53" s="13" t="str">
        <f>IF($A53="","",IF(AND((F53="Pending"),((A53-TODAY())&lt;=3)),"Auth needed",""))</f>
        <v/>
      </c>
    </row>
    <row r="54" spans="1:10" x14ac:dyDescent="0.25">
      <c r="A54" s="11"/>
      <c r="I54" s="12" t="str">
        <f>IF($A54="","",IF((B54="Home test kit"),0,(COUNTIFS('Studies'!$A$2:$A$201,A54,'Studies'!$B$2:$B$201,B54,'Studies'!$G$2:$G$201,"&lt;&gt;Rescheduled")-1)))</f>
        <v/>
      </c>
      <c r="J54" s="13" t="str">
        <f>IF($A54="","",IF(AND((F54="Pending"),((A54-TODAY())&lt;=3)),"Auth needed",""))</f>
        <v/>
      </c>
    </row>
    <row r="55" spans="1:10" x14ac:dyDescent="0.25">
      <c r="A55" s="11"/>
      <c r="I55" s="12" t="str">
        <f>IF($A55="","",IF((B55="Home test kit"),0,(COUNTIFS('Studies'!$A$2:$A$201,A55,'Studies'!$B$2:$B$201,B55,'Studies'!$G$2:$G$201,"&lt;&gt;Rescheduled")-1)))</f>
        <v/>
      </c>
      <c r="J55" s="13" t="str">
        <f>IF($A55="","",IF(AND((F55="Pending"),((A55-TODAY())&lt;=3)),"Auth needed",""))</f>
        <v/>
      </c>
    </row>
    <row r="56" spans="1:10" x14ac:dyDescent="0.25">
      <c r="A56" s="11"/>
      <c r="I56" s="12" t="str">
        <f>IF($A56="","",IF((B56="Home test kit"),0,(COUNTIFS('Studies'!$A$2:$A$201,A56,'Studies'!$B$2:$B$201,B56,'Studies'!$G$2:$G$201,"&lt;&gt;Rescheduled")-1)))</f>
        <v/>
      </c>
      <c r="J56" s="13" t="str">
        <f>IF($A56="","",IF(AND((F56="Pending"),((A56-TODAY())&lt;=3)),"Auth needed",""))</f>
        <v/>
      </c>
    </row>
    <row r="57" spans="1:10" x14ac:dyDescent="0.25">
      <c r="A57" s="11"/>
      <c r="I57" s="12" t="str">
        <f>IF($A57="","",IF((B57="Home test kit"),0,(COUNTIFS('Studies'!$A$2:$A$201,A57,'Studies'!$B$2:$B$201,B57,'Studies'!$G$2:$G$201,"&lt;&gt;Rescheduled")-1)))</f>
        <v/>
      </c>
      <c r="J57" s="13" t="str">
        <f>IF($A57="","",IF(AND((F57="Pending"),((A57-TODAY())&lt;=3)),"Auth needed",""))</f>
        <v/>
      </c>
    </row>
    <row r="58" spans="1:10" x14ac:dyDescent="0.25">
      <c r="A58" s="11"/>
      <c r="I58" s="12" t="str">
        <f>IF($A58="","",IF((B58="Home test kit"),0,(COUNTIFS('Studies'!$A$2:$A$201,A58,'Studies'!$B$2:$B$201,B58,'Studies'!$G$2:$G$201,"&lt;&gt;Rescheduled")-1)))</f>
        <v/>
      </c>
      <c r="J58" s="13" t="str">
        <f>IF($A58="","",IF(AND((F58="Pending"),((A58-TODAY())&lt;=3)),"Auth needed",""))</f>
        <v/>
      </c>
    </row>
    <row r="59" spans="1:10" x14ac:dyDescent="0.25">
      <c r="A59" s="11"/>
      <c r="I59" s="12" t="str">
        <f>IF($A59="","",IF((B59="Home test kit"),0,(COUNTIFS('Studies'!$A$2:$A$201,A59,'Studies'!$B$2:$B$201,B59,'Studies'!$G$2:$G$201,"&lt;&gt;Rescheduled")-1)))</f>
        <v/>
      </c>
      <c r="J59" s="13" t="str">
        <f>IF($A59="","",IF(AND((F59="Pending"),((A59-TODAY())&lt;=3)),"Auth needed",""))</f>
        <v/>
      </c>
    </row>
    <row r="60" spans="1:10" x14ac:dyDescent="0.25">
      <c r="A60" s="11"/>
      <c r="I60" s="12" t="str">
        <f>IF($A60="","",IF((B60="Home test kit"),0,(COUNTIFS('Studies'!$A$2:$A$201,A60,'Studies'!$B$2:$B$201,B60,'Studies'!$G$2:$G$201,"&lt;&gt;Rescheduled")-1)))</f>
        <v/>
      </c>
      <c r="J60" s="13" t="str">
        <f>IF($A60="","",IF(AND((F60="Pending"),((A60-TODAY())&lt;=3)),"Auth needed",""))</f>
        <v/>
      </c>
    </row>
    <row r="61" spans="1:10" x14ac:dyDescent="0.25">
      <c r="A61" s="11"/>
      <c r="I61" s="12" t="str">
        <f>IF($A61="","",IF((B61="Home test kit"),0,(COUNTIFS('Studies'!$A$2:$A$201,A61,'Studies'!$B$2:$B$201,B61,'Studies'!$G$2:$G$201,"&lt;&gt;Rescheduled")-1)))</f>
        <v/>
      </c>
      <c r="J61" s="13" t="str">
        <f>IF($A61="","",IF(AND((F61="Pending"),((A61-TODAY())&lt;=3)),"Auth needed",""))</f>
        <v/>
      </c>
    </row>
    <row r="62" spans="1:10" x14ac:dyDescent="0.25">
      <c r="A62" s="11"/>
      <c r="I62" s="12" t="str">
        <f>IF($A62="","",IF((B62="Home test kit"),0,(COUNTIFS('Studies'!$A$2:$A$201,A62,'Studies'!$B$2:$B$201,B62,'Studies'!$G$2:$G$201,"&lt;&gt;Rescheduled")-1)))</f>
        <v/>
      </c>
      <c r="J62" s="13" t="str">
        <f>IF($A62="","",IF(AND((F62="Pending"),((A62-TODAY())&lt;=3)),"Auth needed",""))</f>
        <v/>
      </c>
    </row>
    <row r="63" spans="1:10" x14ac:dyDescent="0.25">
      <c r="A63" s="11"/>
      <c r="I63" s="12" t="str">
        <f>IF($A63="","",IF((B63="Home test kit"),0,(COUNTIFS('Studies'!$A$2:$A$201,A63,'Studies'!$B$2:$B$201,B63,'Studies'!$G$2:$G$201,"&lt;&gt;Rescheduled")-1)))</f>
        <v/>
      </c>
      <c r="J63" s="13" t="str">
        <f>IF($A63="","",IF(AND((F63="Pending"),((A63-TODAY())&lt;=3)),"Auth needed",""))</f>
        <v/>
      </c>
    </row>
    <row r="64" spans="1:10" x14ac:dyDescent="0.25">
      <c r="A64" s="11"/>
      <c r="I64" s="12" t="str">
        <f>IF($A64="","",IF((B64="Home test kit"),0,(COUNTIFS('Studies'!$A$2:$A$201,A64,'Studies'!$B$2:$B$201,B64,'Studies'!$G$2:$G$201,"&lt;&gt;Rescheduled")-1)))</f>
        <v/>
      </c>
      <c r="J64" s="13" t="str">
        <f>IF($A64="","",IF(AND((F64="Pending"),((A64-TODAY())&lt;=3)),"Auth needed",""))</f>
        <v/>
      </c>
    </row>
    <row r="65" spans="1:10" x14ac:dyDescent="0.25">
      <c r="A65" s="11"/>
      <c r="I65" s="12" t="str">
        <f>IF($A65="","",IF((B65="Home test kit"),0,(COUNTIFS('Studies'!$A$2:$A$201,A65,'Studies'!$B$2:$B$201,B65,'Studies'!$G$2:$G$201,"&lt;&gt;Rescheduled")-1)))</f>
        <v/>
      </c>
      <c r="J65" s="13" t="str">
        <f>IF($A65="","",IF(AND((F65="Pending"),((A65-TODAY())&lt;=3)),"Auth needed",""))</f>
        <v/>
      </c>
    </row>
    <row r="66" spans="1:10" x14ac:dyDescent="0.25">
      <c r="A66" s="11"/>
      <c r="I66" s="12" t="str">
        <f>IF($A66="","",IF((B66="Home test kit"),0,(COUNTIFS('Studies'!$A$2:$A$201,A66,'Studies'!$B$2:$B$201,B66,'Studies'!$G$2:$G$201,"&lt;&gt;Rescheduled")-1)))</f>
        <v/>
      </c>
      <c r="J66" s="13" t="str">
        <f>IF($A66="","",IF(AND((F66="Pending"),((A66-TODAY())&lt;=3)),"Auth needed",""))</f>
        <v/>
      </c>
    </row>
    <row r="67" spans="1:10" x14ac:dyDescent="0.25">
      <c r="A67" s="11"/>
      <c r="I67" s="12" t="str">
        <f>IF($A67="","",IF((B67="Home test kit"),0,(COUNTIFS('Studies'!$A$2:$A$201,A67,'Studies'!$B$2:$B$201,B67,'Studies'!$G$2:$G$201,"&lt;&gt;Rescheduled")-1)))</f>
        <v/>
      </c>
      <c r="J67" s="13" t="str">
        <f>IF($A67="","",IF(AND((F67="Pending"),((A67-TODAY())&lt;=3)),"Auth needed",""))</f>
        <v/>
      </c>
    </row>
    <row r="68" spans="1:10" x14ac:dyDescent="0.25">
      <c r="A68" s="11"/>
      <c r="I68" s="12" t="str">
        <f>IF($A68="","",IF((B68="Home test kit"),0,(COUNTIFS('Studies'!$A$2:$A$201,A68,'Studies'!$B$2:$B$201,B68,'Studies'!$G$2:$G$201,"&lt;&gt;Rescheduled")-1)))</f>
        <v/>
      </c>
      <c r="J68" s="13" t="str">
        <f>IF($A68="","",IF(AND((F68="Pending"),((A68-TODAY())&lt;=3)),"Auth needed",""))</f>
        <v/>
      </c>
    </row>
    <row r="69" spans="1:10" x14ac:dyDescent="0.25">
      <c r="A69" s="11"/>
      <c r="I69" s="12" t="str">
        <f>IF($A69="","",IF((B69="Home test kit"),0,(COUNTIFS('Studies'!$A$2:$A$201,A69,'Studies'!$B$2:$B$201,B69,'Studies'!$G$2:$G$201,"&lt;&gt;Rescheduled")-1)))</f>
        <v/>
      </c>
      <c r="J69" s="13" t="str">
        <f>IF($A69="","",IF(AND((F69="Pending"),((A69-TODAY())&lt;=3)),"Auth needed",""))</f>
        <v/>
      </c>
    </row>
    <row r="70" spans="1:10" x14ac:dyDescent="0.25">
      <c r="A70" s="11"/>
      <c r="I70" s="12" t="str">
        <f>IF($A70="","",IF((B70="Home test kit"),0,(COUNTIFS('Studies'!$A$2:$A$201,A70,'Studies'!$B$2:$B$201,B70,'Studies'!$G$2:$G$201,"&lt;&gt;Rescheduled")-1)))</f>
        <v/>
      </c>
      <c r="J70" s="13" t="str">
        <f>IF($A70="","",IF(AND((F70="Pending"),((A70-TODAY())&lt;=3)),"Auth needed",""))</f>
        <v/>
      </c>
    </row>
    <row r="71" spans="1:10" x14ac:dyDescent="0.25">
      <c r="A71" s="11"/>
      <c r="I71" s="12" t="str">
        <f>IF($A71="","",IF((B71="Home test kit"),0,(COUNTIFS('Studies'!$A$2:$A$201,A71,'Studies'!$B$2:$B$201,B71,'Studies'!$G$2:$G$201,"&lt;&gt;Rescheduled")-1)))</f>
        <v/>
      </c>
      <c r="J71" s="13" t="str">
        <f>IF($A71="","",IF(AND((F71="Pending"),((A71-TODAY())&lt;=3)),"Auth needed",""))</f>
        <v/>
      </c>
    </row>
    <row r="72" spans="1:10" x14ac:dyDescent="0.25">
      <c r="A72" s="11"/>
      <c r="I72" s="12" t="str">
        <f>IF($A72="","",IF((B72="Home test kit"),0,(COUNTIFS('Studies'!$A$2:$A$201,A72,'Studies'!$B$2:$B$201,B72,'Studies'!$G$2:$G$201,"&lt;&gt;Rescheduled")-1)))</f>
        <v/>
      </c>
      <c r="J72" s="13" t="str">
        <f>IF($A72="","",IF(AND((F72="Pending"),((A72-TODAY())&lt;=3)),"Auth needed",""))</f>
        <v/>
      </c>
    </row>
    <row r="73" spans="1:10" x14ac:dyDescent="0.25">
      <c r="A73" s="11"/>
      <c r="I73" s="12" t="str">
        <f>IF($A73="","",IF((B73="Home test kit"),0,(COUNTIFS('Studies'!$A$2:$A$201,A73,'Studies'!$B$2:$B$201,B73,'Studies'!$G$2:$G$201,"&lt;&gt;Rescheduled")-1)))</f>
        <v/>
      </c>
      <c r="J73" s="13" t="str">
        <f>IF($A73="","",IF(AND((F73="Pending"),((A73-TODAY())&lt;=3)),"Auth needed",""))</f>
        <v/>
      </c>
    </row>
    <row r="74" spans="1:10" x14ac:dyDescent="0.25">
      <c r="A74" s="11"/>
      <c r="I74" s="12" t="str">
        <f>IF($A74="","",IF((B74="Home test kit"),0,(COUNTIFS('Studies'!$A$2:$A$201,A74,'Studies'!$B$2:$B$201,B74,'Studies'!$G$2:$G$201,"&lt;&gt;Rescheduled")-1)))</f>
        <v/>
      </c>
      <c r="J74" s="13" t="str">
        <f>IF($A74="","",IF(AND((F74="Pending"),((A74-TODAY())&lt;=3)),"Auth needed",""))</f>
        <v/>
      </c>
    </row>
    <row r="75" spans="1:10" x14ac:dyDescent="0.25">
      <c r="A75" s="11"/>
      <c r="I75" s="12" t="str">
        <f>IF($A75="","",IF((B75="Home test kit"),0,(COUNTIFS('Studies'!$A$2:$A$201,A75,'Studies'!$B$2:$B$201,B75,'Studies'!$G$2:$G$201,"&lt;&gt;Rescheduled")-1)))</f>
        <v/>
      </c>
      <c r="J75" s="13" t="str">
        <f>IF($A75="","",IF(AND((F75="Pending"),((A75-TODAY())&lt;=3)),"Auth needed",""))</f>
        <v/>
      </c>
    </row>
    <row r="76" spans="1:10" x14ac:dyDescent="0.25">
      <c r="A76" s="11"/>
      <c r="I76" s="12" t="str">
        <f>IF($A76="","",IF((B76="Home test kit"),0,(COUNTIFS('Studies'!$A$2:$A$201,A76,'Studies'!$B$2:$B$201,B76,'Studies'!$G$2:$G$201,"&lt;&gt;Rescheduled")-1)))</f>
        <v/>
      </c>
      <c r="J76" s="13" t="str">
        <f>IF($A76="","",IF(AND((F76="Pending"),((A76-TODAY())&lt;=3)),"Auth needed",""))</f>
        <v/>
      </c>
    </row>
    <row r="77" spans="1:10" x14ac:dyDescent="0.25">
      <c r="A77" s="11"/>
      <c r="I77" s="12" t="str">
        <f>IF($A77="","",IF((B77="Home test kit"),0,(COUNTIFS('Studies'!$A$2:$A$201,A77,'Studies'!$B$2:$B$201,B77,'Studies'!$G$2:$G$201,"&lt;&gt;Rescheduled")-1)))</f>
        <v/>
      </c>
      <c r="J77" s="13" t="str">
        <f>IF($A77="","",IF(AND((F77="Pending"),((A77-TODAY())&lt;=3)),"Auth needed",""))</f>
        <v/>
      </c>
    </row>
    <row r="78" spans="1:10" x14ac:dyDescent="0.25">
      <c r="A78" s="11"/>
      <c r="I78" s="12" t="str">
        <f>IF($A78="","",IF((B78="Home test kit"),0,(COUNTIFS('Studies'!$A$2:$A$201,A78,'Studies'!$B$2:$B$201,B78,'Studies'!$G$2:$G$201,"&lt;&gt;Rescheduled")-1)))</f>
        <v/>
      </c>
      <c r="J78" s="13" t="str">
        <f>IF($A78="","",IF(AND((F78="Pending"),((A78-TODAY())&lt;=3)),"Auth needed",""))</f>
        <v/>
      </c>
    </row>
    <row r="79" spans="1:10" x14ac:dyDescent="0.25">
      <c r="A79" s="11"/>
      <c r="I79" s="12" t="str">
        <f>IF($A79="","",IF((B79="Home test kit"),0,(COUNTIFS('Studies'!$A$2:$A$201,A79,'Studies'!$B$2:$B$201,B79,'Studies'!$G$2:$G$201,"&lt;&gt;Rescheduled")-1)))</f>
        <v/>
      </c>
      <c r="J79" s="13" t="str">
        <f>IF($A79="","",IF(AND((F79="Pending"),((A79-TODAY())&lt;=3)),"Auth needed",""))</f>
        <v/>
      </c>
    </row>
    <row r="80" spans="1:10" x14ac:dyDescent="0.25">
      <c r="A80" s="11"/>
      <c r="I80" s="12" t="str">
        <f>IF($A80="","",IF((B80="Home test kit"),0,(COUNTIFS('Studies'!$A$2:$A$201,A80,'Studies'!$B$2:$B$201,B80,'Studies'!$G$2:$G$201,"&lt;&gt;Rescheduled")-1)))</f>
        <v/>
      </c>
      <c r="J80" s="13" t="str">
        <f>IF($A80="","",IF(AND((F80="Pending"),((A80-TODAY())&lt;=3)),"Auth needed",""))</f>
        <v/>
      </c>
    </row>
    <row r="81" spans="1:10" x14ac:dyDescent="0.25">
      <c r="A81" s="11"/>
      <c r="I81" s="12" t="str">
        <f>IF($A81="","",IF((B81="Home test kit"),0,(COUNTIFS('Studies'!$A$2:$A$201,A81,'Studies'!$B$2:$B$201,B81,'Studies'!$G$2:$G$201,"&lt;&gt;Rescheduled")-1)))</f>
        <v/>
      </c>
      <c r="J81" s="13" t="str">
        <f>IF($A81="","",IF(AND((F81="Pending"),((A81-TODAY())&lt;=3)),"Auth needed",""))</f>
        <v/>
      </c>
    </row>
    <row r="82" spans="1:10" x14ac:dyDescent="0.25">
      <c r="A82" s="11"/>
      <c r="I82" s="12" t="str">
        <f>IF($A82="","",IF((B82="Home test kit"),0,(COUNTIFS('Studies'!$A$2:$A$201,A82,'Studies'!$B$2:$B$201,B82,'Studies'!$G$2:$G$201,"&lt;&gt;Rescheduled")-1)))</f>
        <v/>
      </c>
      <c r="J82" s="13" t="str">
        <f>IF($A82="","",IF(AND((F82="Pending"),((A82-TODAY())&lt;=3)),"Auth needed",""))</f>
        <v/>
      </c>
    </row>
    <row r="83" spans="1:10" x14ac:dyDescent="0.25">
      <c r="A83" s="11"/>
      <c r="I83" s="12" t="str">
        <f>IF($A83="","",IF((B83="Home test kit"),0,(COUNTIFS('Studies'!$A$2:$A$201,A83,'Studies'!$B$2:$B$201,B83,'Studies'!$G$2:$G$201,"&lt;&gt;Rescheduled")-1)))</f>
        <v/>
      </c>
      <c r="J83" s="13" t="str">
        <f>IF($A83="","",IF(AND((F83="Pending"),((A83-TODAY())&lt;=3)),"Auth needed",""))</f>
        <v/>
      </c>
    </row>
    <row r="84" spans="1:10" x14ac:dyDescent="0.25">
      <c r="A84" s="11"/>
      <c r="I84" s="12" t="str">
        <f>IF($A84="","",IF((B84="Home test kit"),0,(COUNTIFS('Studies'!$A$2:$A$201,A84,'Studies'!$B$2:$B$201,B84,'Studies'!$G$2:$G$201,"&lt;&gt;Rescheduled")-1)))</f>
        <v/>
      </c>
      <c r="J84" s="13" t="str">
        <f>IF($A84="","",IF(AND((F84="Pending"),((A84-TODAY())&lt;=3)),"Auth needed",""))</f>
        <v/>
      </c>
    </row>
    <row r="85" spans="1:10" x14ac:dyDescent="0.25">
      <c r="A85" s="11"/>
      <c r="I85" s="12" t="str">
        <f>IF($A85="","",IF((B85="Home test kit"),0,(COUNTIFS('Studies'!$A$2:$A$201,A85,'Studies'!$B$2:$B$201,B85,'Studies'!$G$2:$G$201,"&lt;&gt;Rescheduled")-1)))</f>
        <v/>
      </c>
      <c r="J85" s="13" t="str">
        <f>IF($A85="","",IF(AND((F85="Pending"),((A85-TODAY())&lt;=3)),"Auth needed",""))</f>
        <v/>
      </c>
    </row>
    <row r="86" spans="1:10" x14ac:dyDescent="0.25">
      <c r="A86" s="11"/>
      <c r="I86" s="12" t="str">
        <f>IF($A86="","",IF((B86="Home test kit"),0,(COUNTIFS('Studies'!$A$2:$A$201,A86,'Studies'!$B$2:$B$201,B86,'Studies'!$G$2:$G$201,"&lt;&gt;Rescheduled")-1)))</f>
        <v/>
      </c>
      <c r="J86" s="13" t="str">
        <f>IF($A86="","",IF(AND((F86="Pending"),((A86-TODAY())&lt;=3)),"Auth needed",""))</f>
        <v/>
      </c>
    </row>
    <row r="87" spans="1:10" x14ac:dyDescent="0.25">
      <c r="A87" s="11"/>
      <c r="I87" s="12" t="str">
        <f>IF($A87="","",IF((B87="Home test kit"),0,(COUNTIFS('Studies'!$A$2:$A$201,A87,'Studies'!$B$2:$B$201,B87,'Studies'!$G$2:$G$201,"&lt;&gt;Rescheduled")-1)))</f>
        <v/>
      </c>
      <c r="J87" s="13" t="str">
        <f>IF($A87="","",IF(AND((F87="Pending"),((A87-TODAY())&lt;=3)),"Auth needed",""))</f>
        <v/>
      </c>
    </row>
    <row r="88" spans="1:10" x14ac:dyDescent="0.25">
      <c r="A88" s="11"/>
      <c r="I88" s="12" t="str">
        <f>IF($A88="","",IF((B88="Home test kit"),0,(COUNTIFS('Studies'!$A$2:$A$201,A88,'Studies'!$B$2:$B$201,B88,'Studies'!$G$2:$G$201,"&lt;&gt;Rescheduled")-1)))</f>
        <v/>
      </c>
      <c r="J88" s="13" t="str">
        <f>IF($A88="","",IF(AND((F88="Pending"),((A88-TODAY())&lt;=3)),"Auth needed",""))</f>
        <v/>
      </c>
    </row>
    <row r="89" spans="1:10" x14ac:dyDescent="0.25">
      <c r="A89" s="11"/>
      <c r="I89" s="12" t="str">
        <f>IF($A89="","",IF((B89="Home test kit"),0,(COUNTIFS('Studies'!$A$2:$A$201,A89,'Studies'!$B$2:$B$201,B89,'Studies'!$G$2:$G$201,"&lt;&gt;Rescheduled")-1)))</f>
        <v/>
      </c>
      <c r="J89" s="13" t="str">
        <f>IF($A89="","",IF(AND((F89="Pending"),((A89-TODAY())&lt;=3)),"Auth needed",""))</f>
        <v/>
      </c>
    </row>
    <row r="90" spans="1:10" x14ac:dyDescent="0.25">
      <c r="A90" s="11"/>
      <c r="I90" s="12" t="str">
        <f>IF($A90="","",IF((B90="Home test kit"),0,(COUNTIFS('Studies'!$A$2:$A$201,A90,'Studies'!$B$2:$B$201,B90,'Studies'!$G$2:$G$201,"&lt;&gt;Rescheduled")-1)))</f>
        <v/>
      </c>
      <c r="J90" s="13" t="str">
        <f>IF($A90="","",IF(AND((F90="Pending"),((A90-TODAY())&lt;=3)),"Auth needed",""))</f>
        <v/>
      </c>
    </row>
    <row r="91" spans="1:10" x14ac:dyDescent="0.25">
      <c r="A91" s="11"/>
      <c r="I91" s="12" t="str">
        <f>IF($A91="","",IF((B91="Home test kit"),0,(COUNTIFS('Studies'!$A$2:$A$201,A91,'Studies'!$B$2:$B$201,B91,'Studies'!$G$2:$G$201,"&lt;&gt;Rescheduled")-1)))</f>
        <v/>
      </c>
      <c r="J91" s="13" t="str">
        <f>IF($A91="","",IF(AND((F91="Pending"),((A91-TODAY())&lt;=3)),"Auth needed",""))</f>
        <v/>
      </c>
    </row>
    <row r="92" spans="1:10" x14ac:dyDescent="0.25">
      <c r="A92" s="11"/>
      <c r="I92" s="12" t="str">
        <f>IF($A92="","",IF((B92="Home test kit"),0,(COUNTIFS('Studies'!$A$2:$A$201,A92,'Studies'!$B$2:$B$201,B92,'Studies'!$G$2:$G$201,"&lt;&gt;Rescheduled")-1)))</f>
        <v/>
      </c>
      <c r="J92" s="13" t="str">
        <f>IF($A92="","",IF(AND((F92="Pending"),((A92-TODAY())&lt;=3)),"Auth needed",""))</f>
        <v/>
      </c>
    </row>
    <row r="93" spans="1:10" x14ac:dyDescent="0.25">
      <c r="A93" s="11"/>
      <c r="I93" s="12" t="str">
        <f>IF($A93="","",IF((B93="Home test kit"),0,(COUNTIFS('Studies'!$A$2:$A$201,A93,'Studies'!$B$2:$B$201,B93,'Studies'!$G$2:$G$201,"&lt;&gt;Rescheduled")-1)))</f>
        <v/>
      </c>
      <c r="J93" s="13" t="str">
        <f>IF($A93="","",IF(AND((F93="Pending"),((A93-TODAY())&lt;=3)),"Auth needed",""))</f>
        <v/>
      </c>
    </row>
    <row r="94" spans="1:10" x14ac:dyDescent="0.25">
      <c r="A94" s="11"/>
      <c r="I94" s="12" t="str">
        <f>IF($A94="","",IF((B94="Home test kit"),0,(COUNTIFS('Studies'!$A$2:$A$201,A94,'Studies'!$B$2:$B$201,B94,'Studies'!$G$2:$G$201,"&lt;&gt;Rescheduled")-1)))</f>
        <v/>
      </c>
      <c r="J94" s="13" t="str">
        <f>IF($A94="","",IF(AND((F94="Pending"),((A94-TODAY())&lt;=3)),"Auth needed",""))</f>
        <v/>
      </c>
    </row>
    <row r="95" spans="1:10" x14ac:dyDescent="0.25">
      <c r="A95" s="11"/>
      <c r="I95" s="12" t="str">
        <f>IF($A95="","",IF((B95="Home test kit"),0,(COUNTIFS('Studies'!$A$2:$A$201,A95,'Studies'!$B$2:$B$201,B95,'Studies'!$G$2:$G$201,"&lt;&gt;Rescheduled")-1)))</f>
        <v/>
      </c>
      <c r="J95" s="13" t="str">
        <f>IF($A95="","",IF(AND((F95="Pending"),((A95-TODAY())&lt;=3)),"Auth needed",""))</f>
        <v/>
      </c>
    </row>
    <row r="96" spans="1:10" x14ac:dyDescent="0.25">
      <c r="A96" s="11"/>
      <c r="I96" s="12" t="str">
        <f>IF($A96="","",IF((B96="Home test kit"),0,(COUNTIFS('Studies'!$A$2:$A$201,A96,'Studies'!$B$2:$B$201,B96,'Studies'!$G$2:$G$201,"&lt;&gt;Rescheduled")-1)))</f>
        <v/>
      </c>
      <c r="J96" s="13" t="str">
        <f>IF($A96="","",IF(AND((F96="Pending"),((A96-TODAY())&lt;=3)),"Auth needed",""))</f>
        <v/>
      </c>
    </row>
    <row r="97" spans="1:10" x14ac:dyDescent="0.25">
      <c r="A97" s="11"/>
      <c r="I97" s="12" t="str">
        <f>IF($A97="","",IF((B97="Home test kit"),0,(COUNTIFS('Studies'!$A$2:$A$201,A97,'Studies'!$B$2:$B$201,B97,'Studies'!$G$2:$G$201,"&lt;&gt;Rescheduled")-1)))</f>
        <v/>
      </c>
      <c r="J97" s="13" t="str">
        <f>IF($A97="","",IF(AND((F97="Pending"),((A97-TODAY())&lt;=3)),"Auth needed",""))</f>
        <v/>
      </c>
    </row>
    <row r="98" spans="1:10" x14ac:dyDescent="0.25">
      <c r="A98" s="11"/>
      <c r="I98" s="12" t="str">
        <f>IF($A98="","",IF((B98="Home test kit"),0,(COUNTIFS('Studies'!$A$2:$A$201,A98,'Studies'!$B$2:$B$201,B98,'Studies'!$G$2:$G$201,"&lt;&gt;Rescheduled")-1)))</f>
        <v/>
      </c>
      <c r="J98" s="13" t="str">
        <f>IF($A98="","",IF(AND((F98="Pending"),((A98-TODAY())&lt;=3)),"Auth needed",""))</f>
        <v/>
      </c>
    </row>
    <row r="99" spans="1:10" x14ac:dyDescent="0.25">
      <c r="A99" s="11"/>
      <c r="I99" s="12" t="str">
        <f>IF($A99="","",IF((B99="Home test kit"),0,(COUNTIFS('Studies'!$A$2:$A$201,A99,'Studies'!$B$2:$B$201,B99,'Studies'!$G$2:$G$201,"&lt;&gt;Rescheduled")-1)))</f>
        <v/>
      </c>
      <c r="J99" s="13" t="str">
        <f>IF($A99="","",IF(AND((F99="Pending"),((A99-TODAY())&lt;=3)),"Auth needed",""))</f>
        <v/>
      </c>
    </row>
    <row r="100" spans="1:10" x14ac:dyDescent="0.25">
      <c r="A100" s="11"/>
      <c r="I100" s="12" t="str">
        <f>IF($A100="","",IF((B100="Home test kit"),0,(COUNTIFS('Studies'!$A$2:$A$201,A100,'Studies'!$B$2:$B$201,B100,'Studies'!$G$2:$G$201,"&lt;&gt;Rescheduled")-1)))</f>
        <v/>
      </c>
      <c r="J100" s="13" t="str">
        <f>IF($A100="","",IF(AND((F100="Pending"),((A100-TODAY())&lt;=3)),"Auth needed",""))</f>
        <v/>
      </c>
    </row>
    <row r="101" spans="1:10" x14ac:dyDescent="0.25">
      <c r="A101" s="11"/>
      <c r="I101" s="12" t="str">
        <f>IF($A101="","",IF((B101="Home test kit"),0,(COUNTIFS('Studies'!$A$2:$A$201,A101,'Studies'!$B$2:$B$201,B101,'Studies'!$G$2:$G$201,"&lt;&gt;Rescheduled")-1)))</f>
        <v/>
      </c>
      <c r="J101" s="13" t="str">
        <f>IF($A101="","",IF(AND((F101="Pending"),((A101-TODAY())&lt;=3)),"Auth needed",""))</f>
        <v/>
      </c>
    </row>
    <row r="102" spans="1:10" x14ac:dyDescent="0.25">
      <c r="A102" s="11"/>
      <c r="I102" s="12" t="str">
        <f>IF($A102="","",IF((B102="Home test kit"),0,(COUNTIFS('Studies'!$A$2:$A$201,A102,'Studies'!$B$2:$B$201,B102,'Studies'!$G$2:$G$201,"&lt;&gt;Rescheduled")-1)))</f>
        <v/>
      </c>
      <c r="J102" s="13" t="str">
        <f>IF($A102="","",IF(AND((F102="Pending"),((A102-TODAY())&lt;=3)),"Auth needed",""))</f>
        <v/>
      </c>
    </row>
    <row r="103" spans="1:10" x14ac:dyDescent="0.25">
      <c r="A103" s="11"/>
      <c r="I103" s="12" t="str">
        <f>IF($A103="","",IF((B103="Home test kit"),0,(COUNTIFS('Studies'!$A$2:$A$201,A103,'Studies'!$B$2:$B$201,B103,'Studies'!$G$2:$G$201,"&lt;&gt;Rescheduled")-1)))</f>
        <v/>
      </c>
      <c r="J103" s="13" t="str">
        <f>IF($A103="","",IF(AND((F103="Pending"),((A103-TODAY())&lt;=3)),"Auth needed",""))</f>
        <v/>
      </c>
    </row>
    <row r="104" spans="1:10" x14ac:dyDescent="0.25">
      <c r="A104" s="11"/>
      <c r="I104" s="12" t="str">
        <f>IF($A104="","",IF((B104="Home test kit"),0,(COUNTIFS('Studies'!$A$2:$A$201,A104,'Studies'!$B$2:$B$201,B104,'Studies'!$G$2:$G$201,"&lt;&gt;Rescheduled")-1)))</f>
        <v/>
      </c>
      <c r="J104" s="13" t="str">
        <f>IF($A104="","",IF(AND((F104="Pending"),((A104-TODAY())&lt;=3)),"Auth needed",""))</f>
        <v/>
      </c>
    </row>
    <row r="105" spans="1:10" x14ac:dyDescent="0.25">
      <c r="A105" s="11"/>
      <c r="I105" s="12" t="str">
        <f>IF($A105="","",IF((B105="Home test kit"),0,(COUNTIFS('Studies'!$A$2:$A$201,A105,'Studies'!$B$2:$B$201,B105,'Studies'!$G$2:$G$201,"&lt;&gt;Rescheduled")-1)))</f>
        <v/>
      </c>
      <c r="J105" s="13" t="str">
        <f>IF($A105="","",IF(AND((F105="Pending"),((A105-TODAY())&lt;=3)),"Auth needed",""))</f>
        <v/>
      </c>
    </row>
    <row r="106" spans="1:10" x14ac:dyDescent="0.25">
      <c r="A106" s="11"/>
      <c r="I106" s="12" t="str">
        <f>IF($A106="","",IF((B106="Home test kit"),0,(COUNTIFS('Studies'!$A$2:$A$201,A106,'Studies'!$B$2:$B$201,B106,'Studies'!$G$2:$G$201,"&lt;&gt;Rescheduled")-1)))</f>
        <v/>
      </c>
      <c r="J106" s="13" t="str">
        <f>IF($A106="","",IF(AND((F106="Pending"),((A106-TODAY())&lt;=3)),"Auth needed",""))</f>
        <v/>
      </c>
    </row>
    <row r="107" spans="1:10" x14ac:dyDescent="0.25">
      <c r="A107" s="11"/>
      <c r="I107" s="12" t="str">
        <f>IF($A107="","",IF((B107="Home test kit"),0,(COUNTIFS('Studies'!$A$2:$A$201,A107,'Studies'!$B$2:$B$201,B107,'Studies'!$G$2:$G$201,"&lt;&gt;Rescheduled")-1)))</f>
        <v/>
      </c>
      <c r="J107" s="13" t="str">
        <f>IF($A107="","",IF(AND((F107="Pending"),((A107-TODAY())&lt;=3)),"Auth needed",""))</f>
        <v/>
      </c>
    </row>
    <row r="108" spans="1:10" x14ac:dyDescent="0.25">
      <c r="A108" s="11"/>
      <c r="I108" s="12" t="str">
        <f>IF($A108="","",IF((B108="Home test kit"),0,(COUNTIFS('Studies'!$A$2:$A$201,A108,'Studies'!$B$2:$B$201,B108,'Studies'!$G$2:$G$201,"&lt;&gt;Rescheduled")-1)))</f>
        <v/>
      </c>
      <c r="J108" s="13" t="str">
        <f>IF($A108="","",IF(AND((F108="Pending"),((A108-TODAY())&lt;=3)),"Auth needed",""))</f>
        <v/>
      </c>
    </row>
    <row r="109" spans="1:10" x14ac:dyDescent="0.25">
      <c r="A109" s="11"/>
      <c r="I109" s="12" t="str">
        <f>IF($A109="","",IF((B109="Home test kit"),0,(COUNTIFS('Studies'!$A$2:$A$201,A109,'Studies'!$B$2:$B$201,B109,'Studies'!$G$2:$G$201,"&lt;&gt;Rescheduled")-1)))</f>
        <v/>
      </c>
      <c r="J109" s="13" t="str">
        <f>IF($A109="","",IF(AND((F109="Pending"),((A109-TODAY())&lt;=3)),"Auth needed",""))</f>
        <v/>
      </c>
    </row>
    <row r="110" spans="1:10" x14ac:dyDescent="0.25">
      <c r="A110" s="11"/>
      <c r="I110" s="12" t="str">
        <f>IF($A110="","",IF((B110="Home test kit"),0,(COUNTIFS('Studies'!$A$2:$A$201,A110,'Studies'!$B$2:$B$201,B110,'Studies'!$G$2:$G$201,"&lt;&gt;Rescheduled")-1)))</f>
        <v/>
      </c>
      <c r="J110" s="13" t="str">
        <f>IF($A110="","",IF(AND((F110="Pending"),((A110-TODAY())&lt;=3)),"Auth needed",""))</f>
        <v/>
      </c>
    </row>
    <row r="111" spans="1:10" x14ac:dyDescent="0.25">
      <c r="A111" s="11"/>
      <c r="I111" s="12" t="str">
        <f>IF($A111="","",IF((B111="Home test kit"),0,(COUNTIFS('Studies'!$A$2:$A$201,A111,'Studies'!$B$2:$B$201,B111,'Studies'!$G$2:$G$201,"&lt;&gt;Rescheduled")-1)))</f>
        <v/>
      </c>
      <c r="J111" s="13" t="str">
        <f>IF($A111="","",IF(AND((F111="Pending"),((A111-TODAY())&lt;=3)),"Auth needed",""))</f>
        <v/>
      </c>
    </row>
    <row r="112" spans="1:10" x14ac:dyDescent="0.25">
      <c r="A112" s="11"/>
      <c r="I112" s="12" t="str">
        <f>IF($A112="","",IF((B112="Home test kit"),0,(COUNTIFS('Studies'!$A$2:$A$201,A112,'Studies'!$B$2:$B$201,B112,'Studies'!$G$2:$G$201,"&lt;&gt;Rescheduled")-1)))</f>
        <v/>
      </c>
      <c r="J112" s="13" t="str">
        <f>IF($A112="","",IF(AND((F112="Pending"),((A112-TODAY())&lt;=3)),"Auth needed",""))</f>
        <v/>
      </c>
    </row>
    <row r="113" spans="1:10" x14ac:dyDescent="0.25">
      <c r="A113" s="11"/>
      <c r="I113" s="12" t="str">
        <f>IF($A113="","",IF((B113="Home test kit"),0,(COUNTIFS('Studies'!$A$2:$A$201,A113,'Studies'!$B$2:$B$201,B113,'Studies'!$G$2:$G$201,"&lt;&gt;Rescheduled")-1)))</f>
        <v/>
      </c>
      <c r="J113" s="13" t="str">
        <f>IF($A113="","",IF(AND((F113="Pending"),((A113-TODAY())&lt;=3)),"Auth needed",""))</f>
        <v/>
      </c>
    </row>
    <row r="114" spans="1:10" x14ac:dyDescent="0.25">
      <c r="A114" s="11"/>
      <c r="I114" s="12" t="str">
        <f>IF($A114="","",IF((B114="Home test kit"),0,(COUNTIFS('Studies'!$A$2:$A$201,A114,'Studies'!$B$2:$B$201,B114,'Studies'!$G$2:$G$201,"&lt;&gt;Rescheduled")-1)))</f>
        <v/>
      </c>
      <c r="J114" s="13" t="str">
        <f>IF($A114="","",IF(AND((F114="Pending"),((A114-TODAY())&lt;=3)),"Auth needed",""))</f>
        <v/>
      </c>
    </row>
    <row r="115" spans="1:10" x14ac:dyDescent="0.25">
      <c r="A115" s="11"/>
      <c r="I115" s="12" t="str">
        <f>IF($A115="","",IF((B115="Home test kit"),0,(COUNTIFS('Studies'!$A$2:$A$201,A115,'Studies'!$B$2:$B$201,B115,'Studies'!$G$2:$G$201,"&lt;&gt;Rescheduled")-1)))</f>
        <v/>
      </c>
      <c r="J115" s="13" t="str">
        <f>IF($A115="","",IF(AND((F115="Pending"),((A115-TODAY())&lt;=3)),"Auth needed",""))</f>
        <v/>
      </c>
    </row>
    <row r="116" spans="1:10" x14ac:dyDescent="0.25">
      <c r="A116" s="11"/>
      <c r="I116" s="12" t="str">
        <f>IF($A116="","",IF((B116="Home test kit"),0,(COUNTIFS('Studies'!$A$2:$A$201,A116,'Studies'!$B$2:$B$201,B116,'Studies'!$G$2:$G$201,"&lt;&gt;Rescheduled")-1)))</f>
        <v/>
      </c>
      <c r="J116" s="13" t="str">
        <f>IF($A116="","",IF(AND((F116="Pending"),((A116-TODAY())&lt;=3)),"Auth needed",""))</f>
        <v/>
      </c>
    </row>
    <row r="117" spans="1:10" x14ac:dyDescent="0.25">
      <c r="A117" s="11"/>
      <c r="I117" s="12" t="str">
        <f>IF($A117="","",IF((B117="Home test kit"),0,(COUNTIFS('Studies'!$A$2:$A$201,A117,'Studies'!$B$2:$B$201,B117,'Studies'!$G$2:$G$201,"&lt;&gt;Rescheduled")-1)))</f>
        <v/>
      </c>
      <c r="J117" s="13" t="str">
        <f>IF($A117="","",IF(AND((F117="Pending"),((A117-TODAY())&lt;=3)),"Auth needed",""))</f>
        <v/>
      </c>
    </row>
    <row r="118" spans="1:10" x14ac:dyDescent="0.25">
      <c r="A118" s="11"/>
      <c r="I118" s="12" t="str">
        <f>IF($A118="","",IF((B118="Home test kit"),0,(COUNTIFS('Studies'!$A$2:$A$201,A118,'Studies'!$B$2:$B$201,B118,'Studies'!$G$2:$G$201,"&lt;&gt;Rescheduled")-1)))</f>
        <v/>
      </c>
      <c r="J118" s="13" t="str">
        <f>IF($A118="","",IF(AND((F118="Pending"),((A118-TODAY())&lt;=3)),"Auth needed",""))</f>
        <v/>
      </c>
    </row>
    <row r="119" spans="1:10" x14ac:dyDescent="0.25">
      <c r="A119" s="11"/>
      <c r="I119" s="12" t="str">
        <f>IF($A119="","",IF((B119="Home test kit"),0,(COUNTIFS('Studies'!$A$2:$A$201,A119,'Studies'!$B$2:$B$201,B119,'Studies'!$G$2:$G$201,"&lt;&gt;Rescheduled")-1)))</f>
        <v/>
      </c>
      <c r="J119" s="13" t="str">
        <f>IF($A119="","",IF(AND((F119="Pending"),((A119-TODAY())&lt;=3)),"Auth needed",""))</f>
        <v/>
      </c>
    </row>
    <row r="120" spans="1:10" x14ac:dyDescent="0.25">
      <c r="A120" s="11"/>
      <c r="I120" s="12" t="str">
        <f>IF($A120="","",IF((B120="Home test kit"),0,(COUNTIFS('Studies'!$A$2:$A$201,A120,'Studies'!$B$2:$B$201,B120,'Studies'!$G$2:$G$201,"&lt;&gt;Rescheduled")-1)))</f>
        <v/>
      </c>
      <c r="J120" s="13" t="str">
        <f>IF($A120="","",IF(AND((F120="Pending"),((A120-TODAY())&lt;=3)),"Auth needed",""))</f>
        <v/>
      </c>
    </row>
    <row r="121" spans="1:10" x14ac:dyDescent="0.25">
      <c r="A121" s="11"/>
      <c r="I121" s="12" t="str">
        <f>IF($A121="","",IF((B121="Home test kit"),0,(COUNTIFS('Studies'!$A$2:$A$201,A121,'Studies'!$B$2:$B$201,B121,'Studies'!$G$2:$G$201,"&lt;&gt;Rescheduled")-1)))</f>
        <v/>
      </c>
      <c r="J121" s="13" t="str">
        <f>IF($A121="","",IF(AND((F121="Pending"),((A121-TODAY())&lt;=3)),"Auth needed",""))</f>
        <v/>
      </c>
    </row>
    <row r="122" spans="1:10" x14ac:dyDescent="0.25">
      <c r="A122" s="11"/>
      <c r="I122" s="12" t="str">
        <f>IF($A122="","",IF((B122="Home test kit"),0,(COUNTIFS('Studies'!$A$2:$A$201,A122,'Studies'!$B$2:$B$201,B122,'Studies'!$G$2:$G$201,"&lt;&gt;Rescheduled")-1)))</f>
        <v/>
      </c>
      <c r="J122" s="13" t="str">
        <f>IF($A122="","",IF(AND((F122="Pending"),((A122-TODAY())&lt;=3)),"Auth needed",""))</f>
        <v/>
      </c>
    </row>
    <row r="123" spans="1:10" x14ac:dyDescent="0.25">
      <c r="A123" s="11"/>
      <c r="I123" s="12" t="str">
        <f>IF($A123="","",IF((B123="Home test kit"),0,(COUNTIFS('Studies'!$A$2:$A$201,A123,'Studies'!$B$2:$B$201,B123,'Studies'!$G$2:$G$201,"&lt;&gt;Rescheduled")-1)))</f>
        <v/>
      </c>
      <c r="J123" s="13" t="str">
        <f>IF($A123="","",IF(AND((F123="Pending"),((A123-TODAY())&lt;=3)),"Auth needed",""))</f>
        <v/>
      </c>
    </row>
    <row r="124" spans="1:10" x14ac:dyDescent="0.25">
      <c r="A124" s="11"/>
      <c r="I124" s="12" t="str">
        <f>IF($A124="","",IF((B124="Home test kit"),0,(COUNTIFS('Studies'!$A$2:$A$201,A124,'Studies'!$B$2:$B$201,B124,'Studies'!$G$2:$G$201,"&lt;&gt;Rescheduled")-1)))</f>
        <v/>
      </c>
      <c r="J124" s="13" t="str">
        <f>IF($A124="","",IF(AND((F124="Pending"),((A124-TODAY())&lt;=3)),"Auth needed",""))</f>
        <v/>
      </c>
    </row>
    <row r="125" spans="1:10" x14ac:dyDescent="0.25">
      <c r="A125" s="11"/>
      <c r="I125" s="12" t="str">
        <f>IF($A125="","",IF((B125="Home test kit"),0,(COUNTIFS('Studies'!$A$2:$A$201,A125,'Studies'!$B$2:$B$201,B125,'Studies'!$G$2:$G$201,"&lt;&gt;Rescheduled")-1)))</f>
        <v/>
      </c>
      <c r="J125" s="13" t="str">
        <f>IF($A125="","",IF(AND((F125="Pending"),((A125-TODAY())&lt;=3)),"Auth needed",""))</f>
        <v/>
      </c>
    </row>
    <row r="126" spans="1:10" x14ac:dyDescent="0.25">
      <c r="A126" s="11"/>
      <c r="I126" s="12" t="str">
        <f>IF($A126="","",IF((B126="Home test kit"),0,(COUNTIFS('Studies'!$A$2:$A$201,A126,'Studies'!$B$2:$B$201,B126,'Studies'!$G$2:$G$201,"&lt;&gt;Rescheduled")-1)))</f>
        <v/>
      </c>
      <c r="J126" s="13" t="str">
        <f>IF($A126="","",IF(AND((F126="Pending"),((A126-TODAY())&lt;=3)),"Auth needed",""))</f>
        <v/>
      </c>
    </row>
    <row r="127" spans="1:10" x14ac:dyDescent="0.25">
      <c r="A127" s="11"/>
      <c r="I127" s="12" t="str">
        <f>IF($A127="","",IF((B127="Home test kit"),0,(COUNTIFS('Studies'!$A$2:$A$201,A127,'Studies'!$B$2:$B$201,B127,'Studies'!$G$2:$G$201,"&lt;&gt;Rescheduled")-1)))</f>
        <v/>
      </c>
      <c r="J127" s="13" t="str">
        <f>IF($A127="","",IF(AND((F127="Pending"),((A127-TODAY())&lt;=3)),"Auth needed",""))</f>
        <v/>
      </c>
    </row>
    <row r="128" spans="1:10" x14ac:dyDescent="0.25">
      <c r="A128" s="11"/>
      <c r="I128" s="12" t="str">
        <f>IF($A128="","",IF((B128="Home test kit"),0,(COUNTIFS('Studies'!$A$2:$A$201,A128,'Studies'!$B$2:$B$201,B128,'Studies'!$G$2:$G$201,"&lt;&gt;Rescheduled")-1)))</f>
        <v/>
      </c>
      <c r="J128" s="13" t="str">
        <f>IF($A128="","",IF(AND((F128="Pending"),((A128-TODAY())&lt;=3)),"Auth needed",""))</f>
        <v/>
      </c>
    </row>
    <row r="129" spans="1:10" x14ac:dyDescent="0.25">
      <c r="A129" s="11"/>
      <c r="I129" s="12" t="str">
        <f>IF($A129="","",IF((B129="Home test kit"),0,(COUNTIFS('Studies'!$A$2:$A$201,A129,'Studies'!$B$2:$B$201,B129,'Studies'!$G$2:$G$201,"&lt;&gt;Rescheduled")-1)))</f>
        <v/>
      </c>
      <c r="J129" s="13" t="str">
        <f>IF($A129="","",IF(AND((F129="Pending"),((A129-TODAY())&lt;=3)),"Auth needed",""))</f>
        <v/>
      </c>
    </row>
    <row r="130" spans="1:10" x14ac:dyDescent="0.25">
      <c r="A130" s="11"/>
      <c r="I130" s="12" t="str">
        <f>IF($A130="","",IF((B130="Home test kit"),0,(COUNTIFS('Studies'!$A$2:$A$201,A130,'Studies'!$B$2:$B$201,B130,'Studies'!$G$2:$G$201,"&lt;&gt;Rescheduled")-1)))</f>
        <v/>
      </c>
      <c r="J130" s="13" t="str">
        <f>IF($A130="","",IF(AND((F130="Pending"),((A130-TODAY())&lt;=3)),"Auth needed",""))</f>
        <v/>
      </c>
    </row>
    <row r="131" spans="1:10" x14ac:dyDescent="0.25">
      <c r="A131" s="11"/>
      <c r="I131" s="12" t="str">
        <f>IF($A131="","",IF((B131="Home test kit"),0,(COUNTIFS('Studies'!$A$2:$A$201,A131,'Studies'!$B$2:$B$201,B131,'Studies'!$G$2:$G$201,"&lt;&gt;Rescheduled")-1)))</f>
        <v/>
      </c>
      <c r="J131" s="13" t="str">
        <f>IF($A131="","",IF(AND((F131="Pending"),((A131-TODAY())&lt;=3)),"Auth needed",""))</f>
        <v/>
      </c>
    </row>
    <row r="132" spans="1:10" x14ac:dyDescent="0.25">
      <c r="A132" s="11"/>
      <c r="I132" s="12" t="str">
        <f>IF($A132="","",IF((B132="Home test kit"),0,(COUNTIFS('Studies'!$A$2:$A$201,A132,'Studies'!$B$2:$B$201,B132,'Studies'!$G$2:$G$201,"&lt;&gt;Rescheduled")-1)))</f>
        <v/>
      </c>
      <c r="J132" s="13" t="str">
        <f>IF($A132="","",IF(AND((F132="Pending"),((A132-TODAY())&lt;=3)),"Auth needed",""))</f>
        <v/>
      </c>
    </row>
    <row r="133" spans="1:10" x14ac:dyDescent="0.25">
      <c r="A133" s="11"/>
      <c r="I133" s="12" t="str">
        <f>IF($A133="","",IF((B133="Home test kit"),0,(COUNTIFS('Studies'!$A$2:$A$201,A133,'Studies'!$B$2:$B$201,B133,'Studies'!$G$2:$G$201,"&lt;&gt;Rescheduled")-1)))</f>
        <v/>
      </c>
      <c r="J133" s="13" t="str">
        <f>IF($A133="","",IF(AND((F133="Pending"),((A133-TODAY())&lt;=3)),"Auth needed",""))</f>
        <v/>
      </c>
    </row>
    <row r="134" spans="1:10" x14ac:dyDescent="0.25">
      <c r="A134" s="11"/>
      <c r="I134" s="12" t="str">
        <f>IF($A134="","",IF((B134="Home test kit"),0,(COUNTIFS('Studies'!$A$2:$A$201,A134,'Studies'!$B$2:$B$201,B134,'Studies'!$G$2:$G$201,"&lt;&gt;Rescheduled")-1)))</f>
        <v/>
      </c>
      <c r="J134" s="13" t="str">
        <f>IF($A134="","",IF(AND((F134="Pending"),((A134-TODAY())&lt;=3)),"Auth needed",""))</f>
        <v/>
      </c>
    </row>
    <row r="135" spans="1:10" x14ac:dyDescent="0.25">
      <c r="A135" s="11"/>
      <c r="I135" s="12" t="str">
        <f>IF($A135="","",IF((B135="Home test kit"),0,(COUNTIFS('Studies'!$A$2:$A$201,A135,'Studies'!$B$2:$B$201,B135,'Studies'!$G$2:$G$201,"&lt;&gt;Rescheduled")-1)))</f>
        <v/>
      </c>
      <c r="J135" s="13" t="str">
        <f>IF($A135="","",IF(AND((F135="Pending"),((A135-TODAY())&lt;=3)),"Auth needed",""))</f>
        <v/>
      </c>
    </row>
    <row r="136" spans="1:10" x14ac:dyDescent="0.25">
      <c r="A136" s="11"/>
      <c r="I136" s="12" t="str">
        <f>IF($A136="","",IF((B136="Home test kit"),0,(COUNTIFS('Studies'!$A$2:$A$201,A136,'Studies'!$B$2:$B$201,B136,'Studies'!$G$2:$G$201,"&lt;&gt;Rescheduled")-1)))</f>
        <v/>
      </c>
      <c r="J136" s="13" t="str">
        <f>IF($A136="","",IF(AND((F136="Pending"),((A136-TODAY())&lt;=3)),"Auth needed",""))</f>
        <v/>
      </c>
    </row>
    <row r="137" spans="1:10" x14ac:dyDescent="0.25">
      <c r="A137" s="11"/>
      <c r="I137" s="12" t="str">
        <f>IF($A137="","",IF((B137="Home test kit"),0,(COUNTIFS('Studies'!$A$2:$A$201,A137,'Studies'!$B$2:$B$201,B137,'Studies'!$G$2:$G$201,"&lt;&gt;Rescheduled")-1)))</f>
        <v/>
      </c>
      <c r="J137" s="13" t="str">
        <f>IF($A137="","",IF(AND((F137="Pending"),((A137-TODAY())&lt;=3)),"Auth needed",""))</f>
        <v/>
      </c>
    </row>
    <row r="138" spans="1:10" x14ac:dyDescent="0.25">
      <c r="A138" s="11"/>
      <c r="I138" s="12" t="str">
        <f>IF($A138="","",IF((B138="Home test kit"),0,(COUNTIFS('Studies'!$A$2:$A$201,A138,'Studies'!$B$2:$B$201,B138,'Studies'!$G$2:$G$201,"&lt;&gt;Rescheduled")-1)))</f>
        <v/>
      </c>
      <c r="J138" s="13" t="str">
        <f>IF($A138="","",IF(AND((F138="Pending"),((A138-TODAY())&lt;=3)),"Auth needed",""))</f>
        <v/>
      </c>
    </row>
    <row r="139" spans="1:10" x14ac:dyDescent="0.25">
      <c r="A139" s="11"/>
      <c r="I139" s="12" t="str">
        <f>IF($A139="","",IF((B139="Home test kit"),0,(COUNTIFS('Studies'!$A$2:$A$201,A139,'Studies'!$B$2:$B$201,B139,'Studies'!$G$2:$G$201,"&lt;&gt;Rescheduled")-1)))</f>
        <v/>
      </c>
      <c r="J139" s="13" t="str">
        <f>IF($A139="","",IF(AND((F139="Pending"),((A139-TODAY())&lt;=3)),"Auth needed",""))</f>
        <v/>
      </c>
    </row>
    <row r="140" spans="1:10" x14ac:dyDescent="0.25">
      <c r="A140" s="11"/>
      <c r="I140" s="12" t="str">
        <f>IF($A140="","",IF((B140="Home test kit"),0,(COUNTIFS('Studies'!$A$2:$A$201,A140,'Studies'!$B$2:$B$201,B140,'Studies'!$G$2:$G$201,"&lt;&gt;Rescheduled")-1)))</f>
        <v/>
      </c>
      <c r="J140" s="13" t="str">
        <f>IF($A140="","",IF(AND((F140="Pending"),((A140-TODAY())&lt;=3)),"Auth needed",""))</f>
        <v/>
      </c>
    </row>
    <row r="141" spans="1:10" x14ac:dyDescent="0.25">
      <c r="A141" s="11"/>
      <c r="I141" s="12" t="str">
        <f>IF($A141="","",IF((B141="Home test kit"),0,(COUNTIFS('Studies'!$A$2:$A$201,A141,'Studies'!$B$2:$B$201,B141,'Studies'!$G$2:$G$201,"&lt;&gt;Rescheduled")-1)))</f>
        <v/>
      </c>
      <c r="J141" s="13" t="str">
        <f>IF($A141="","",IF(AND((F141="Pending"),((A141-TODAY())&lt;=3)),"Auth needed",""))</f>
        <v/>
      </c>
    </row>
    <row r="142" spans="1:10" x14ac:dyDescent="0.25">
      <c r="A142" s="11"/>
      <c r="I142" s="12" t="str">
        <f>IF($A142="","",IF((B142="Home test kit"),0,(COUNTIFS('Studies'!$A$2:$A$201,A142,'Studies'!$B$2:$B$201,B142,'Studies'!$G$2:$G$201,"&lt;&gt;Rescheduled")-1)))</f>
        <v/>
      </c>
      <c r="J142" s="13" t="str">
        <f>IF($A142="","",IF(AND((F142="Pending"),((A142-TODAY())&lt;=3)),"Auth needed",""))</f>
        <v/>
      </c>
    </row>
    <row r="143" spans="1:10" x14ac:dyDescent="0.25">
      <c r="A143" s="11"/>
      <c r="I143" s="12" t="str">
        <f>IF($A143="","",IF((B143="Home test kit"),0,(COUNTIFS('Studies'!$A$2:$A$201,A143,'Studies'!$B$2:$B$201,B143,'Studies'!$G$2:$G$201,"&lt;&gt;Rescheduled")-1)))</f>
        <v/>
      </c>
      <c r="J143" s="13" t="str">
        <f>IF($A143="","",IF(AND((F143="Pending"),((A143-TODAY())&lt;=3)),"Auth needed",""))</f>
        <v/>
      </c>
    </row>
    <row r="144" spans="1:10" x14ac:dyDescent="0.25">
      <c r="A144" s="11"/>
      <c r="I144" s="12" t="str">
        <f>IF($A144="","",IF((B144="Home test kit"),0,(COUNTIFS('Studies'!$A$2:$A$201,A144,'Studies'!$B$2:$B$201,B144,'Studies'!$G$2:$G$201,"&lt;&gt;Rescheduled")-1)))</f>
        <v/>
      </c>
      <c r="J144" s="13" t="str">
        <f>IF($A144="","",IF(AND((F144="Pending"),((A144-TODAY())&lt;=3)),"Auth needed",""))</f>
        <v/>
      </c>
    </row>
    <row r="145" spans="1:10" x14ac:dyDescent="0.25">
      <c r="A145" s="11"/>
      <c r="I145" s="12" t="str">
        <f>IF($A145="","",IF((B145="Home test kit"),0,(COUNTIFS('Studies'!$A$2:$A$201,A145,'Studies'!$B$2:$B$201,B145,'Studies'!$G$2:$G$201,"&lt;&gt;Rescheduled")-1)))</f>
        <v/>
      </c>
      <c r="J145" s="13" t="str">
        <f>IF($A145="","",IF(AND((F145="Pending"),((A145-TODAY())&lt;=3)),"Auth needed",""))</f>
        <v/>
      </c>
    </row>
    <row r="146" spans="1:10" x14ac:dyDescent="0.25">
      <c r="A146" s="11"/>
      <c r="I146" s="12" t="str">
        <f>IF($A146="","",IF((B146="Home test kit"),0,(COUNTIFS('Studies'!$A$2:$A$201,A146,'Studies'!$B$2:$B$201,B146,'Studies'!$G$2:$G$201,"&lt;&gt;Rescheduled")-1)))</f>
        <v/>
      </c>
      <c r="J146" s="13" t="str">
        <f>IF($A146="","",IF(AND((F146="Pending"),((A146-TODAY())&lt;=3)),"Auth needed",""))</f>
        <v/>
      </c>
    </row>
    <row r="147" spans="1:10" x14ac:dyDescent="0.25">
      <c r="A147" s="11"/>
      <c r="I147" s="12" t="str">
        <f>IF($A147="","",IF((B147="Home test kit"),0,(COUNTIFS('Studies'!$A$2:$A$201,A147,'Studies'!$B$2:$B$201,B147,'Studies'!$G$2:$G$201,"&lt;&gt;Rescheduled")-1)))</f>
        <v/>
      </c>
      <c r="J147" s="13" t="str">
        <f>IF($A147="","",IF(AND((F147="Pending"),((A147-TODAY())&lt;=3)),"Auth needed",""))</f>
        <v/>
      </c>
    </row>
    <row r="148" spans="1:10" x14ac:dyDescent="0.25">
      <c r="A148" s="11"/>
      <c r="I148" s="12" t="str">
        <f>IF($A148="","",IF((B148="Home test kit"),0,(COUNTIFS('Studies'!$A$2:$A$201,A148,'Studies'!$B$2:$B$201,B148,'Studies'!$G$2:$G$201,"&lt;&gt;Rescheduled")-1)))</f>
        <v/>
      </c>
      <c r="J148" s="13" t="str">
        <f>IF($A148="","",IF(AND((F148="Pending"),((A148-TODAY())&lt;=3)),"Auth needed",""))</f>
        <v/>
      </c>
    </row>
    <row r="149" spans="1:10" x14ac:dyDescent="0.25">
      <c r="A149" s="11"/>
      <c r="I149" s="12" t="str">
        <f>IF($A149="","",IF((B149="Home test kit"),0,(COUNTIFS('Studies'!$A$2:$A$201,A149,'Studies'!$B$2:$B$201,B149,'Studies'!$G$2:$G$201,"&lt;&gt;Rescheduled")-1)))</f>
        <v/>
      </c>
      <c r="J149" s="13" t="str">
        <f>IF($A149="","",IF(AND((F149="Pending"),((A149-TODAY())&lt;=3)),"Auth needed",""))</f>
        <v/>
      </c>
    </row>
    <row r="150" spans="1:10" x14ac:dyDescent="0.25">
      <c r="A150" s="11"/>
      <c r="I150" s="12" t="str">
        <f>IF($A150="","",IF((B150="Home test kit"),0,(COUNTIFS('Studies'!$A$2:$A$201,A150,'Studies'!$B$2:$B$201,B150,'Studies'!$G$2:$G$201,"&lt;&gt;Rescheduled")-1)))</f>
        <v/>
      </c>
      <c r="J150" s="13" t="str">
        <f>IF($A150="","",IF(AND((F150="Pending"),((A150-TODAY())&lt;=3)),"Auth needed",""))</f>
        <v/>
      </c>
    </row>
    <row r="151" spans="1:10" x14ac:dyDescent="0.25">
      <c r="A151" s="11"/>
      <c r="I151" s="12" t="str">
        <f>IF($A151="","",IF((B151="Home test kit"),0,(COUNTIFS('Studies'!$A$2:$A$201,A151,'Studies'!$B$2:$B$201,B151,'Studies'!$G$2:$G$201,"&lt;&gt;Rescheduled")-1)))</f>
        <v/>
      </c>
      <c r="J151" s="13" t="str">
        <f>IF($A151="","",IF(AND((F151="Pending"),((A151-TODAY())&lt;=3)),"Auth needed",""))</f>
        <v/>
      </c>
    </row>
    <row r="152" spans="1:10" x14ac:dyDescent="0.25">
      <c r="A152" s="11"/>
      <c r="I152" s="12" t="str">
        <f>IF($A152="","",IF((B152="Home test kit"),0,(COUNTIFS('Studies'!$A$2:$A$201,A152,'Studies'!$B$2:$B$201,B152,'Studies'!$G$2:$G$201,"&lt;&gt;Rescheduled")-1)))</f>
        <v/>
      </c>
      <c r="J152" s="13" t="str">
        <f>IF($A152="","",IF(AND((F152="Pending"),((A152-TODAY())&lt;=3)),"Auth needed",""))</f>
        <v/>
      </c>
    </row>
    <row r="153" spans="1:10" x14ac:dyDescent="0.25">
      <c r="A153" s="11"/>
      <c r="I153" s="12" t="str">
        <f>IF($A153="","",IF((B153="Home test kit"),0,(COUNTIFS('Studies'!$A$2:$A$201,A153,'Studies'!$B$2:$B$201,B153,'Studies'!$G$2:$G$201,"&lt;&gt;Rescheduled")-1)))</f>
        <v/>
      </c>
      <c r="J153" s="13" t="str">
        <f>IF($A153="","",IF(AND((F153="Pending"),((A153-TODAY())&lt;=3)),"Auth needed",""))</f>
        <v/>
      </c>
    </row>
    <row r="154" spans="1:10" x14ac:dyDescent="0.25">
      <c r="A154" s="11"/>
      <c r="I154" s="12" t="str">
        <f>IF($A154="","",IF((B154="Home test kit"),0,(COUNTIFS('Studies'!$A$2:$A$201,A154,'Studies'!$B$2:$B$201,B154,'Studies'!$G$2:$G$201,"&lt;&gt;Rescheduled")-1)))</f>
        <v/>
      </c>
      <c r="J154" s="13" t="str">
        <f>IF($A154="","",IF(AND((F154="Pending"),((A154-TODAY())&lt;=3)),"Auth needed",""))</f>
        <v/>
      </c>
    </row>
    <row r="155" spans="1:10" x14ac:dyDescent="0.25">
      <c r="A155" s="11"/>
      <c r="I155" s="12" t="str">
        <f>IF($A155="","",IF((B155="Home test kit"),0,(COUNTIFS('Studies'!$A$2:$A$201,A155,'Studies'!$B$2:$B$201,B155,'Studies'!$G$2:$G$201,"&lt;&gt;Rescheduled")-1)))</f>
        <v/>
      </c>
      <c r="J155" s="13" t="str">
        <f>IF($A155="","",IF(AND((F155="Pending"),((A155-TODAY())&lt;=3)),"Auth needed",""))</f>
        <v/>
      </c>
    </row>
    <row r="156" spans="1:10" x14ac:dyDescent="0.25">
      <c r="A156" s="11"/>
      <c r="I156" s="12" t="str">
        <f>IF($A156="","",IF((B156="Home test kit"),0,(COUNTIFS('Studies'!$A$2:$A$201,A156,'Studies'!$B$2:$B$201,B156,'Studies'!$G$2:$G$201,"&lt;&gt;Rescheduled")-1)))</f>
        <v/>
      </c>
      <c r="J156" s="13" t="str">
        <f>IF($A156="","",IF(AND((F156="Pending"),((A156-TODAY())&lt;=3)),"Auth needed",""))</f>
        <v/>
      </c>
    </row>
    <row r="157" spans="1:10" x14ac:dyDescent="0.25">
      <c r="A157" s="11"/>
      <c r="I157" s="12" t="str">
        <f>IF($A157="","",IF((B157="Home test kit"),0,(COUNTIFS('Studies'!$A$2:$A$201,A157,'Studies'!$B$2:$B$201,B157,'Studies'!$G$2:$G$201,"&lt;&gt;Rescheduled")-1)))</f>
        <v/>
      </c>
      <c r="J157" s="13" t="str">
        <f>IF($A157="","",IF(AND((F157="Pending"),((A157-TODAY())&lt;=3)),"Auth needed",""))</f>
        <v/>
      </c>
    </row>
    <row r="158" spans="1:10" x14ac:dyDescent="0.25">
      <c r="A158" s="11"/>
      <c r="I158" s="12" t="str">
        <f>IF($A158="","",IF((B158="Home test kit"),0,(COUNTIFS('Studies'!$A$2:$A$201,A158,'Studies'!$B$2:$B$201,B158,'Studies'!$G$2:$G$201,"&lt;&gt;Rescheduled")-1)))</f>
        <v/>
      </c>
      <c r="J158" s="13" t="str">
        <f>IF($A158="","",IF(AND((F158="Pending"),((A158-TODAY())&lt;=3)),"Auth needed",""))</f>
        <v/>
      </c>
    </row>
    <row r="159" spans="1:10" x14ac:dyDescent="0.25">
      <c r="A159" s="11"/>
      <c r="I159" s="12" t="str">
        <f>IF($A159="","",IF((B159="Home test kit"),0,(COUNTIFS('Studies'!$A$2:$A$201,A159,'Studies'!$B$2:$B$201,B159,'Studies'!$G$2:$G$201,"&lt;&gt;Rescheduled")-1)))</f>
        <v/>
      </c>
      <c r="J159" s="13" t="str">
        <f>IF($A159="","",IF(AND((F159="Pending"),((A159-TODAY())&lt;=3)),"Auth needed",""))</f>
        <v/>
      </c>
    </row>
    <row r="160" spans="1:10" x14ac:dyDescent="0.25">
      <c r="A160" s="11"/>
      <c r="I160" s="12" t="str">
        <f>IF($A160="","",IF((B160="Home test kit"),0,(COUNTIFS('Studies'!$A$2:$A$201,A160,'Studies'!$B$2:$B$201,B160,'Studies'!$G$2:$G$201,"&lt;&gt;Rescheduled")-1)))</f>
        <v/>
      </c>
      <c r="J160" s="13" t="str">
        <f>IF($A160="","",IF(AND((F160="Pending"),((A160-TODAY())&lt;=3)),"Auth needed",""))</f>
        <v/>
      </c>
    </row>
    <row r="161" spans="1:10" x14ac:dyDescent="0.25">
      <c r="A161" s="11"/>
      <c r="I161" s="12" t="str">
        <f>IF($A161="","",IF((B161="Home test kit"),0,(COUNTIFS('Studies'!$A$2:$A$201,A161,'Studies'!$B$2:$B$201,B161,'Studies'!$G$2:$G$201,"&lt;&gt;Rescheduled")-1)))</f>
        <v/>
      </c>
      <c r="J161" s="13" t="str">
        <f>IF($A161="","",IF(AND((F161="Pending"),((A161-TODAY())&lt;=3)),"Auth needed",""))</f>
        <v/>
      </c>
    </row>
    <row r="162" spans="1:10" x14ac:dyDescent="0.25">
      <c r="A162" s="11"/>
      <c r="I162" s="12" t="str">
        <f>IF($A162="","",IF((B162="Home test kit"),0,(COUNTIFS('Studies'!$A$2:$A$201,A162,'Studies'!$B$2:$B$201,B162,'Studies'!$G$2:$G$201,"&lt;&gt;Rescheduled")-1)))</f>
        <v/>
      </c>
      <c r="J162" s="13" t="str">
        <f>IF($A162="","",IF(AND((F162="Pending"),((A162-TODAY())&lt;=3)),"Auth needed",""))</f>
        <v/>
      </c>
    </row>
    <row r="163" spans="1:10" x14ac:dyDescent="0.25">
      <c r="A163" s="11"/>
      <c r="I163" s="12" t="str">
        <f>IF($A163="","",IF((B163="Home test kit"),0,(COUNTIFS('Studies'!$A$2:$A$201,A163,'Studies'!$B$2:$B$201,B163,'Studies'!$G$2:$G$201,"&lt;&gt;Rescheduled")-1)))</f>
        <v/>
      </c>
      <c r="J163" s="13" t="str">
        <f>IF($A163="","",IF(AND((F163="Pending"),((A163-TODAY())&lt;=3)),"Auth needed",""))</f>
        <v/>
      </c>
    </row>
    <row r="164" spans="1:10" x14ac:dyDescent="0.25">
      <c r="A164" s="11"/>
      <c r="I164" s="12" t="str">
        <f>IF($A164="","",IF((B164="Home test kit"),0,(COUNTIFS('Studies'!$A$2:$A$201,A164,'Studies'!$B$2:$B$201,B164,'Studies'!$G$2:$G$201,"&lt;&gt;Rescheduled")-1)))</f>
        <v/>
      </c>
      <c r="J164" s="13" t="str">
        <f>IF($A164="","",IF(AND((F164="Pending"),((A164-TODAY())&lt;=3)),"Auth needed",""))</f>
        <v/>
      </c>
    </row>
    <row r="165" spans="1:10" x14ac:dyDescent="0.25">
      <c r="A165" s="11"/>
      <c r="I165" s="12" t="str">
        <f>IF($A165="","",IF((B165="Home test kit"),0,(COUNTIFS('Studies'!$A$2:$A$201,A165,'Studies'!$B$2:$B$201,B165,'Studies'!$G$2:$G$201,"&lt;&gt;Rescheduled")-1)))</f>
        <v/>
      </c>
      <c r="J165" s="13" t="str">
        <f>IF($A165="","",IF(AND((F165="Pending"),((A165-TODAY())&lt;=3)),"Auth needed",""))</f>
        <v/>
      </c>
    </row>
    <row r="166" spans="1:10" x14ac:dyDescent="0.25">
      <c r="A166" s="11"/>
      <c r="I166" s="12" t="str">
        <f>IF($A166="","",IF((B166="Home test kit"),0,(COUNTIFS('Studies'!$A$2:$A$201,A166,'Studies'!$B$2:$B$201,B166,'Studies'!$G$2:$G$201,"&lt;&gt;Rescheduled")-1)))</f>
        <v/>
      </c>
      <c r="J166" s="13" t="str">
        <f>IF($A166="","",IF(AND((F166="Pending"),((A166-TODAY())&lt;=3)),"Auth needed",""))</f>
        <v/>
      </c>
    </row>
    <row r="167" spans="1:10" x14ac:dyDescent="0.25">
      <c r="A167" s="11"/>
      <c r="I167" s="12" t="str">
        <f>IF($A167="","",IF((B167="Home test kit"),0,(COUNTIFS('Studies'!$A$2:$A$201,A167,'Studies'!$B$2:$B$201,B167,'Studies'!$G$2:$G$201,"&lt;&gt;Rescheduled")-1)))</f>
        <v/>
      </c>
      <c r="J167" s="13" t="str">
        <f>IF($A167="","",IF(AND((F167="Pending"),((A167-TODAY())&lt;=3)),"Auth needed",""))</f>
        <v/>
      </c>
    </row>
    <row r="168" spans="1:10" x14ac:dyDescent="0.25">
      <c r="A168" s="11"/>
      <c r="I168" s="12" t="str">
        <f>IF($A168="","",IF((B168="Home test kit"),0,(COUNTIFS('Studies'!$A$2:$A$201,A168,'Studies'!$B$2:$B$201,B168,'Studies'!$G$2:$G$201,"&lt;&gt;Rescheduled")-1)))</f>
        <v/>
      </c>
      <c r="J168" s="13" t="str">
        <f>IF($A168="","",IF(AND((F168="Pending"),((A168-TODAY())&lt;=3)),"Auth needed",""))</f>
        <v/>
      </c>
    </row>
    <row r="169" spans="1:10" x14ac:dyDescent="0.25">
      <c r="A169" s="11"/>
      <c r="I169" s="12" t="str">
        <f>IF($A169="","",IF((B169="Home test kit"),0,(COUNTIFS('Studies'!$A$2:$A$201,A169,'Studies'!$B$2:$B$201,B169,'Studies'!$G$2:$G$201,"&lt;&gt;Rescheduled")-1)))</f>
        <v/>
      </c>
      <c r="J169" s="13" t="str">
        <f>IF($A169="","",IF(AND((F169="Pending"),((A169-TODAY())&lt;=3)),"Auth needed",""))</f>
        <v/>
      </c>
    </row>
    <row r="170" spans="1:10" x14ac:dyDescent="0.25">
      <c r="A170" s="11"/>
      <c r="I170" s="12" t="str">
        <f>IF($A170="","",IF((B170="Home test kit"),0,(COUNTIFS('Studies'!$A$2:$A$201,A170,'Studies'!$B$2:$B$201,B170,'Studies'!$G$2:$G$201,"&lt;&gt;Rescheduled")-1)))</f>
        <v/>
      </c>
      <c r="J170" s="13" t="str">
        <f>IF($A170="","",IF(AND((F170="Pending"),((A170-TODAY())&lt;=3)),"Auth needed",""))</f>
        <v/>
      </c>
    </row>
    <row r="171" spans="1:10" x14ac:dyDescent="0.25">
      <c r="A171" s="11"/>
      <c r="I171" s="12" t="str">
        <f>IF($A171="","",IF((B171="Home test kit"),0,(COUNTIFS('Studies'!$A$2:$A$201,A171,'Studies'!$B$2:$B$201,B171,'Studies'!$G$2:$G$201,"&lt;&gt;Rescheduled")-1)))</f>
        <v/>
      </c>
      <c r="J171" s="13" t="str">
        <f>IF($A171="","",IF(AND((F171="Pending"),((A171-TODAY())&lt;=3)),"Auth needed",""))</f>
        <v/>
      </c>
    </row>
    <row r="172" spans="1:10" x14ac:dyDescent="0.25">
      <c r="A172" s="11"/>
      <c r="I172" s="12" t="str">
        <f>IF($A172="","",IF((B172="Home test kit"),0,(COUNTIFS('Studies'!$A$2:$A$201,A172,'Studies'!$B$2:$B$201,B172,'Studies'!$G$2:$G$201,"&lt;&gt;Rescheduled")-1)))</f>
        <v/>
      </c>
      <c r="J172" s="13" t="str">
        <f>IF($A172="","",IF(AND((F172="Pending"),((A172-TODAY())&lt;=3)),"Auth needed",""))</f>
        <v/>
      </c>
    </row>
    <row r="173" spans="1:10" x14ac:dyDescent="0.25">
      <c r="A173" s="11"/>
      <c r="I173" s="12" t="str">
        <f>IF($A173="","",IF((B173="Home test kit"),0,(COUNTIFS('Studies'!$A$2:$A$201,A173,'Studies'!$B$2:$B$201,B173,'Studies'!$G$2:$G$201,"&lt;&gt;Rescheduled")-1)))</f>
        <v/>
      </c>
      <c r="J173" s="13" t="str">
        <f>IF($A173="","",IF(AND((F173="Pending"),((A173-TODAY())&lt;=3)),"Auth needed",""))</f>
        <v/>
      </c>
    </row>
    <row r="174" spans="1:10" x14ac:dyDescent="0.25">
      <c r="A174" s="11"/>
      <c r="I174" s="12" t="str">
        <f>IF($A174="","",IF((B174="Home test kit"),0,(COUNTIFS('Studies'!$A$2:$A$201,A174,'Studies'!$B$2:$B$201,B174,'Studies'!$G$2:$G$201,"&lt;&gt;Rescheduled")-1)))</f>
        <v/>
      </c>
      <c r="J174" s="13" t="str">
        <f>IF($A174="","",IF(AND((F174="Pending"),((A174-TODAY())&lt;=3)),"Auth needed",""))</f>
        <v/>
      </c>
    </row>
    <row r="175" spans="1:10" x14ac:dyDescent="0.25">
      <c r="A175" s="11"/>
      <c r="I175" s="12" t="str">
        <f>IF($A175="","",IF((B175="Home test kit"),0,(COUNTIFS('Studies'!$A$2:$A$201,A175,'Studies'!$B$2:$B$201,B175,'Studies'!$G$2:$G$201,"&lt;&gt;Rescheduled")-1)))</f>
        <v/>
      </c>
      <c r="J175" s="13" t="str">
        <f>IF($A175="","",IF(AND((F175="Pending"),((A175-TODAY())&lt;=3)),"Auth needed",""))</f>
        <v/>
      </c>
    </row>
    <row r="176" spans="1:10" x14ac:dyDescent="0.25">
      <c r="A176" s="11"/>
      <c r="I176" s="12" t="str">
        <f>IF($A176="","",IF((B176="Home test kit"),0,(COUNTIFS('Studies'!$A$2:$A$201,A176,'Studies'!$B$2:$B$201,B176,'Studies'!$G$2:$G$201,"&lt;&gt;Rescheduled")-1)))</f>
        <v/>
      </c>
      <c r="J176" s="13" t="str">
        <f>IF($A176="","",IF(AND((F176="Pending"),((A176-TODAY())&lt;=3)),"Auth needed",""))</f>
        <v/>
      </c>
    </row>
    <row r="177" spans="1:10" x14ac:dyDescent="0.25">
      <c r="A177" s="11"/>
      <c r="I177" s="12" t="str">
        <f>IF($A177="","",IF((B177="Home test kit"),0,(COUNTIFS('Studies'!$A$2:$A$201,A177,'Studies'!$B$2:$B$201,B177,'Studies'!$G$2:$G$201,"&lt;&gt;Rescheduled")-1)))</f>
        <v/>
      </c>
      <c r="J177" s="13" t="str">
        <f>IF($A177="","",IF(AND((F177="Pending"),((A177-TODAY())&lt;=3)),"Auth needed",""))</f>
        <v/>
      </c>
    </row>
    <row r="178" spans="1:10" x14ac:dyDescent="0.25">
      <c r="A178" s="11"/>
      <c r="I178" s="12" t="str">
        <f>IF($A178="","",IF((B178="Home test kit"),0,(COUNTIFS('Studies'!$A$2:$A$201,A178,'Studies'!$B$2:$B$201,B178,'Studies'!$G$2:$G$201,"&lt;&gt;Rescheduled")-1)))</f>
        <v/>
      </c>
      <c r="J178" s="13" t="str">
        <f>IF($A178="","",IF(AND((F178="Pending"),((A178-TODAY())&lt;=3)),"Auth needed",""))</f>
        <v/>
      </c>
    </row>
    <row r="179" spans="1:10" x14ac:dyDescent="0.25">
      <c r="A179" s="11"/>
      <c r="I179" s="12" t="str">
        <f>IF($A179="","",IF((B179="Home test kit"),0,(COUNTIFS('Studies'!$A$2:$A$201,A179,'Studies'!$B$2:$B$201,B179,'Studies'!$G$2:$G$201,"&lt;&gt;Rescheduled")-1)))</f>
        <v/>
      </c>
      <c r="J179" s="13" t="str">
        <f>IF($A179="","",IF(AND((F179="Pending"),((A179-TODAY())&lt;=3)),"Auth needed",""))</f>
        <v/>
      </c>
    </row>
    <row r="180" spans="1:10" x14ac:dyDescent="0.25">
      <c r="A180" s="11"/>
      <c r="I180" s="12" t="str">
        <f>IF($A180="","",IF((B180="Home test kit"),0,(COUNTIFS('Studies'!$A$2:$A$201,A180,'Studies'!$B$2:$B$201,B180,'Studies'!$G$2:$G$201,"&lt;&gt;Rescheduled")-1)))</f>
        <v/>
      </c>
      <c r="J180" s="13" t="str">
        <f>IF($A180="","",IF(AND((F180="Pending"),((A180-TODAY())&lt;=3)),"Auth needed",""))</f>
        <v/>
      </c>
    </row>
    <row r="181" spans="1:10" x14ac:dyDescent="0.25">
      <c r="A181" s="11"/>
      <c r="I181" s="12" t="str">
        <f>IF($A181="","",IF((B181="Home test kit"),0,(COUNTIFS('Studies'!$A$2:$A$201,A181,'Studies'!$B$2:$B$201,B181,'Studies'!$G$2:$G$201,"&lt;&gt;Rescheduled")-1)))</f>
        <v/>
      </c>
      <c r="J181" s="13" t="str">
        <f>IF($A181="","",IF(AND((F181="Pending"),((A181-TODAY())&lt;=3)),"Auth needed",""))</f>
        <v/>
      </c>
    </row>
    <row r="182" spans="1:10" x14ac:dyDescent="0.25">
      <c r="A182" s="11"/>
      <c r="I182" s="12" t="str">
        <f>IF($A182="","",IF((B182="Home test kit"),0,(COUNTIFS('Studies'!$A$2:$A$201,A182,'Studies'!$B$2:$B$201,B182,'Studies'!$G$2:$G$201,"&lt;&gt;Rescheduled")-1)))</f>
        <v/>
      </c>
      <c r="J182" s="13" t="str">
        <f>IF($A182="","",IF(AND((F182="Pending"),((A182-TODAY())&lt;=3)),"Auth needed",""))</f>
        <v/>
      </c>
    </row>
    <row r="183" spans="1:10" x14ac:dyDescent="0.25">
      <c r="A183" s="11"/>
      <c r="I183" s="12" t="str">
        <f>IF($A183="","",IF((B183="Home test kit"),0,(COUNTIFS('Studies'!$A$2:$A$201,A183,'Studies'!$B$2:$B$201,B183,'Studies'!$G$2:$G$201,"&lt;&gt;Rescheduled")-1)))</f>
        <v/>
      </c>
      <c r="J183" s="13" t="str">
        <f>IF($A183="","",IF(AND((F183="Pending"),((A183-TODAY())&lt;=3)),"Auth needed",""))</f>
        <v/>
      </c>
    </row>
    <row r="184" spans="1:10" x14ac:dyDescent="0.25">
      <c r="A184" s="11"/>
      <c r="I184" s="12" t="str">
        <f>IF($A184="","",IF((B184="Home test kit"),0,(COUNTIFS('Studies'!$A$2:$A$201,A184,'Studies'!$B$2:$B$201,B184,'Studies'!$G$2:$G$201,"&lt;&gt;Rescheduled")-1)))</f>
        <v/>
      </c>
      <c r="J184" s="13" t="str">
        <f>IF($A184="","",IF(AND((F184="Pending"),((A184-TODAY())&lt;=3)),"Auth needed",""))</f>
        <v/>
      </c>
    </row>
    <row r="185" spans="1:10" x14ac:dyDescent="0.25">
      <c r="A185" s="11"/>
      <c r="I185" s="12" t="str">
        <f>IF($A185="","",IF((B185="Home test kit"),0,(COUNTIFS('Studies'!$A$2:$A$201,A185,'Studies'!$B$2:$B$201,B185,'Studies'!$G$2:$G$201,"&lt;&gt;Rescheduled")-1)))</f>
        <v/>
      </c>
      <c r="J185" s="13" t="str">
        <f>IF($A185="","",IF(AND((F185="Pending"),((A185-TODAY())&lt;=3)),"Auth needed",""))</f>
        <v/>
      </c>
    </row>
    <row r="186" spans="1:10" x14ac:dyDescent="0.25">
      <c r="A186" s="11"/>
      <c r="I186" s="12" t="str">
        <f>IF($A186="","",IF((B186="Home test kit"),0,(COUNTIFS('Studies'!$A$2:$A$201,A186,'Studies'!$B$2:$B$201,B186,'Studies'!$G$2:$G$201,"&lt;&gt;Rescheduled")-1)))</f>
        <v/>
      </c>
      <c r="J186" s="13" t="str">
        <f>IF($A186="","",IF(AND((F186="Pending"),((A186-TODAY())&lt;=3)),"Auth needed",""))</f>
        <v/>
      </c>
    </row>
    <row r="187" spans="1:10" x14ac:dyDescent="0.25">
      <c r="A187" s="11"/>
      <c r="I187" s="12" t="str">
        <f>IF($A187="","",IF((B187="Home test kit"),0,(COUNTIFS('Studies'!$A$2:$A$201,A187,'Studies'!$B$2:$B$201,B187,'Studies'!$G$2:$G$201,"&lt;&gt;Rescheduled")-1)))</f>
        <v/>
      </c>
      <c r="J187" s="13" t="str">
        <f>IF($A187="","",IF(AND((F187="Pending"),((A187-TODAY())&lt;=3)),"Auth needed",""))</f>
        <v/>
      </c>
    </row>
    <row r="188" spans="1:10" x14ac:dyDescent="0.25">
      <c r="A188" s="11"/>
      <c r="I188" s="12" t="str">
        <f>IF($A188="","",IF((B188="Home test kit"),0,(COUNTIFS('Studies'!$A$2:$A$201,A188,'Studies'!$B$2:$B$201,B188,'Studies'!$G$2:$G$201,"&lt;&gt;Rescheduled")-1)))</f>
        <v/>
      </c>
      <c r="J188" s="13" t="str">
        <f>IF($A188="","",IF(AND((F188="Pending"),((A188-TODAY())&lt;=3)),"Auth needed",""))</f>
        <v/>
      </c>
    </row>
    <row r="189" spans="1:10" x14ac:dyDescent="0.25">
      <c r="A189" s="11"/>
      <c r="I189" s="12" t="str">
        <f>IF($A189="","",IF((B189="Home test kit"),0,(COUNTIFS('Studies'!$A$2:$A$201,A189,'Studies'!$B$2:$B$201,B189,'Studies'!$G$2:$G$201,"&lt;&gt;Rescheduled")-1)))</f>
        <v/>
      </c>
      <c r="J189" s="13" t="str">
        <f>IF($A189="","",IF(AND((F189="Pending"),((A189-TODAY())&lt;=3)),"Auth needed",""))</f>
        <v/>
      </c>
    </row>
    <row r="190" spans="1:10" x14ac:dyDescent="0.25">
      <c r="A190" s="11"/>
      <c r="I190" s="12" t="str">
        <f>IF($A190="","",IF((B190="Home test kit"),0,(COUNTIFS('Studies'!$A$2:$A$201,A190,'Studies'!$B$2:$B$201,B190,'Studies'!$G$2:$G$201,"&lt;&gt;Rescheduled")-1)))</f>
        <v/>
      </c>
      <c r="J190" s="13" t="str">
        <f>IF($A190="","",IF(AND((F190="Pending"),((A190-TODAY())&lt;=3)),"Auth needed",""))</f>
        <v/>
      </c>
    </row>
    <row r="191" spans="1:10" x14ac:dyDescent="0.25">
      <c r="A191" s="11"/>
      <c r="I191" s="12" t="str">
        <f>IF($A191="","",IF((B191="Home test kit"),0,(COUNTIFS('Studies'!$A$2:$A$201,A191,'Studies'!$B$2:$B$201,B191,'Studies'!$G$2:$G$201,"&lt;&gt;Rescheduled")-1)))</f>
        <v/>
      </c>
      <c r="J191" s="13" t="str">
        <f>IF($A191="","",IF(AND((F191="Pending"),((A191-TODAY())&lt;=3)),"Auth needed",""))</f>
        <v/>
      </c>
    </row>
    <row r="192" spans="1:10" x14ac:dyDescent="0.25">
      <c r="A192" s="11"/>
      <c r="I192" s="12" t="str">
        <f>IF($A192="","",IF((B192="Home test kit"),0,(COUNTIFS('Studies'!$A$2:$A$201,A192,'Studies'!$B$2:$B$201,B192,'Studies'!$G$2:$G$201,"&lt;&gt;Rescheduled")-1)))</f>
        <v/>
      </c>
      <c r="J192" s="13" t="str">
        <f>IF($A192="","",IF(AND((F192="Pending"),((A192-TODAY())&lt;=3)),"Auth needed",""))</f>
        <v/>
      </c>
    </row>
    <row r="193" spans="1:10" x14ac:dyDescent="0.25">
      <c r="A193" s="11"/>
      <c r="I193" s="12" t="str">
        <f>IF($A193="","",IF((B193="Home test kit"),0,(COUNTIFS('Studies'!$A$2:$A$201,A193,'Studies'!$B$2:$B$201,B193,'Studies'!$G$2:$G$201,"&lt;&gt;Rescheduled")-1)))</f>
        <v/>
      </c>
      <c r="J193" s="13" t="str">
        <f>IF($A193="","",IF(AND((F193="Pending"),((A193-TODAY())&lt;=3)),"Auth needed",""))</f>
        <v/>
      </c>
    </row>
    <row r="194" spans="1:10" x14ac:dyDescent="0.25">
      <c r="A194" s="11"/>
      <c r="I194" s="12" t="str">
        <f>IF($A194="","",IF((B194="Home test kit"),0,(COUNTIFS('Studies'!$A$2:$A$201,A194,'Studies'!$B$2:$B$201,B194,'Studies'!$G$2:$G$201,"&lt;&gt;Rescheduled")-1)))</f>
        <v/>
      </c>
      <c r="J194" s="13" t="str">
        <f>IF($A194="","",IF(AND((F194="Pending"),((A194-TODAY())&lt;=3)),"Auth needed",""))</f>
        <v/>
      </c>
    </row>
    <row r="195" spans="1:10" x14ac:dyDescent="0.25">
      <c r="A195" s="11"/>
      <c r="I195" s="12" t="str">
        <f>IF($A195="","",IF((B195="Home test kit"),0,(COUNTIFS('Studies'!$A$2:$A$201,A195,'Studies'!$B$2:$B$201,B195,'Studies'!$G$2:$G$201,"&lt;&gt;Rescheduled")-1)))</f>
        <v/>
      </c>
      <c r="J195" s="13" t="str">
        <f>IF($A195="","",IF(AND((F195="Pending"),((A195-TODAY())&lt;=3)),"Auth needed",""))</f>
        <v/>
      </c>
    </row>
    <row r="196" spans="1:10" x14ac:dyDescent="0.25">
      <c r="A196" s="11"/>
      <c r="I196" s="12" t="str">
        <f>IF($A196="","",IF((B196="Home test kit"),0,(COUNTIFS('Studies'!$A$2:$A$201,A196,'Studies'!$B$2:$B$201,B196,'Studies'!$G$2:$G$201,"&lt;&gt;Rescheduled")-1)))</f>
        <v/>
      </c>
      <c r="J196" s="13" t="str">
        <f>IF($A196="","",IF(AND((F196="Pending"),((A196-TODAY())&lt;=3)),"Auth needed",""))</f>
        <v/>
      </c>
    </row>
    <row r="197" spans="1:10" x14ac:dyDescent="0.25">
      <c r="A197" s="11"/>
      <c r="I197" s="12" t="str">
        <f>IF($A197="","",IF((B197="Home test kit"),0,(COUNTIFS('Studies'!$A$2:$A$201,A197,'Studies'!$B$2:$B$201,B197,'Studies'!$G$2:$G$201,"&lt;&gt;Rescheduled")-1)))</f>
        <v/>
      </c>
      <c r="J197" s="13" t="str">
        <f>IF($A197="","",IF(AND((F197="Pending"),((A197-TODAY())&lt;=3)),"Auth needed",""))</f>
        <v/>
      </c>
    </row>
    <row r="198" spans="1:10" x14ac:dyDescent="0.25">
      <c r="A198" s="11"/>
      <c r="I198" s="12" t="str">
        <f>IF($A198="","",IF((B198="Home test kit"),0,(COUNTIFS('Studies'!$A$2:$A$201,A198,'Studies'!$B$2:$B$201,B198,'Studies'!$G$2:$G$201,"&lt;&gt;Rescheduled")-1)))</f>
        <v/>
      </c>
      <c r="J198" s="13" t="str">
        <f>IF($A198="","",IF(AND((F198="Pending"),((A198-TODAY())&lt;=3)),"Auth needed",""))</f>
        <v/>
      </c>
    </row>
    <row r="199" spans="1:10" x14ac:dyDescent="0.25">
      <c r="A199" s="11"/>
      <c r="I199" s="12" t="str">
        <f>IF($A199="","",IF((B199="Home test kit"),0,(COUNTIFS('Studies'!$A$2:$A$201,A199,'Studies'!$B$2:$B$201,B199,'Studies'!$G$2:$G$201,"&lt;&gt;Rescheduled")-1)))</f>
        <v/>
      </c>
      <c r="J199" s="13" t="str">
        <f>IF($A199="","",IF(AND((F199="Pending"),((A199-TODAY())&lt;=3)),"Auth needed",""))</f>
        <v/>
      </c>
    </row>
    <row r="200" spans="1:10" x14ac:dyDescent="0.25">
      <c r="A200" s="11"/>
      <c r="I200" s="12" t="str">
        <f>IF($A200="","",IF((B200="Home test kit"),0,(COUNTIFS('Studies'!$A$2:$A$201,A200,'Studies'!$B$2:$B$201,B200,'Studies'!$G$2:$G$201,"&lt;&gt;Rescheduled")-1)))</f>
        <v/>
      </c>
      <c r="J200" s="13" t="str">
        <f>IF($A200="","",IF(AND((F200="Pending"),((A200-TODAY())&lt;=3)),"Auth needed",""))</f>
        <v/>
      </c>
    </row>
    <row r="201" spans="1:10" x14ac:dyDescent="0.25">
      <c r="A201" s="11"/>
      <c r="I201" s="12" t="str">
        <f>IF($A201="","",IF((B201="Home test kit"),0,(COUNTIFS('Studies'!$A$2:$A$201,A201,'Studies'!$B$2:$B$201,B201,'Studies'!$G$2:$G$201,"&lt;&gt;Rescheduled")-1)))</f>
        <v/>
      </c>
      <c r="J201" s="13" t="str">
        <f>IF($A201="","",IF(AND((F201="Pending"),((A201-TODAY())&lt;=3)),"Auth needed",""))</f>
        <v/>
      </c>
    </row>
  </sheetData>
  <autoFilter ref="A1:J1"/>
  <conditionalFormatting sqref="I2:I201">
    <cfRule type="expression" dxfId="0" priority="1">
      <formula>AND(I2&lt;&gt;"",I2&gt;0)</formula>
    </cfRule>
  </conditionalFormatting>
  <conditionalFormatting sqref="J2:J201">
    <cfRule type="expression" dxfId="1" priority="1">
      <formula>J2="Auth needed"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Bed 1, Bed 2, Bed 3, Bed 4, Home test kit" sqref="B2:B201">
      <formula1>"Bed 1,Bed 2,Bed 3,Bed 4,Home test kit"</formula1>
    </dataValidation>
    <dataValidation type="list" allowBlank="1" showErrorMessage="1" errorTitle="Pick from the list" error="Choose one of: Diagnostic PSG, Split night, CPAP titration, Home sleep test" sqref="D2:D201">
      <formula1>"Diagnostic PSG,Split night,CPAP titration,Home sleep test"</formula1>
    </dataValidation>
    <dataValidation type="list" allowBlank="1" showErrorMessage="1" errorTitle="Pick from the list" error="Choose one of: Not needed, Pending, Approved, Denied" sqref="F2:F201">
      <formula1>"Not needed,Pending,Approved,Denied"</formula1>
    </dataValidation>
    <dataValidation type="list" allowBlank="1" showErrorMessage="1" errorTitle="Pick from the list" error="Choose one of: Scheduled, Confirmed, Completed, No-show, Rescheduled" sqref="G2:G201">
      <formula1>"Scheduled,Confirmed,Completed,No-show,Rescheduled"</formula1>
    </dataValidation>
    <dataValidation type="list" allowBlank="1" showErrorMessage="1" errorTitle="Pick from the list" error="Choose one of: n/a, No, Yes" sqref="H2:H201">
      <formula1>"n/a,No,Yes"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45</v>
      </c>
      <c r="B1" s="14" t="s">
        <v>46</v>
      </c>
      <c r="C1" s="14" t="s">
        <v>47</v>
      </c>
    </row>
    <row r="2" spans="1:3" x14ac:dyDescent="0.25">
      <c r="A2" s="15" t="s">
        <v>48</v>
      </c>
      <c r="B2" s="16"/>
      <c r="C2" s="16"/>
    </row>
    <row r="3" spans="1:2" x14ac:dyDescent="0.25">
      <c r="A3" t="s">
        <v>49</v>
      </c>
      <c r="B3" s="17">
        <f>(COUNTIF('Studies'!$G$2:$G$201,"Scheduled")+COUNTIF('Studies'!$G$2:$G$201,"Confirmed"))</f>
        <v>4</v>
      </c>
    </row>
    <row r="4" spans="1:2" x14ac:dyDescent="0.25">
      <c r="A4" t="s">
        <v>50</v>
      </c>
      <c r="B4" s="17">
        <f>COUNTIF('Studies'!$I$2:$I$201,"&gt;0")</f>
        <v>2</v>
      </c>
    </row>
    <row r="5" spans="1:3" x14ac:dyDescent="0.25">
      <c r="A5" s="15" t="s">
        <v>51</v>
      </c>
      <c r="B5" s="16"/>
      <c r="C5" s="16"/>
    </row>
    <row r="6" spans="1:2" x14ac:dyDescent="0.25">
      <c r="A6" t="s">
        <v>52</v>
      </c>
      <c r="B6" s="17">
        <f>COUNTIF('Studies'!$J$2:$J$201,"Auth needed")</f>
        <v>1</v>
      </c>
    </row>
    <row r="7" spans="1:3" x14ac:dyDescent="0.25">
      <c r="A7" s="15" t="s">
        <v>53</v>
      </c>
      <c r="B7" s="16"/>
      <c r="C7" s="16"/>
    </row>
    <row r="8" spans="1:2" x14ac:dyDescent="0.25">
      <c r="A8" t="s">
        <v>54</v>
      </c>
      <c r="B8" s="17">
        <f>COUNTIF('Studies'!$H$2:$H$201,"No")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Studies</vt:lpstr>
      <vt:lpstr>Lab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