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upplies" state="visible" r:id="rId5"/>
    <sheet sheetId="3" name="Who owe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<sst xmlns="http://schemas.openxmlformats.org/spreadsheetml/2006/main" count="53" uniqueCount="46">
  <si>
    <t>Shared Supplies Restock List</t>
  </si>
  <si>
    <t>A free restock list for shared households: track communal supplies, buyers, and fair-share costs in Google Sheets or Excel.</t>
  </si>
  <si>
    <t>Quick start</t>
  </si>
  <si>
    <t>Open the Supplies tab and replace the sample rows with your own — one row per entry. Formulas fill in automatically for new rows.</t>
  </si>
  <si>
    <t>Replace Alex, Jordan and Sam with your names: in the Bought by dropdown (Data &gt; Data validation) and on the Who owes tab.</t>
  </si>
  <si>
    <t>Mark items Running low so whoever is at the store next picks them up. Settle up monthly using the Who owes tab.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</si>
  <si>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</si>
  <si>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</si>
  <si>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</si>
  <si>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</si>
  <si>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</si>
  <si>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</si>
  <si>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</si>
  <si>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</si>
  <si>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Stock level</t>
  </si>
  <si>
    <t>Last bought</t>
  </si>
  <si>
    <t>Bought by</t>
  </si>
  <si>
    <t>Cost</t>
  </si>
  <si>
    <t>Share each</t>
  </si>
  <si>
    <t>Toilet paper (24 rolls)</t>
  </si>
  <si>
    <t>Running low</t>
  </si>
  <si>
    <t>Alex</t>
  </si>
  <si>
    <t>Dish soap</t>
  </si>
  <si>
    <t>Plenty</t>
  </si>
  <si>
    <t>Jordan</t>
  </si>
  <si>
    <t>Paper towels (12 rolls)</t>
  </si>
  <si>
    <t>Out</t>
  </si>
  <si>
    <t>Sam</t>
  </si>
  <si>
    <t>Laundry detergent</t>
  </si>
  <si>
    <t>Trash bags (90 ct)</t>
  </si>
  <si>
    <t>Sponges and scrubbers</t>
  </si>
  <si>
    <t>Value</t>
  </si>
  <si>
    <t>Notes</t>
  </si>
  <si>
    <t>Setup</t>
  </si>
  <si>
    <t>Roommates</t>
  </si>
  <si>
    <t>How many people split shared supplies.</t>
  </si>
  <si>
    <t>Balances</t>
  </si>
  <si>
    <t>Total spent</t>
  </si>
  <si>
    <t>Fair share each</t>
  </si>
  <si>
    <t>Alex paid</t>
  </si>
  <si>
    <t>Alex is owed</t>
  </si>
  <si>
    <t>Negative means Alex owes the group.</t>
  </si>
  <si>
    <t>Jordan paid</t>
  </si>
  <si>
    <t>Jordan is owed</t>
  </si>
  <si>
    <t>Sam paid</t>
  </si>
  <si>
    <t>Sam is owed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</si>
</sst>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6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46290</v>
      </c>
      <c r="D2" t="s">
        <v>21</v>
      </c>
      <c r="E2" s="12">
        <v>21.99</v>
      </c>
      <c r="F2" s="13">
        <f>IF($A2="","",ROUND((E2/'Who owes'!$B$3),2))</f>
        <v>7.33</v>
      </c>
    </row>
    <row r="3" spans="1:6" x14ac:dyDescent="0.25">
      <c r="A3" t="s">
        <v>22</v>
      </c>
      <c r="B3" t="s">
        <v>23</v>
      </c>
      <c r="C3" s="11">
        <v>46303</v>
      </c>
      <c r="D3" t="s">
        <v>24</v>
      </c>
      <c r="E3" s="12">
        <v>4.49</v>
      </c>
      <c r="F3" s="13">
        <f>IF($A3="","",ROUND((E3/'Who owes'!$B$3),2))</f>
        <v>1.5</v>
      </c>
    </row>
    <row r="4" spans="1:6" x14ac:dyDescent="0.25">
      <c r="A4" t="s">
        <v>25</v>
      </c>
      <c r="B4" t="s">
        <v>26</v>
      </c>
      <c r="C4" s="11">
        <v>46278</v>
      </c>
      <c r="D4" t="s">
        <v>27</v>
      </c>
      <c r="E4" s="12">
        <v>18.99</v>
      </c>
      <c r="F4" s="13">
        <f>IF($A4="","",ROUND((E4/'Who owes'!$B$3),2))</f>
        <v>6.33</v>
      </c>
    </row>
    <row r="5" spans="1:6" x14ac:dyDescent="0.25">
      <c r="A5" t="s">
        <v>28</v>
      </c>
      <c r="B5" t="s">
        <v>23</v>
      </c>
      <c r="C5" s="11">
        <v>46299</v>
      </c>
      <c r="D5" t="s">
        <v>21</v>
      </c>
      <c r="E5" s="12">
        <v>13.97</v>
      </c>
      <c r="F5" s="13">
        <f>IF($A5="","",ROUND((E5/'Who owes'!$B$3),2))</f>
        <v>4.66</v>
      </c>
    </row>
    <row r="6" spans="1:6" x14ac:dyDescent="0.25">
      <c r="A6" t="s">
        <v>29</v>
      </c>
      <c r="B6" t="s">
        <v>20</v>
      </c>
      <c r="C6" s="11">
        <v>46283</v>
      </c>
      <c r="D6" t="s">
        <v>24</v>
      </c>
      <c r="E6" s="12">
        <v>15.49</v>
      </c>
      <c r="F6" s="13">
        <f>IF($A6="","",ROUND((E6/'Who owes'!$B$3),2))</f>
        <v>5.16</v>
      </c>
    </row>
    <row r="7" spans="1:6" x14ac:dyDescent="0.25">
      <c r="A7" t="s">
        <v>30</v>
      </c>
      <c r="B7" t="s">
        <v>23</v>
      </c>
      <c r="C7" s="11">
        <v>46306</v>
      </c>
      <c r="D7" t="s">
        <v>27</v>
      </c>
      <c r="E7" s="12">
        <v>6.29</v>
      </c>
      <c r="F7" s="13">
        <f>IF($A7="","",ROUND((E7/'Who owes'!$B$3),2))</f>
        <v>2.1</v>
      </c>
    </row>
    <row r="8" spans="1:6" x14ac:dyDescent="0.25">
      <c r="C8" s="11"/>
      <c r="E8" s="12"/>
      <c r="F8" s="13" t="str">
        <f>IF($A8="","",ROUND((E8/'Who owes'!$B$3),2))</f>
        <v/>
      </c>
    </row>
    <row r="9" spans="1:6" x14ac:dyDescent="0.25">
      <c r="C9" s="11"/>
      <c r="E9" s="12"/>
      <c r="F9" s="13" t="str">
        <f>IF($A9="","",ROUND((E9/'Who owes'!$B$3),2))</f>
        <v/>
      </c>
    </row>
    <row r="10" spans="1:6" x14ac:dyDescent="0.25">
      <c r="C10" s="11"/>
      <c r="E10" s="12"/>
      <c r="F10" s="13" t="str">
        <f>IF($A10="","",ROUND((E10/'Who owes'!$B$3),2))</f>
        <v/>
      </c>
    </row>
    <row r="11" spans="1:6" x14ac:dyDescent="0.25">
      <c r="C11" s="11"/>
      <c r="E11" s="12"/>
      <c r="F11" s="13" t="str">
        <f>IF($A11="","",ROUND((E11/'Who owes'!$B$3),2))</f>
        <v/>
      </c>
    </row>
    <row r="12" spans="1:6" x14ac:dyDescent="0.25">
      <c r="C12" s="11"/>
      <c r="E12" s="12"/>
      <c r="F12" s="13" t="str">
        <f>IF($A12="","",ROUND((E12/'Who owes'!$B$3),2))</f>
        <v/>
      </c>
    </row>
    <row r="13" spans="1:6" x14ac:dyDescent="0.25">
      <c r="C13" s="11"/>
      <c r="E13" s="12"/>
      <c r="F13" s="13" t="str">
        <f>IF($A13="","",ROUND((E13/'Who owes'!$B$3),2))</f>
        <v/>
      </c>
    </row>
    <row r="14" spans="1:6" x14ac:dyDescent="0.25">
      <c r="C14" s="11"/>
      <c r="E14" s="12"/>
      <c r="F14" s="13" t="str">
        <f>IF($A14="","",ROUND((E14/'Who owes'!$B$3),2))</f>
        <v/>
      </c>
    </row>
    <row r="15" spans="1:6" x14ac:dyDescent="0.25">
      <c r="C15" s="11"/>
      <c r="E15" s="12"/>
      <c r="F15" s="13" t="str">
        <f>IF($A15="","",ROUND((E15/'Who owes'!$B$3),2))</f>
        <v/>
      </c>
    </row>
    <row r="16" spans="1:6" x14ac:dyDescent="0.25">
      <c r="C16" s="11"/>
      <c r="E16" s="12"/>
      <c r="F16" s="13" t="str">
        <f>IF($A16="","",ROUND((E16/'Who owes'!$B$3),2))</f>
        <v/>
      </c>
    </row>
    <row r="17" spans="1:6" x14ac:dyDescent="0.25">
      <c r="C17" s="11"/>
      <c r="E17" s="12"/>
      <c r="F17" s="13" t="str">
        <f>IF($A17="","",ROUND((E17/'Who owes'!$B$3),2))</f>
        <v/>
      </c>
    </row>
    <row r="18" spans="1:6" x14ac:dyDescent="0.25">
      <c r="C18" s="11"/>
      <c r="E18" s="12"/>
      <c r="F18" s="13" t="str">
        <f>IF($A18="","",ROUND((E18/'Who owes'!$B$3),2))</f>
        <v/>
      </c>
    </row>
    <row r="19" spans="1:6" x14ac:dyDescent="0.25">
      <c r="C19" s="11"/>
      <c r="E19" s="12"/>
      <c r="F19" s="13" t="str">
        <f>IF($A19="","",ROUND((E19/'Who owes'!$B$3),2))</f>
        <v/>
      </c>
    </row>
    <row r="20" spans="1:6" x14ac:dyDescent="0.25">
      <c r="C20" s="11"/>
      <c r="E20" s="12"/>
      <c r="F20" s="13" t="str">
        <f>IF($A20="","",ROUND((E20/'Who owes'!$B$3),2))</f>
        <v/>
      </c>
    </row>
    <row r="21" spans="1:6" x14ac:dyDescent="0.25">
      <c r="C21" s="11"/>
      <c r="E21" s="12"/>
      <c r="F21" s="13" t="str">
        <f>IF($A21="","",ROUND((E21/'Who owes'!$B$3),2))</f>
        <v/>
      </c>
    </row>
    <row r="22" spans="1:6" x14ac:dyDescent="0.25">
      <c r="C22" s="11"/>
      <c r="E22" s="12"/>
      <c r="F22" s="13" t="str">
        <f>IF($A22="","",ROUND((E22/'Who owes'!$B$3),2))</f>
        <v/>
      </c>
    </row>
    <row r="23" spans="1:6" x14ac:dyDescent="0.25">
      <c r="C23" s="11"/>
      <c r="E23" s="12"/>
      <c r="F23" s="13" t="str">
        <f>IF($A23="","",ROUND((E23/'Who owes'!$B$3),2))</f>
        <v/>
      </c>
    </row>
    <row r="24" spans="1:6" x14ac:dyDescent="0.25">
      <c r="C24" s="11"/>
      <c r="E24" s="12"/>
      <c r="F24" s="13" t="str">
        <f>IF($A24="","",ROUND((E24/'Who owes'!$B$3),2))</f>
        <v/>
      </c>
    </row>
    <row r="25" spans="1:6" x14ac:dyDescent="0.25">
      <c r="C25" s="11"/>
      <c r="E25" s="12"/>
      <c r="F25" s="13" t="str">
        <f>IF($A25="","",ROUND((E25/'Who owes'!$B$3),2))</f>
        <v/>
      </c>
    </row>
    <row r="26" spans="1:6" x14ac:dyDescent="0.25">
      <c r="C26" s="11"/>
      <c r="E26" s="12"/>
      <c r="F26" s="13" t="str">
        <f>IF($A26="","",ROUND((E26/'Who owes'!$B$3),2))</f>
        <v/>
      </c>
    </row>
    <row r="27" spans="1:6" x14ac:dyDescent="0.25">
      <c r="C27" s="11"/>
      <c r="E27" s="12"/>
      <c r="F27" s="13" t="str">
        <f>IF($A27="","",ROUND((E27/'Who owes'!$B$3),2))</f>
        <v/>
      </c>
    </row>
    <row r="28" spans="1:6" x14ac:dyDescent="0.25">
      <c r="C28" s="11"/>
      <c r="E28" s="12"/>
      <c r="F28" s="13" t="str">
        <f>IF($A28="","",ROUND((E28/'Who owes'!$B$3),2))</f>
        <v/>
      </c>
    </row>
    <row r="29" spans="1:6" x14ac:dyDescent="0.25">
      <c r="C29" s="11"/>
      <c r="E29" s="12"/>
      <c r="F29" s="13" t="str">
        <f>IF($A29="","",ROUND((E29/'Who owes'!$B$3),2))</f>
        <v/>
      </c>
    </row>
    <row r="30" spans="1:6" x14ac:dyDescent="0.25">
      <c r="C30" s="11"/>
      <c r="E30" s="12"/>
      <c r="F30" s="13" t="str">
        <f>IF($A30="","",ROUND((E30/'Who owes'!$B$3),2))</f>
        <v/>
      </c>
    </row>
    <row r="31" spans="1:6" x14ac:dyDescent="0.25">
      <c r="C31" s="11"/>
      <c r="E31" s="12"/>
      <c r="F31" s="13" t="str">
        <f>IF($A31="","",ROUND((E31/'Who owes'!$B$3),2))</f>
        <v/>
      </c>
    </row>
    <row r="32" spans="1:6" x14ac:dyDescent="0.25">
      <c r="C32" s="11"/>
      <c r="E32" s="12"/>
      <c r="F32" s="13" t="str">
        <f>IF($A32="","",ROUND((E32/'Who owes'!$B$3),2))</f>
        <v/>
      </c>
    </row>
    <row r="33" spans="1:6" x14ac:dyDescent="0.25">
      <c r="C33" s="11"/>
      <c r="E33" s="12"/>
      <c r="F33" s="13" t="str">
        <f>IF($A33="","",ROUND((E33/'Who owes'!$B$3),2))</f>
        <v/>
      </c>
    </row>
    <row r="34" spans="1:6" x14ac:dyDescent="0.25">
      <c r="C34" s="11"/>
      <c r="E34" s="12"/>
      <c r="F34" s="13" t="str">
        <f>IF($A34="","",ROUND((E34/'Who owes'!$B$3),2))</f>
        <v/>
      </c>
    </row>
    <row r="35" spans="1:6" x14ac:dyDescent="0.25">
      <c r="C35" s="11"/>
      <c r="E35" s="12"/>
      <c r="F35" s="13" t="str">
        <f>IF($A35="","",ROUND((E35/'Who owes'!$B$3),2))</f>
        <v/>
      </c>
    </row>
    <row r="36" spans="1:6" x14ac:dyDescent="0.25">
      <c r="C36" s="11"/>
      <c r="E36" s="12"/>
      <c r="F36" s="13" t="str">
        <f>IF($A36="","",ROUND((E36/'Who owes'!$B$3),2))</f>
        <v/>
      </c>
    </row>
    <row r="37" spans="1:6" x14ac:dyDescent="0.25">
      <c r="C37" s="11"/>
      <c r="E37" s="12"/>
      <c r="F37" s="13" t="str">
        <f>IF($A37="","",ROUND((E37/'Who owes'!$B$3),2))</f>
        <v/>
      </c>
    </row>
    <row r="38" spans="1:6" x14ac:dyDescent="0.25">
      <c r="C38" s="11"/>
      <c r="E38" s="12"/>
      <c r="F38" s="13" t="str">
        <f>IF($A38="","",ROUND((E38/'Who owes'!$B$3),2))</f>
        <v/>
      </c>
    </row>
    <row r="39" spans="1:6" x14ac:dyDescent="0.25">
      <c r="C39" s="11"/>
      <c r="E39" s="12"/>
      <c r="F39" s="13" t="str">
        <f>IF($A39="","",ROUND((E39/'Who owes'!$B$3),2))</f>
        <v/>
      </c>
    </row>
    <row r="40" spans="1:6" x14ac:dyDescent="0.25">
      <c r="C40" s="11"/>
      <c r="E40" s="12"/>
      <c r="F40" s="13" t="str">
        <f>IF($A40="","",ROUND((E40/'Who owes'!$B$3),2))</f>
        <v/>
      </c>
    </row>
    <row r="41" spans="1:6" x14ac:dyDescent="0.25">
      <c r="C41" s="11"/>
      <c r="E41" s="12"/>
      <c r="F41" s="13" t="str">
        <f>IF($A41="","",ROUND((E41/'Who owes'!$B$3),2))</f>
        <v/>
      </c>
    </row>
    <row r="42" spans="1:6" x14ac:dyDescent="0.25">
      <c r="C42" s="11"/>
      <c r="E42" s="12"/>
      <c r="F42" s="13" t="str">
        <f>IF($A42="","",ROUND((E42/'Who owes'!$B$3),2))</f>
        <v/>
      </c>
    </row>
    <row r="43" spans="1:6" x14ac:dyDescent="0.25">
      <c r="C43" s="11"/>
      <c r="E43" s="12"/>
      <c r="F43" s="13" t="str">
        <f>IF($A43="","",ROUND((E43/'Who owes'!$B$3),2))</f>
        <v/>
      </c>
    </row>
    <row r="44" spans="1:6" x14ac:dyDescent="0.25">
      <c r="C44" s="11"/>
      <c r="E44" s="12"/>
      <c r="F44" s="13" t="str">
        <f>IF($A44="","",ROUND((E44/'Who owes'!$B$3),2))</f>
        <v/>
      </c>
    </row>
    <row r="45" spans="1:6" x14ac:dyDescent="0.25">
      <c r="C45" s="11"/>
      <c r="E45" s="12"/>
      <c r="F45" s="13" t="str">
        <f>IF($A45="","",ROUND((E45/'Who owes'!$B$3),2))</f>
        <v/>
      </c>
    </row>
    <row r="46" spans="1:6" x14ac:dyDescent="0.25">
      <c r="C46" s="11"/>
      <c r="E46" s="12"/>
      <c r="F46" s="13" t="str">
        <f>IF($A46="","",ROUND((E46/'Who owes'!$B$3),2))</f>
        <v/>
      </c>
    </row>
    <row r="47" spans="1:6" x14ac:dyDescent="0.25">
      <c r="C47" s="11"/>
      <c r="E47" s="12"/>
      <c r="F47" s="13" t="str">
        <f>IF($A47="","",ROUND((E47/'Who owes'!$B$3),2))</f>
        <v/>
      </c>
    </row>
    <row r="48" spans="1:6" x14ac:dyDescent="0.25">
      <c r="C48" s="11"/>
      <c r="E48" s="12"/>
      <c r="F48" s="13" t="str">
        <f>IF($A48="","",ROUND((E48/'Who owes'!$B$3),2))</f>
        <v/>
      </c>
    </row>
    <row r="49" spans="1:6" x14ac:dyDescent="0.25">
      <c r="C49" s="11"/>
      <c r="E49" s="12"/>
      <c r="F49" s="13" t="str">
        <f>IF($A49="","",ROUND((E49/'Who owes'!$B$3),2))</f>
        <v/>
      </c>
    </row>
    <row r="50" spans="1:6" x14ac:dyDescent="0.25">
      <c r="C50" s="11"/>
      <c r="E50" s="12"/>
      <c r="F50" s="13" t="str">
        <f>IF($A50="","",ROUND((E50/'Who owes'!$B$3),2))</f>
        <v/>
      </c>
    </row>
    <row r="51" spans="1:6" x14ac:dyDescent="0.25">
      <c r="C51" s="11"/>
      <c r="E51" s="12"/>
      <c r="F51" s="13" t="str">
        <f>IF($A51="","",ROUND((E51/'Who owes'!$B$3),2))</f>
        <v/>
      </c>
    </row>
    <row r="52" spans="1:6" x14ac:dyDescent="0.25">
      <c r="C52" s="11"/>
      <c r="E52" s="12"/>
      <c r="F52" s="13" t="str">
        <f>IF($A52="","",ROUND((E52/'Who owes'!$B$3),2))</f>
        <v/>
      </c>
    </row>
    <row r="53" spans="1:6" x14ac:dyDescent="0.25">
      <c r="C53" s="11"/>
      <c r="E53" s="12"/>
      <c r="F53" s="13" t="str">
        <f>IF($A53="","",ROUND((E53/'Who owes'!$B$3),2))</f>
        <v/>
      </c>
    </row>
    <row r="54" spans="1:6" x14ac:dyDescent="0.25">
      <c r="C54" s="11"/>
      <c r="E54" s="12"/>
      <c r="F54" s="13" t="str">
        <f>IF($A54="","",ROUND((E54/'Who owes'!$B$3),2))</f>
        <v/>
      </c>
    </row>
    <row r="55" spans="1:6" x14ac:dyDescent="0.25">
      <c r="C55" s="11"/>
      <c r="E55" s="12"/>
      <c r="F55" s="13" t="str">
        <f>IF($A55="","",ROUND((E55/'Who owes'!$B$3),2))</f>
        <v/>
      </c>
    </row>
    <row r="56" spans="1:6" x14ac:dyDescent="0.25">
      <c r="C56" s="11"/>
      <c r="E56" s="12"/>
      <c r="F56" s="13" t="str">
        <f>IF($A56="","",ROUND((E56/'Who owes'!$B$3),2))</f>
        <v/>
      </c>
    </row>
    <row r="57" spans="1:6" x14ac:dyDescent="0.25">
      <c r="C57" s="11"/>
      <c r="E57" s="12"/>
      <c r="F57" s="13" t="str">
        <f>IF($A57="","",ROUND((E57/'Who owes'!$B$3),2))</f>
        <v/>
      </c>
    </row>
    <row r="58" spans="1:6" x14ac:dyDescent="0.25">
      <c r="C58" s="11"/>
      <c r="E58" s="12"/>
      <c r="F58" s="13" t="str">
        <f>IF($A58="","",ROUND((E58/'Who owes'!$B$3),2))</f>
        <v/>
      </c>
    </row>
    <row r="59" spans="1:6" x14ac:dyDescent="0.25">
      <c r="C59" s="11"/>
      <c r="E59" s="12"/>
      <c r="F59" s="13" t="str">
        <f>IF($A59="","",ROUND((E59/'Who owes'!$B$3),2))</f>
        <v/>
      </c>
    </row>
    <row r="60" spans="1:6" x14ac:dyDescent="0.25">
      <c r="C60" s="11"/>
      <c r="E60" s="12"/>
      <c r="F60" s="13" t="str">
        <f>IF($A60="","",ROUND((E60/'Who owes'!$B$3),2))</f>
        <v/>
      </c>
    </row>
    <row r="61" spans="1:6" x14ac:dyDescent="0.25">
      <c r="C61" s="11"/>
      <c r="E61" s="12"/>
      <c r="F61" s="13" t="str">
        <f>IF($A61="","",ROUND((E61/'Who owes'!$B$3),2))</f>
        <v/>
      </c>
    </row>
    <row r="62" spans="1:6" x14ac:dyDescent="0.25">
      <c r="C62" s="11"/>
      <c r="E62" s="12"/>
      <c r="F62" s="13" t="str">
        <f>IF($A62="","",ROUND((E62/'Who owes'!$B$3),2))</f>
        <v/>
      </c>
    </row>
    <row r="63" spans="1:6" x14ac:dyDescent="0.25">
      <c r="C63" s="11"/>
      <c r="E63" s="12"/>
      <c r="F63" s="13" t="str">
        <f>IF($A63="","",ROUND((E63/'Who owes'!$B$3),2))</f>
        <v/>
      </c>
    </row>
    <row r="64" spans="1:6" x14ac:dyDescent="0.25">
      <c r="C64" s="11"/>
      <c r="E64" s="12"/>
      <c r="F64" s="13" t="str">
        <f>IF($A64="","",ROUND((E64/'Who owes'!$B$3),2))</f>
        <v/>
      </c>
    </row>
    <row r="65" spans="1:6" x14ac:dyDescent="0.25">
      <c r="C65" s="11"/>
      <c r="E65" s="12"/>
      <c r="F65" s="13" t="str">
        <f>IF($A65="","",ROUND((E65/'Who owes'!$B$3),2))</f>
        <v/>
      </c>
    </row>
    <row r="66" spans="1:6" x14ac:dyDescent="0.25">
      <c r="C66" s="11"/>
      <c r="E66" s="12"/>
      <c r="F66" s="13" t="str">
        <f>IF($A66="","",ROUND((E66/'Who owes'!$B$3),2))</f>
        <v/>
      </c>
    </row>
    <row r="67" spans="1:6" x14ac:dyDescent="0.25">
      <c r="C67" s="11"/>
      <c r="E67" s="12"/>
      <c r="F67" s="13" t="str">
        <f>IF($A67="","",ROUND((E67/'Who owes'!$B$3),2))</f>
        <v/>
      </c>
    </row>
    <row r="68" spans="1:6" x14ac:dyDescent="0.25">
      <c r="C68" s="11"/>
      <c r="E68" s="12"/>
      <c r="F68" s="13" t="str">
        <f>IF($A68="","",ROUND((E68/'Who owes'!$B$3),2))</f>
        <v/>
      </c>
    </row>
    <row r="69" spans="1:6" x14ac:dyDescent="0.25">
      <c r="C69" s="11"/>
      <c r="E69" s="12"/>
      <c r="F69" s="13" t="str">
        <f>IF($A69="","",ROUND((E69/'Who owes'!$B$3),2))</f>
        <v/>
      </c>
    </row>
    <row r="70" spans="1:6" x14ac:dyDescent="0.25">
      <c r="C70" s="11"/>
      <c r="E70" s="12"/>
      <c r="F70" s="13" t="str">
        <f>IF($A70="","",ROUND((E70/'Who owes'!$B$3),2))</f>
        <v/>
      </c>
    </row>
    <row r="71" spans="1:6" x14ac:dyDescent="0.25">
      <c r="C71" s="11"/>
      <c r="E71" s="12"/>
      <c r="F71" s="13" t="str">
        <f>IF($A71="","",ROUND((E71/'Who owes'!$B$3),2))</f>
        <v/>
      </c>
    </row>
    <row r="72" spans="1:6" x14ac:dyDescent="0.25">
      <c r="C72" s="11"/>
      <c r="E72" s="12"/>
      <c r="F72" s="13" t="str">
        <f>IF($A72="","",ROUND((E72/'Who owes'!$B$3),2))</f>
        <v/>
      </c>
    </row>
    <row r="73" spans="1:6" x14ac:dyDescent="0.25">
      <c r="C73" s="11"/>
      <c r="E73" s="12"/>
      <c r="F73" s="13" t="str">
        <f>IF($A73="","",ROUND((E73/'Who owes'!$B$3),2))</f>
        <v/>
      </c>
    </row>
    <row r="74" spans="1:6" x14ac:dyDescent="0.25">
      <c r="C74" s="11"/>
      <c r="E74" s="12"/>
      <c r="F74" s="13" t="str">
        <f>IF($A74="","",ROUND((E74/'Who owes'!$B$3),2))</f>
        <v/>
      </c>
    </row>
    <row r="75" spans="1:6" x14ac:dyDescent="0.25">
      <c r="C75" s="11"/>
      <c r="E75" s="12"/>
      <c r="F75" s="13" t="str">
        <f>IF($A75="","",ROUND((E75/'Who owes'!$B$3),2))</f>
        <v/>
      </c>
    </row>
    <row r="76" spans="1:6" x14ac:dyDescent="0.25">
      <c r="C76" s="11"/>
      <c r="E76" s="12"/>
      <c r="F76" s="13" t="str">
        <f>IF($A76="","",ROUND((E76/'Who owes'!$B$3),2))</f>
        <v/>
      </c>
    </row>
    <row r="77" spans="1:6" x14ac:dyDescent="0.25">
      <c r="C77" s="11"/>
      <c r="E77" s="12"/>
      <c r="F77" s="13" t="str">
        <f>IF($A77="","",ROUND((E77/'Who owes'!$B$3),2))</f>
        <v/>
      </c>
    </row>
    <row r="78" spans="1:6" x14ac:dyDescent="0.25">
      <c r="C78" s="11"/>
      <c r="E78" s="12"/>
      <c r="F78" s="13" t="str">
        <f>IF($A78="","",ROUND((E78/'Who owes'!$B$3),2))</f>
        <v/>
      </c>
    </row>
    <row r="79" spans="1:6" x14ac:dyDescent="0.25">
      <c r="C79" s="11"/>
      <c r="E79" s="12"/>
      <c r="F79" s="13" t="str">
        <f>IF($A79="","",ROUND((E79/'Who owes'!$B$3),2))</f>
        <v/>
      </c>
    </row>
    <row r="80" spans="1:6" x14ac:dyDescent="0.25">
      <c r="C80" s="11"/>
      <c r="E80" s="12"/>
      <c r="F80" s="13" t="str">
        <f>IF($A80="","",ROUND((E80/'Who owes'!$B$3),2))</f>
        <v/>
      </c>
    </row>
    <row r="81" spans="1:6" x14ac:dyDescent="0.25">
      <c r="C81" s="11"/>
      <c r="E81" s="12"/>
      <c r="F81" s="13" t="str">
        <f>IF($A81="","",ROUND((E81/'Who owes'!$B$3),2))</f>
        <v/>
      </c>
    </row>
    <row r="82" spans="1:6" x14ac:dyDescent="0.25">
      <c r="C82" s="11"/>
      <c r="E82" s="12"/>
      <c r="F82" s="13" t="str">
        <f>IF($A82="","",ROUND((E82/'Who owes'!$B$3),2))</f>
        <v/>
      </c>
    </row>
    <row r="83" spans="1:6" x14ac:dyDescent="0.25">
      <c r="C83" s="11"/>
      <c r="E83" s="12"/>
      <c r="F83" s="13" t="str">
        <f>IF($A83="","",ROUND((E83/'Who owes'!$B$3),2))</f>
        <v/>
      </c>
    </row>
    <row r="84" spans="1:6" x14ac:dyDescent="0.25">
      <c r="C84" s="11"/>
      <c r="E84" s="12"/>
      <c r="F84" s="13" t="str">
        <f>IF($A84="","",ROUND((E84/'Who owes'!$B$3),2))</f>
        <v/>
      </c>
    </row>
    <row r="85" spans="1:6" x14ac:dyDescent="0.25">
      <c r="C85" s="11"/>
      <c r="E85" s="12"/>
      <c r="F85" s="13" t="str">
        <f>IF($A85="","",ROUND((E85/'Who owes'!$B$3),2))</f>
        <v/>
      </c>
    </row>
    <row r="86" spans="1:6" x14ac:dyDescent="0.25">
      <c r="C86" s="11"/>
      <c r="E86" s="12"/>
      <c r="F86" s="13" t="str">
        <f>IF($A86="","",ROUND((E86/'Who owes'!$B$3),2))</f>
        <v/>
      </c>
    </row>
    <row r="87" spans="1:6" x14ac:dyDescent="0.25">
      <c r="C87" s="11"/>
      <c r="E87" s="12"/>
      <c r="F87" s="13" t="str">
        <f>IF($A87="","",ROUND((E87/'Who owes'!$B$3),2))</f>
        <v/>
      </c>
    </row>
    <row r="88" spans="1:6" x14ac:dyDescent="0.25">
      <c r="C88" s="11"/>
      <c r="E88" s="12"/>
      <c r="F88" s="13" t="str">
        <f>IF($A88="","",ROUND((E88/'Who owes'!$B$3),2))</f>
        <v/>
      </c>
    </row>
    <row r="89" spans="1:6" x14ac:dyDescent="0.25">
      <c r="C89" s="11"/>
      <c r="E89" s="12"/>
      <c r="F89" s="13" t="str">
        <f>IF($A89="","",ROUND((E89/'Who owes'!$B$3),2))</f>
        <v/>
      </c>
    </row>
    <row r="90" spans="1:6" x14ac:dyDescent="0.25">
      <c r="C90" s="11"/>
      <c r="E90" s="12"/>
      <c r="F90" s="13" t="str">
        <f>IF($A90="","",ROUND((E90/'Who owes'!$B$3),2))</f>
        <v/>
      </c>
    </row>
    <row r="91" spans="1:6" x14ac:dyDescent="0.25">
      <c r="C91" s="11"/>
      <c r="E91" s="12"/>
      <c r="F91" s="13" t="str">
        <f>IF($A91="","",ROUND((E91/'Who owes'!$B$3),2))</f>
        <v/>
      </c>
    </row>
    <row r="92" spans="1:6" x14ac:dyDescent="0.25">
      <c r="C92" s="11"/>
      <c r="E92" s="12"/>
      <c r="F92" s="13" t="str">
        <f>IF($A92="","",ROUND((E92/'Who owes'!$B$3),2))</f>
        <v/>
      </c>
    </row>
    <row r="93" spans="1:6" x14ac:dyDescent="0.25">
      <c r="C93" s="11"/>
      <c r="E93" s="12"/>
      <c r="F93" s="13" t="str">
        <f>IF($A93="","",ROUND((E93/'Who owes'!$B$3),2))</f>
        <v/>
      </c>
    </row>
    <row r="94" spans="1:6" x14ac:dyDescent="0.25">
      <c r="C94" s="11"/>
      <c r="E94" s="12"/>
      <c r="F94" s="13" t="str">
        <f>IF($A94="","",ROUND((E94/'Who owes'!$B$3),2))</f>
        <v/>
      </c>
    </row>
    <row r="95" spans="1:6" x14ac:dyDescent="0.25">
      <c r="C95" s="11"/>
      <c r="E95" s="12"/>
      <c r="F95" s="13" t="str">
        <f>IF($A95="","",ROUND((E95/'Who owes'!$B$3),2))</f>
        <v/>
      </c>
    </row>
    <row r="96" spans="1:6" x14ac:dyDescent="0.25">
      <c r="C96" s="11"/>
      <c r="E96" s="12"/>
      <c r="F96" s="13" t="str">
        <f>IF($A96="","",ROUND((E96/'Who owes'!$B$3),2))</f>
        <v/>
      </c>
    </row>
    <row r="97" spans="1:6" x14ac:dyDescent="0.25">
      <c r="C97" s="11"/>
      <c r="E97" s="12"/>
      <c r="F97" s="13" t="str">
        <f>IF($A97="","",ROUND((E97/'Who owes'!$B$3),2))</f>
        <v/>
      </c>
    </row>
    <row r="98" spans="1:6" x14ac:dyDescent="0.25">
      <c r="C98" s="11"/>
      <c r="E98" s="12"/>
      <c r="F98" s="13" t="str">
        <f>IF($A98="","",ROUND((E98/'Who owes'!$B$3),2))</f>
        <v/>
      </c>
    </row>
    <row r="99" spans="1:6" x14ac:dyDescent="0.25">
      <c r="C99" s="11"/>
      <c r="E99" s="12"/>
      <c r="F99" s="13" t="str">
        <f>IF($A99="","",ROUND((E99/'Who owes'!$B$3),2))</f>
        <v/>
      </c>
    </row>
    <row r="100" spans="1:6" x14ac:dyDescent="0.25">
      <c r="C100" s="11"/>
      <c r="E100" s="12"/>
      <c r="F100" s="13" t="str">
        <f>IF($A100="","",ROUND((E100/'Who owes'!$B$3),2))</f>
        <v/>
      </c>
    </row>
    <row r="101" spans="1:6" x14ac:dyDescent="0.25">
      <c r="C101" s="11"/>
      <c r="E101" s="12"/>
      <c r="F101" s="13" t="str">
        <f>IF($A101="","",ROUND((E101/'Who owes'!$B$3),2))</f>
        <v/>
      </c>
    </row>
    <row r="102" spans="1:6" x14ac:dyDescent="0.25">
      <c r="C102" s="11"/>
      <c r="E102" s="12"/>
      <c r="F102" s="13" t="str">
        <f>IF($A102="","",ROUND((E102/'Who owes'!$B$3),2))</f>
        <v/>
      </c>
    </row>
    <row r="103" spans="1:6" x14ac:dyDescent="0.25">
      <c r="C103" s="11"/>
      <c r="E103" s="12"/>
      <c r="F103" s="13" t="str">
        <f>IF($A103="","",ROUND((E103/'Who owes'!$B$3),2))</f>
        <v/>
      </c>
    </row>
    <row r="104" spans="1:6" x14ac:dyDescent="0.25">
      <c r="C104" s="11"/>
      <c r="E104" s="12"/>
      <c r="F104" s="13" t="str">
        <f>IF($A104="","",ROUND((E104/'Who owes'!$B$3),2))</f>
        <v/>
      </c>
    </row>
    <row r="105" spans="1:6" x14ac:dyDescent="0.25">
      <c r="C105" s="11"/>
      <c r="E105" s="12"/>
      <c r="F105" s="13" t="str">
        <f>IF($A105="","",ROUND((E105/'Who owes'!$B$3),2))</f>
        <v/>
      </c>
    </row>
    <row r="106" spans="1:6" x14ac:dyDescent="0.25">
      <c r="C106" s="11"/>
      <c r="E106" s="12"/>
      <c r="F106" s="13" t="str">
        <f>IF($A106="","",ROUND((E106/'Who owes'!$B$3),2))</f>
        <v/>
      </c>
    </row>
    <row r="107" spans="1:6" x14ac:dyDescent="0.25">
      <c r="C107" s="11"/>
      <c r="E107" s="12"/>
      <c r="F107" s="13" t="str">
        <f>IF($A107="","",ROUND((E107/'Who owes'!$B$3),2))</f>
        <v/>
      </c>
    </row>
    <row r="108" spans="1:6" x14ac:dyDescent="0.25">
      <c r="C108" s="11"/>
      <c r="E108" s="12"/>
      <c r="F108" s="13" t="str">
        <f>IF($A108="","",ROUND((E108/'Who owes'!$B$3),2))</f>
        <v/>
      </c>
    </row>
    <row r="109" spans="1:6" x14ac:dyDescent="0.25">
      <c r="C109" s="11"/>
      <c r="E109" s="12"/>
      <c r="F109" s="13" t="str">
        <f>IF($A109="","",ROUND((E109/'Who owes'!$B$3),2))</f>
        <v/>
      </c>
    </row>
    <row r="110" spans="1:6" x14ac:dyDescent="0.25">
      <c r="C110" s="11"/>
      <c r="E110" s="12"/>
      <c r="F110" s="13" t="str">
        <f>IF($A110="","",ROUND((E110/'Who owes'!$B$3),2))</f>
        <v/>
      </c>
    </row>
    <row r="111" spans="1:6" x14ac:dyDescent="0.25">
      <c r="C111" s="11"/>
      <c r="E111" s="12"/>
      <c r="F111" s="13" t="str">
        <f>IF($A111="","",ROUND((E111/'Who owes'!$B$3),2))</f>
        <v/>
      </c>
    </row>
    <row r="112" spans="1:6" x14ac:dyDescent="0.25">
      <c r="C112" s="11"/>
      <c r="E112" s="12"/>
      <c r="F112" s="13" t="str">
        <f>IF($A112="","",ROUND((E112/'Who owes'!$B$3),2))</f>
        <v/>
      </c>
    </row>
    <row r="113" spans="1:6" x14ac:dyDescent="0.25">
      <c r="C113" s="11"/>
      <c r="E113" s="12"/>
      <c r="F113" s="13" t="str">
        <f>IF($A113="","",ROUND((E113/'Who owes'!$B$3),2))</f>
        <v/>
      </c>
    </row>
    <row r="114" spans="1:6" x14ac:dyDescent="0.25">
      <c r="C114" s="11"/>
      <c r="E114" s="12"/>
      <c r="F114" s="13" t="str">
        <f>IF($A114="","",ROUND((E114/'Who owes'!$B$3),2))</f>
        <v/>
      </c>
    </row>
    <row r="115" spans="1:6" x14ac:dyDescent="0.25">
      <c r="C115" s="11"/>
      <c r="E115" s="12"/>
      <c r="F115" s="13" t="str">
        <f>IF($A115="","",ROUND((E115/'Who owes'!$B$3),2))</f>
        <v/>
      </c>
    </row>
    <row r="116" spans="1:6" x14ac:dyDescent="0.25">
      <c r="C116" s="11"/>
      <c r="E116" s="12"/>
      <c r="F116" s="13" t="str">
        <f>IF($A116="","",ROUND((E116/'Who owes'!$B$3),2))</f>
        <v/>
      </c>
    </row>
    <row r="117" spans="1:6" x14ac:dyDescent="0.25">
      <c r="C117" s="11"/>
      <c r="E117" s="12"/>
      <c r="F117" s="13" t="str">
        <f>IF($A117="","",ROUND((E117/'Who owes'!$B$3),2))</f>
        <v/>
      </c>
    </row>
    <row r="118" spans="1:6" x14ac:dyDescent="0.25">
      <c r="C118" s="11"/>
      <c r="E118" s="12"/>
      <c r="F118" s="13" t="str">
        <f>IF($A118="","",ROUND((E118/'Who owes'!$B$3),2))</f>
        <v/>
      </c>
    </row>
    <row r="119" spans="1:6" x14ac:dyDescent="0.25">
      <c r="C119" s="11"/>
      <c r="E119" s="12"/>
      <c r="F119" s="13" t="str">
        <f>IF($A119="","",ROUND((E119/'Who owes'!$B$3),2))</f>
        <v/>
      </c>
    </row>
    <row r="120" spans="1:6" x14ac:dyDescent="0.25">
      <c r="C120" s="11"/>
      <c r="E120" s="12"/>
      <c r="F120" s="13" t="str">
        <f>IF($A120="","",ROUND((E120/'Who owes'!$B$3),2))</f>
        <v/>
      </c>
    </row>
    <row r="121" spans="1:6" x14ac:dyDescent="0.25">
      <c r="C121" s="11"/>
      <c r="E121" s="12"/>
      <c r="F121" s="13" t="str">
        <f>IF($A121="","",ROUND((E121/'Who owes'!$B$3),2))</f>
        <v/>
      </c>
    </row>
    <row r="122" spans="1:6" x14ac:dyDescent="0.25">
      <c r="C122" s="11"/>
      <c r="E122" s="12"/>
      <c r="F122" s="13" t="str">
        <f>IF($A122="","",ROUND((E122/'Who owes'!$B$3),2))</f>
        <v/>
      </c>
    </row>
    <row r="123" spans="1:6" x14ac:dyDescent="0.25">
      <c r="C123" s="11"/>
      <c r="E123" s="12"/>
      <c r="F123" s="13" t="str">
        <f>IF($A123="","",ROUND((E123/'Who owes'!$B$3),2))</f>
        <v/>
      </c>
    </row>
    <row r="124" spans="1:6" x14ac:dyDescent="0.25">
      <c r="C124" s="11"/>
      <c r="E124" s="12"/>
      <c r="F124" s="13" t="str">
        <f>IF($A124="","",ROUND((E124/'Who owes'!$B$3),2))</f>
        <v/>
      </c>
    </row>
    <row r="125" spans="1:6" x14ac:dyDescent="0.25">
      <c r="C125" s="11"/>
      <c r="E125" s="12"/>
      <c r="F125" s="13" t="str">
        <f>IF($A125="","",ROUND((E125/'Who owes'!$B$3),2))</f>
        <v/>
      </c>
    </row>
    <row r="126" spans="1:6" x14ac:dyDescent="0.25">
      <c r="C126" s="11"/>
      <c r="E126" s="12"/>
      <c r="F126" s="13" t="str">
        <f>IF($A126="","",ROUND((E126/'Who owes'!$B$3),2))</f>
        <v/>
      </c>
    </row>
    <row r="127" spans="1:6" x14ac:dyDescent="0.25">
      <c r="C127" s="11"/>
      <c r="E127" s="12"/>
      <c r="F127" s="13" t="str">
        <f>IF($A127="","",ROUND((E127/'Who owes'!$B$3),2))</f>
        <v/>
      </c>
    </row>
    <row r="128" spans="1:6" x14ac:dyDescent="0.25">
      <c r="C128" s="11"/>
      <c r="E128" s="12"/>
      <c r="F128" s="13" t="str">
        <f>IF($A128="","",ROUND((E128/'Who owes'!$B$3),2))</f>
        <v/>
      </c>
    </row>
    <row r="129" spans="1:6" x14ac:dyDescent="0.25">
      <c r="C129" s="11"/>
      <c r="E129" s="12"/>
      <c r="F129" s="13" t="str">
        <f>IF($A129="","",ROUND((E129/'Who owes'!$B$3),2))</f>
        <v/>
      </c>
    </row>
    <row r="130" spans="1:6" x14ac:dyDescent="0.25">
      <c r="C130" s="11"/>
      <c r="E130" s="12"/>
      <c r="F130" s="13" t="str">
        <f>IF($A130="","",ROUND((E130/'Who owes'!$B$3),2))</f>
        <v/>
      </c>
    </row>
    <row r="131" spans="1:6" x14ac:dyDescent="0.25">
      <c r="C131" s="11"/>
      <c r="E131" s="12"/>
      <c r="F131" s="13" t="str">
        <f>IF($A131="","",ROUND((E131/'Who owes'!$B$3),2))</f>
        <v/>
      </c>
    </row>
    <row r="132" spans="1:6" x14ac:dyDescent="0.25">
      <c r="C132" s="11"/>
      <c r="E132" s="12"/>
      <c r="F132" s="13" t="str">
        <f>IF($A132="","",ROUND((E132/'Who owes'!$B$3),2))</f>
        <v/>
      </c>
    </row>
    <row r="133" spans="1:6" x14ac:dyDescent="0.25">
      <c r="C133" s="11"/>
      <c r="E133" s="12"/>
      <c r="F133" s="13" t="str">
        <f>IF($A133="","",ROUND((E133/'Who owes'!$B$3),2))</f>
        <v/>
      </c>
    </row>
    <row r="134" spans="1:6" x14ac:dyDescent="0.25">
      <c r="C134" s="11"/>
      <c r="E134" s="12"/>
      <c r="F134" s="13" t="str">
        <f>IF($A134="","",ROUND((E134/'Who owes'!$B$3),2))</f>
        <v/>
      </c>
    </row>
    <row r="135" spans="1:6" x14ac:dyDescent="0.25">
      <c r="C135" s="11"/>
      <c r="E135" s="12"/>
      <c r="F135" s="13" t="str">
        <f>IF($A135="","",ROUND((E135/'Who owes'!$B$3),2))</f>
        <v/>
      </c>
    </row>
    <row r="136" spans="1:6" x14ac:dyDescent="0.25">
      <c r="C136" s="11"/>
      <c r="E136" s="12"/>
      <c r="F136" s="13" t="str">
        <f>IF($A136="","",ROUND((E136/'Who owes'!$B$3),2))</f>
        <v/>
      </c>
    </row>
    <row r="137" spans="1:6" x14ac:dyDescent="0.25">
      <c r="C137" s="11"/>
      <c r="E137" s="12"/>
      <c r="F137" s="13" t="str">
        <f>IF($A137="","",ROUND((E137/'Who owes'!$B$3),2))</f>
        <v/>
      </c>
    </row>
    <row r="138" spans="1:6" x14ac:dyDescent="0.25">
      <c r="C138" s="11"/>
      <c r="E138" s="12"/>
      <c r="F138" s="13" t="str">
        <f>IF($A138="","",ROUND((E138/'Who owes'!$B$3),2))</f>
        <v/>
      </c>
    </row>
    <row r="139" spans="1:6" x14ac:dyDescent="0.25">
      <c r="C139" s="11"/>
      <c r="E139" s="12"/>
      <c r="F139" s="13" t="str">
        <f>IF($A139="","",ROUND((E139/'Who owes'!$B$3),2))</f>
        <v/>
      </c>
    </row>
    <row r="140" spans="1:6" x14ac:dyDescent="0.25">
      <c r="C140" s="11"/>
      <c r="E140" s="12"/>
      <c r="F140" s="13" t="str">
        <f>IF($A140="","",ROUND((E140/'Who owes'!$B$3),2))</f>
        <v/>
      </c>
    </row>
    <row r="141" spans="1:6" x14ac:dyDescent="0.25">
      <c r="C141" s="11"/>
      <c r="E141" s="12"/>
      <c r="F141" s="13" t="str">
        <f>IF($A141="","",ROUND((E141/'Who owes'!$B$3),2))</f>
        <v/>
      </c>
    </row>
    <row r="142" spans="1:6" x14ac:dyDescent="0.25">
      <c r="C142" s="11"/>
      <c r="E142" s="12"/>
      <c r="F142" s="13" t="str">
        <f>IF($A142="","",ROUND((E142/'Who owes'!$B$3),2))</f>
        <v/>
      </c>
    </row>
    <row r="143" spans="1:6" x14ac:dyDescent="0.25">
      <c r="C143" s="11"/>
      <c r="E143" s="12"/>
      <c r="F143" s="13" t="str">
        <f>IF($A143="","",ROUND((E143/'Who owes'!$B$3),2))</f>
        <v/>
      </c>
    </row>
    <row r="144" spans="1:6" x14ac:dyDescent="0.25">
      <c r="C144" s="11"/>
      <c r="E144" s="12"/>
      <c r="F144" s="13" t="str">
        <f>IF($A144="","",ROUND((E144/'Who owes'!$B$3),2))</f>
        <v/>
      </c>
    </row>
    <row r="145" spans="1:6" x14ac:dyDescent="0.25">
      <c r="C145" s="11"/>
      <c r="E145" s="12"/>
      <c r="F145" s="13" t="str">
        <f>IF($A145="","",ROUND((E145/'Who owes'!$B$3),2))</f>
        <v/>
      </c>
    </row>
    <row r="146" spans="1:6" x14ac:dyDescent="0.25">
      <c r="C146" s="11"/>
      <c r="E146" s="12"/>
      <c r="F146" s="13" t="str">
        <f>IF($A146="","",ROUND((E146/'Who owes'!$B$3),2))</f>
        <v/>
      </c>
    </row>
    <row r="147" spans="1:6" x14ac:dyDescent="0.25">
      <c r="C147" s="11"/>
      <c r="E147" s="12"/>
      <c r="F147" s="13" t="str">
        <f>IF($A147="","",ROUND((E147/'Who owes'!$B$3),2))</f>
        <v/>
      </c>
    </row>
    <row r="148" spans="1:6" x14ac:dyDescent="0.25">
      <c r="C148" s="11"/>
      <c r="E148" s="12"/>
      <c r="F148" s="13" t="str">
        <f>IF($A148="","",ROUND((E148/'Who owes'!$B$3),2))</f>
        <v/>
      </c>
    </row>
    <row r="149" spans="1:6" x14ac:dyDescent="0.25">
      <c r="C149" s="11"/>
      <c r="E149" s="12"/>
      <c r="F149" s="13" t="str">
        <f>IF($A149="","",ROUND((E149/'Who owes'!$B$3),2))</f>
        <v/>
      </c>
    </row>
    <row r="150" spans="1:6" x14ac:dyDescent="0.25">
      <c r="C150" s="11"/>
      <c r="E150" s="12"/>
      <c r="F150" s="13" t="str">
        <f>IF($A150="","",ROUND((E150/'Who owes'!$B$3),2))</f>
        <v/>
      </c>
    </row>
    <row r="151" spans="1:6" x14ac:dyDescent="0.25">
      <c r="C151" s="11"/>
      <c r="E151" s="12"/>
      <c r="F151" s="13" t="str">
        <f>IF($A151="","",ROUND((E151/'Who owes'!$B$3),2))</f>
        <v/>
      </c>
    </row>
    <row r="152" spans="1:6" x14ac:dyDescent="0.25">
      <c r="C152" s="11"/>
      <c r="E152" s="12"/>
      <c r="F152" s="13" t="str">
        <f>IF($A152="","",ROUND((E152/'Who owes'!$B$3),2))</f>
        <v/>
      </c>
    </row>
    <row r="153" spans="1:6" x14ac:dyDescent="0.25">
      <c r="C153" s="11"/>
      <c r="E153" s="12"/>
      <c r="F153" s="13" t="str">
        <f>IF($A153="","",ROUND((E153/'Who owes'!$B$3),2))</f>
        <v/>
      </c>
    </row>
    <row r="154" spans="1:6" x14ac:dyDescent="0.25">
      <c r="C154" s="11"/>
      <c r="E154" s="12"/>
      <c r="F154" s="13" t="str">
        <f>IF($A154="","",ROUND((E154/'Who owes'!$B$3),2))</f>
        <v/>
      </c>
    </row>
    <row r="155" spans="1:6" x14ac:dyDescent="0.25">
      <c r="C155" s="11"/>
      <c r="E155" s="12"/>
      <c r="F155" s="13" t="str">
        <f>IF($A155="","",ROUND((E155/'Who owes'!$B$3),2))</f>
        <v/>
      </c>
    </row>
    <row r="156" spans="1:6" x14ac:dyDescent="0.25">
      <c r="C156" s="11"/>
      <c r="E156" s="12"/>
      <c r="F156" s="13" t="str">
        <f>IF($A156="","",ROUND((E156/'Who owes'!$B$3),2))</f>
        <v/>
      </c>
    </row>
    <row r="157" spans="1:6" x14ac:dyDescent="0.25">
      <c r="C157" s="11"/>
      <c r="E157" s="12"/>
      <c r="F157" s="13" t="str">
        <f>IF($A157="","",ROUND((E157/'Who owes'!$B$3),2))</f>
        <v/>
      </c>
    </row>
    <row r="158" spans="1:6" x14ac:dyDescent="0.25">
      <c r="C158" s="11"/>
      <c r="E158" s="12"/>
      <c r="F158" s="13" t="str">
        <f>IF($A158="","",ROUND((E158/'Who owes'!$B$3),2))</f>
        <v/>
      </c>
    </row>
    <row r="159" spans="1:6" x14ac:dyDescent="0.25">
      <c r="C159" s="11"/>
      <c r="E159" s="12"/>
      <c r="F159" s="13" t="str">
        <f>IF($A159="","",ROUND((E159/'Who owes'!$B$3),2))</f>
        <v/>
      </c>
    </row>
    <row r="160" spans="1:6" x14ac:dyDescent="0.25">
      <c r="C160" s="11"/>
      <c r="E160" s="12"/>
      <c r="F160" s="13" t="str">
        <f>IF($A160="","",ROUND((E160/'Who owes'!$B$3),2))</f>
        <v/>
      </c>
    </row>
    <row r="161" spans="1:6" x14ac:dyDescent="0.25">
      <c r="C161" s="11"/>
      <c r="E161" s="12"/>
      <c r="F161" s="13" t="str">
        <f>IF($A161="","",ROUND((E161/'Who owes'!$B$3),2))</f>
        <v/>
      </c>
    </row>
    <row r="162" spans="1:6" x14ac:dyDescent="0.25">
      <c r="C162" s="11"/>
      <c r="E162" s="12"/>
      <c r="F162" s="13" t="str">
        <f>IF($A162="","",ROUND((E162/'Who owes'!$B$3),2))</f>
        <v/>
      </c>
    </row>
    <row r="163" spans="1:6" x14ac:dyDescent="0.25">
      <c r="C163" s="11"/>
      <c r="E163" s="12"/>
      <c r="F163" s="13" t="str">
        <f>IF($A163="","",ROUND((E163/'Who owes'!$B$3),2))</f>
        <v/>
      </c>
    </row>
    <row r="164" spans="1:6" x14ac:dyDescent="0.25">
      <c r="C164" s="11"/>
      <c r="E164" s="12"/>
      <c r="F164" s="13" t="str">
        <f>IF($A164="","",ROUND((E164/'Who owes'!$B$3),2))</f>
        <v/>
      </c>
    </row>
    <row r="165" spans="1:6" x14ac:dyDescent="0.25">
      <c r="C165" s="11"/>
      <c r="E165" s="12"/>
      <c r="F165" s="13" t="str">
        <f>IF($A165="","",ROUND((E165/'Who owes'!$B$3),2))</f>
        <v/>
      </c>
    </row>
    <row r="166" spans="1:6" x14ac:dyDescent="0.25">
      <c r="C166" s="11"/>
      <c r="E166" s="12"/>
      <c r="F166" s="13" t="str">
        <f>IF($A166="","",ROUND((E166/'Who owes'!$B$3),2))</f>
        <v/>
      </c>
    </row>
    <row r="167" spans="1:6" x14ac:dyDescent="0.25">
      <c r="C167" s="11"/>
      <c r="E167" s="12"/>
      <c r="F167" s="13" t="str">
        <f>IF($A167="","",ROUND((E167/'Who owes'!$B$3),2))</f>
        <v/>
      </c>
    </row>
    <row r="168" spans="1:6" x14ac:dyDescent="0.25">
      <c r="C168" s="11"/>
      <c r="E168" s="12"/>
      <c r="F168" s="13" t="str">
        <f>IF($A168="","",ROUND((E168/'Who owes'!$B$3),2))</f>
        <v/>
      </c>
    </row>
    <row r="169" spans="1:6" x14ac:dyDescent="0.25">
      <c r="C169" s="11"/>
      <c r="E169" s="12"/>
      <c r="F169" s="13" t="str">
        <f>IF($A169="","",ROUND((E169/'Who owes'!$B$3),2))</f>
        <v/>
      </c>
    </row>
    <row r="170" spans="1:6" x14ac:dyDescent="0.25">
      <c r="C170" s="11"/>
      <c r="E170" s="12"/>
      <c r="F170" s="13" t="str">
        <f>IF($A170="","",ROUND((E170/'Who owes'!$B$3),2))</f>
        <v/>
      </c>
    </row>
    <row r="171" spans="1:6" x14ac:dyDescent="0.25">
      <c r="C171" s="11"/>
      <c r="E171" s="12"/>
      <c r="F171" s="13" t="str">
        <f>IF($A171="","",ROUND((E171/'Who owes'!$B$3),2))</f>
        <v/>
      </c>
    </row>
    <row r="172" spans="1:6" x14ac:dyDescent="0.25">
      <c r="C172" s="11"/>
      <c r="E172" s="12"/>
      <c r="F172" s="13" t="str">
        <f>IF($A172="","",ROUND((E172/'Who owes'!$B$3),2))</f>
        <v/>
      </c>
    </row>
    <row r="173" spans="1:6" x14ac:dyDescent="0.25">
      <c r="C173" s="11"/>
      <c r="E173" s="12"/>
      <c r="F173" s="13" t="str">
        <f>IF($A173="","",ROUND((E173/'Who owes'!$B$3),2))</f>
        <v/>
      </c>
    </row>
    <row r="174" spans="1:6" x14ac:dyDescent="0.25">
      <c r="C174" s="11"/>
      <c r="E174" s="12"/>
      <c r="F174" s="13" t="str">
        <f>IF($A174="","",ROUND((E174/'Who owes'!$B$3),2))</f>
        <v/>
      </c>
    </row>
    <row r="175" spans="1:6" x14ac:dyDescent="0.25">
      <c r="C175" s="11"/>
      <c r="E175" s="12"/>
      <c r="F175" s="13" t="str">
        <f>IF($A175="","",ROUND((E175/'Who owes'!$B$3),2))</f>
        <v/>
      </c>
    </row>
    <row r="176" spans="1:6" x14ac:dyDescent="0.25">
      <c r="C176" s="11"/>
      <c r="E176" s="12"/>
      <c r="F176" s="13" t="str">
        <f>IF($A176="","",ROUND((E176/'Who owes'!$B$3),2))</f>
        <v/>
      </c>
    </row>
    <row r="177" spans="1:6" x14ac:dyDescent="0.25">
      <c r="C177" s="11"/>
      <c r="E177" s="12"/>
      <c r="F177" s="13" t="str">
        <f>IF($A177="","",ROUND((E177/'Who owes'!$B$3),2))</f>
        <v/>
      </c>
    </row>
    <row r="178" spans="1:6" x14ac:dyDescent="0.25">
      <c r="C178" s="11"/>
      <c r="E178" s="12"/>
      <c r="F178" s="13" t="str">
        <f>IF($A178="","",ROUND((E178/'Who owes'!$B$3),2))</f>
        <v/>
      </c>
    </row>
    <row r="179" spans="1:6" x14ac:dyDescent="0.25">
      <c r="C179" s="11"/>
      <c r="E179" s="12"/>
      <c r="F179" s="13" t="str">
        <f>IF($A179="","",ROUND((E179/'Who owes'!$B$3),2))</f>
        <v/>
      </c>
    </row>
    <row r="180" spans="1:6" x14ac:dyDescent="0.25">
      <c r="C180" s="11"/>
      <c r="E180" s="12"/>
      <c r="F180" s="13" t="str">
        <f>IF($A180="","",ROUND((E180/'Who owes'!$B$3),2))</f>
        <v/>
      </c>
    </row>
    <row r="181" spans="1:6" x14ac:dyDescent="0.25">
      <c r="C181" s="11"/>
      <c r="E181" s="12"/>
      <c r="F181" s="13" t="str">
        <f>IF($A181="","",ROUND((E181/'Who owes'!$B$3),2))</f>
        <v/>
      </c>
    </row>
    <row r="182" spans="1:6" x14ac:dyDescent="0.25">
      <c r="C182" s="11"/>
      <c r="E182" s="12"/>
      <c r="F182" s="13" t="str">
        <f>IF($A182="","",ROUND((E182/'Who owes'!$B$3),2))</f>
        <v/>
      </c>
    </row>
    <row r="183" spans="1:6" x14ac:dyDescent="0.25">
      <c r="C183" s="11"/>
      <c r="E183" s="12"/>
      <c r="F183" s="13" t="str">
        <f>IF($A183="","",ROUND((E183/'Who owes'!$B$3),2))</f>
        <v/>
      </c>
    </row>
    <row r="184" spans="1:6" x14ac:dyDescent="0.25">
      <c r="C184" s="11"/>
      <c r="E184" s="12"/>
      <c r="F184" s="13" t="str">
        <f>IF($A184="","",ROUND((E184/'Who owes'!$B$3),2))</f>
        <v/>
      </c>
    </row>
    <row r="185" spans="1:6" x14ac:dyDescent="0.25">
      <c r="C185" s="11"/>
      <c r="E185" s="12"/>
      <c r="F185" s="13" t="str">
        <f>IF($A185="","",ROUND((E185/'Who owes'!$B$3),2))</f>
        <v/>
      </c>
    </row>
    <row r="186" spans="1:6" x14ac:dyDescent="0.25">
      <c r="C186" s="11"/>
      <c r="E186" s="12"/>
      <c r="F186" s="13" t="str">
        <f>IF($A186="","",ROUND((E186/'Who owes'!$B$3),2))</f>
        <v/>
      </c>
    </row>
    <row r="187" spans="1:6" x14ac:dyDescent="0.25">
      <c r="C187" s="11"/>
      <c r="E187" s="12"/>
      <c r="F187" s="13" t="str">
        <f>IF($A187="","",ROUND((E187/'Who owes'!$B$3),2))</f>
        <v/>
      </c>
    </row>
    <row r="188" spans="1:6" x14ac:dyDescent="0.25">
      <c r="C188" s="11"/>
      <c r="E188" s="12"/>
      <c r="F188" s="13" t="str">
        <f>IF($A188="","",ROUND((E188/'Who owes'!$B$3),2))</f>
        <v/>
      </c>
    </row>
    <row r="189" spans="1:6" x14ac:dyDescent="0.25">
      <c r="C189" s="11"/>
      <c r="E189" s="12"/>
      <c r="F189" s="13" t="str">
        <f>IF($A189="","",ROUND((E189/'Who owes'!$B$3),2))</f>
        <v/>
      </c>
    </row>
    <row r="190" spans="1:6" x14ac:dyDescent="0.25">
      <c r="C190" s="11"/>
      <c r="E190" s="12"/>
      <c r="F190" s="13" t="str">
        <f>IF($A190="","",ROUND((E190/'Who owes'!$B$3),2))</f>
        <v/>
      </c>
    </row>
    <row r="191" spans="1:6" x14ac:dyDescent="0.25">
      <c r="C191" s="11"/>
      <c r="E191" s="12"/>
      <c r="F191" s="13" t="str">
        <f>IF($A191="","",ROUND((E191/'Who owes'!$B$3),2))</f>
        <v/>
      </c>
    </row>
    <row r="192" spans="1:6" x14ac:dyDescent="0.25">
      <c r="C192" s="11"/>
      <c r="E192" s="12"/>
      <c r="F192" s="13" t="str">
        <f>IF($A192="","",ROUND((E192/'Who owes'!$B$3),2))</f>
        <v/>
      </c>
    </row>
    <row r="193" spans="1:6" x14ac:dyDescent="0.25">
      <c r="C193" s="11"/>
      <c r="E193" s="12"/>
      <c r="F193" s="13" t="str">
        <f>IF($A193="","",ROUND((E193/'Who owes'!$B$3),2))</f>
        <v/>
      </c>
    </row>
    <row r="194" spans="1:6" x14ac:dyDescent="0.25">
      <c r="C194" s="11"/>
      <c r="E194" s="12"/>
      <c r="F194" s="13" t="str">
        <f>IF($A194="","",ROUND((E194/'Who owes'!$B$3),2))</f>
        <v/>
      </c>
    </row>
    <row r="195" spans="1:6" x14ac:dyDescent="0.25">
      <c r="C195" s="11"/>
      <c r="E195" s="12"/>
      <c r="F195" s="13" t="str">
        <f>IF($A195="","",ROUND((E195/'Who owes'!$B$3),2))</f>
        <v/>
      </c>
    </row>
    <row r="196" spans="1:6" x14ac:dyDescent="0.25">
      <c r="C196" s="11"/>
      <c r="E196" s="12"/>
      <c r="F196" s="13" t="str">
        <f>IF($A196="","",ROUND((E196/'Who owes'!$B$3),2))</f>
        <v/>
      </c>
    </row>
    <row r="197" spans="1:6" x14ac:dyDescent="0.25">
      <c r="C197" s="11"/>
      <c r="E197" s="12"/>
      <c r="F197" s="13" t="str">
        <f>IF($A197="","",ROUND((E197/'Who owes'!$B$3),2))</f>
        <v/>
      </c>
    </row>
    <row r="198" spans="1:6" x14ac:dyDescent="0.25">
      <c r="C198" s="11"/>
      <c r="E198" s="12"/>
      <c r="F198" s="13" t="str">
        <f>IF($A198="","",ROUND((E198/'Who owes'!$B$3),2))</f>
        <v/>
      </c>
    </row>
    <row r="199" spans="1:6" x14ac:dyDescent="0.25">
      <c r="C199" s="11"/>
      <c r="E199" s="12"/>
      <c r="F199" s="13" t="str">
        <f>IF($A199="","",ROUND((E199/'Who owes'!$B$3),2))</f>
        <v/>
      </c>
    </row>
    <row r="200" spans="1:6" x14ac:dyDescent="0.25">
      <c r="C200" s="11"/>
      <c r="E200" s="12"/>
      <c r="F200" s="13" t="str">
        <f>IF($A200="","",ROUND((E200/'Who owes'!$B$3),2))</f>
        <v/>
      </c>
    </row>
    <row r="201" spans="1:6" x14ac:dyDescent="0.25">
      <c r="C201" s="11"/>
      <c r="E201" s="12"/>
      <c r="F201" s="13" t="str">
        <f>IF($A201="","",ROUND((E201/'Who owes'!$B$3),2))</f>
        <v/>
      </c>
    </row>
  </sheetData>
  <autoFilter ref="A1:F1"/>
  <dataValidations count="4">
    <dataValidation type="list" allowBlank="1" showErrorMessage="1" errorTitle="Pick from the list" error="Choose one of: Plenty, Running low, Out" sqref="B2:B201">
      <formula1>"Plenty,Running low,Out"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list" allowBlank="1" showErrorMessage="1" errorTitle="Pick from the list" error="Choose one of: Alex, Jordan, Sam" sqref="D2:D201">
      <formula1>"Alex,Jordan,Sam"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3" x14ac:dyDescent="0.25">
      <c r="A3" t="s">
        <v>34</v>
      </c>
      <c r="B3" s="17">
        <v>3</v>
      </c>
      <c r="C3" s="18" t="s">
        <v>35</v>
      </c>
    </row>
    <row r="4" spans="1:3" x14ac:dyDescent="0.25">
      <c r="A4" s="15" t="s">
        <v>36</v>
      </c>
      <c r="B4" s="16"/>
      <c r="C4" s="16"/>
    </row>
    <row r="5" spans="1:2" x14ac:dyDescent="0.25">
      <c r="A5" t="s">
        <v>37</v>
      </c>
      <c r="B5" s="19">
        <f>SUM('Supplies'!$E$2:$E$201)</f>
        <v>81.22</v>
      </c>
    </row>
    <row r="6" spans="1:2" x14ac:dyDescent="0.25">
      <c r="A6" t="s">
        <v>38</v>
      </c>
      <c r="B6" s="19">
        <f>ROUND(('Who owes'!$B$5/'Who owes'!$B$3),2)</f>
        <v>27.07</v>
      </c>
    </row>
    <row r="7" spans="1:2" x14ac:dyDescent="0.25">
      <c r="A7" t="s">
        <v>39</v>
      </c>
      <c r="B7" s="19">
        <f>SUMIFS('Supplies'!$E$2:$E$201,'Supplies'!$D$2:$D$201,"Alex")</f>
        <v>35.96</v>
      </c>
    </row>
    <row r="8" spans="1:3" x14ac:dyDescent="0.25">
      <c r="A8" t="s">
        <v>40</v>
      </c>
      <c r="B8" s="19">
        <f>('Who owes'!$B$7-'Who owes'!$B$6)</f>
        <v>8.89</v>
      </c>
      <c r="C8" s="18" t="s">
        <v>41</v>
      </c>
    </row>
    <row r="9" spans="1:2" x14ac:dyDescent="0.25">
      <c r="A9" t="s">
        <v>42</v>
      </c>
      <c r="B9" s="19">
        <f>SUMIFS('Supplies'!$E$2:$E$201,'Supplies'!$D$2:$D$201,"Jordan")</f>
        <v>19.98</v>
      </c>
    </row>
    <row r="10" spans="1:2" x14ac:dyDescent="0.25">
      <c r="A10" t="s">
        <v>43</v>
      </c>
      <c r="B10" s="19">
        <f>('Who owes'!$B$9-'Who owes'!$B$6)</f>
        <v>-7.09</v>
      </c>
    </row>
    <row r="11" spans="1:2" x14ac:dyDescent="0.25">
      <c r="A11" t="s">
        <v>44</v>
      </c>
      <c r="B11" s="19">
        <f>SUMIFS('Supplies'!$E$2:$E$201,'Supplies'!$D$2:$D$201,"Sam")</f>
        <v>25.279999999999998</v>
      </c>
    </row>
    <row r="12" spans="1:2" x14ac:dyDescent="0.25">
      <c r="A12" t="s">
        <v>45</v>
      </c>
      <c r="B12" s="19">
        <f>('Who owes'!$B$11-'Who owes'!$B$6)</f>
        <v>-1.7900000000000027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Supplies</vt:lpstr>
      <vt:lpstr>Who owes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