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<sst xmlns="http://schemas.openxmlformats.org/spreadsheetml/2006/main" count="66" uniqueCount="58">
  <si>
    <t>Service Call Tracker</t>
  </si>
  <si>
    <t>A free service call spreadsheet: log calls, customers, issues, status, and charges with a per-customer history, in Google Sheets and Excel.</t>
  </si>
  <si>
    <t>Quick start</t>
  </si>
  <si>
    <t>Open the Calls tab and replace the sample rows with your own — one row per entry. Formulas fill in automatically for new rows.</t>
  </si>
  <si>
    <t>Log each call with the issue and what you charged; filter Customer to see a customer's full repair history.</t>
  </si>
  <si>
    <t>Move Status through Done, Invoiced and Paid. Scheduled turns red if a call's date passes and it's still open.</t>
  </si>
  <si>
    <t>Scheduled turns red once the date has passed and Status is not Paid.</t>
  </si>
  <si>
    <t>Mark Status as "Paid" when money arrives; the Summary tab splits charge into collected and outstanding.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</si>
  <si>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</si>
  <si>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</si>
  <si>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</si>
  <si>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</si>
  <si>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</si>
  <si>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</si>
  <si>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</si>
  <si>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Scheduled</t>
  </si>
  <si>
    <t>Customer</t>
  </si>
  <si>
    <t>Address</t>
  </si>
  <si>
    <t>Issue</t>
  </si>
  <si>
    <t>Tech</t>
  </si>
  <si>
    <t>Charge</t>
  </si>
  <si>
    <t>Status</t>
  </si>
  <si>
    <t>Notes</t>
  </si>
  <si>
    <t>K. Thompson</t>
  </si>
  <si>
    <t>418 Ash St</t>
  </si>
  <si>
    <t>Garage door won't close</t>
  </si>
  <si>
    <t>Rick</t>
  </si>
  <si>
    <t>Paid</t>
  </si>
  <si>
    <t>Replaced safety sensors</t>
  </si>
  <si>
    <t>Brightside Bakery</t>
  </si>
  <si>
    <t>22 Market Sq</t>
  </si>
  <si>
    <t>Walk-in door gasket</t>
  </si>
  <si>
    <t>Lena</t>
  </si>
  <si>
    <t>Invoiced</t>
  </si>
  <si>
    <t>L. Ortega</t>
  </si>
  <si>
    <t>9 Willow Ct</t>
  </si>
  <si>
    <t>Ceiling fan wobble + switch</t>
  </si>
  <si>
    <t>Done</t>
  </si>
  <si>
    <t>Invoice tonight</t>
  </si>
  <si>
    <t>Follow-up: door opener noise</t>
  </si>
  <si>
    <t>Warranty call</t>
  </si>
  <si>
    <t>S. Patel</t>
  </si>
  <si>
    <t>77 Ridge Rd</t>
  </si>
  <si>
    <t>Install smart thermostat</t>
  </si>
  <si>
    <t>Item</t>
  </si>
  <si>
    <t>Value</t>
  </si>
  <si>
    <t>Overview</t>
  </si>
  <si>
    <t>Entries</t>
  </si>
  <si>
    <t>Overdue (scheduled)</t>
  </si>
  <si>
    <t>By status</t>
  </si>
  <si>
    <t>Status: Scheduled</t>
  </si>
  <si>
    <t>Status: Done</t>
  </si>
  <si>
    <t>Status: Invoiced</t>
  </si>
  <si>
    <t>Status: Paid</t>
  </si>
  <si>
    <t>Totals</t>
  </si>
  <si>
    <t>Total charge</t>
  </si>
  <si>
    <t>Collected</t>
  </si>
  <si>
    <t>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</si>
</sst>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5" width="24" customWidth="1"/>
    <col min="6" max="6" width="14" customWidth="1"/>
    <col min="7" max="7" width="16" customWidth="1"/>
    <col min="8" max="8" width="24" customWidth="1"/>
  </cols>
  <sheetData>
    <row r="1" ht="22" customHeight="1" spans="1:8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</row>
    <row r="2" spans="1:8" x14ac:dyDescent="0.25">
      <c r="A2" s="11">
        <v>46301</v>
      </c>
      <c r="B2" t="s">
        <v>23</v>
      </c>
      <c r="C2" t="s">
        <v>24</v>
      </c>
      <c r="D2" t="s">
        <v>25</v>
      </c>
      <c r="E2" t="s">
        <v>26</v>
      </c>
      <c r="F2" s="12">
        <v>185</v>
      </c>
      <c r="G2" t="s">
        <v>27</v>
      </c>
      <c r="H2" t="s">
        <v>28</v>
      </c>
    </row>
    <row r="3" spans="1:8" x14ac:dyDescent="0.25">
      <c r="A3" s="11">
        <v>46304</v>
      </c>
      <c r="B3" t="s">
        <v>29</v>
      </c>
      <c r="C3" t="s">
        <v>30</v>
      </c>
      <c r="D3" t="s">
        <v>31</v>
      </c>
      <c r="E3" t="s">
        <v>32</v>
      </c>
      <c r="F3" s="12">
        <v>240</v>
      </c>
      <c r="G3" t="s">
        <v>33</v>
      </c>
    </row>
    <row r="4" spans="1:8" x14ac:dyDescent="0.25">
      <c r="A4" s="11">
        <v>46306</v>
      </c>
      <c r="B4" t="s">
        <v>34</v>
      </c>
      <c r="C4" t="s">
        <v>35</v>
      </c>
      <c r="D4" t="s">
        <v>36</v>
      </c>
      <c r="E4" t="s">
        <v>26</v>
      </c>
      <c r="F4" s="12">
        <v>120</v>
      </c>
      <c r="G4" t="s">
        <v>37</v>
      </c>
      <c r="H4" t="s">
        <v>38</v>
      </c>
    </row>
    <row r="5" spans="1:8" x14ac:dyDescent="0.25">
      <c r="A5" s="11">
        <v>46307</v>
      </c>
      <c r="B5" t="s">
        <v>23</v>
      </c>
      <c r="C5" t="s">
        <v>24</v>
      </c>
      <c r="D5" t="s">
        <v>39</v>
      </c>
      <c r="E5" t="s">
        <v>26</v>
      </c>
      <c r="F5" s="12">
        <v>0</v>
      </c>
      <c r="G5" t="s">
        <v>15</v>
      </c>
      <c r="H5" t="s">
        <v>40</v>
      </c>
    </row>
    <row r="6" spans="1:8" x14ac:dyDescent="0.25">
      <c r="A6" s="11">
        <v>46310</v>
      </c>
      <c r="B6" t="s">
        <v>41</v>
      </c>
      <c r="C6" t="s">
        <v>42</v>
      </c>
      <c r="D6" t="s">
        <v>43</v>
      </c>
      <c r="E6" t="s">
        <v>32</v>
      </c>
      <c r="F6" s="12">
        <v>165</v>
      </c>
      <c r="G6" t="s">
        <v>15</v>
      </c>
    </row>
    <row r="7" spans="1:8" x14ac:dyDescent="0.25">
      <c r="A7" s="11"/>
      <c r="F7" s="12"/>
    </row>
    <row r="8" spans="1:8" x14ac:dyDescent="0.25">
      <c r="A8" s="11"/>
      <c r="F8" s="12"/>
    </row>
    <row r="9" spans="1:8" x14ac:dyDescent="0.25">
      <c r="A9" s="11"/>
      <c r="F9" s="12"/>
    </row>
    <row r="10" spans="1:8" x14ac:dyDescent="0.25">
      <c r="A10" s="11"/>
      <c r="F10" s="12"/>
    </row>
    <row r="11" spans="1:8" x14ac:dyDescent="0.25">
      <c r="A11" s="11"/>
      <c r="F11" s="12"/>
    </row>
    <row r="12" spans="1:8" x14ac:dyDescent="0.25">
      <c r="A12" s="11"/>
      <c r="F12" s="12"/>
    </row>
    <row r="13" spans="1:8" x14ac:dyDescent="0.25">
      <c r="A13" s="11"/>
      <c r="F13" s="12"/>
    </row>
    <row r="14" spans="1:8" x14ac:dyDescent="0.25">
      <c r="A14" s="11"/>
      <c r="F14" s="12"/>
    </row>
    <row r="15" spans="1:8" x14ac:dyDescent="0.25">
      <c r="A15" s="11"/>
      <c r="F15" s="12"/>
    </row>
    <row r="16" spans="1:8" x14ac:dyDescent="0.25">
      <c r="A16" s="11"/>
      <c r="F16" s="12"/>
    </row>
    <row r="17" spans="1:8" x14ac:dyDescent="0.25">
      <c r="A17" s="11"/>
      <c r="F17" s="12"/>
    </row>
    <row r="18" spans="1:8" x14ac:dyDescent="0.25">
      <c r="A18" s="11"/>
      <c r="F18" s="12"/>
    </row>
    <row r="19" spans="1:8" x14ac:dyDescent="0.25">
      <c r="A19" s="11"/>
      <c r="F19" s="12"/>
    </row>
    <row r="20" spans="1:8" x14ac:dyDescent="0.25">
      <c r="A20" s="11"/>
      <c r="F20" s="12"/>
    </row>
    <row r="21" spans="1:8" x14ac:dyDescent="0.25">
      <c r="A21" s="11"/>
      <c r="F21" s="12"/>
    </row>
    <row r="22" spans="1:8" x14ac:dyDescent="0.25">
      <c r="A22" s="11"/>
      <c r="F22" s="12"/>
    </row>
    <row r="23" spans="1:8" x14ac:dyDescent="0.25">
      <c r="A23" s="11"/>
      <c r="F23" s="12"/>
    </row>
    <row r="24" spans="1:8" x14ac:dyDescent="0.25">
      <c r="A24" s="11"/>
      <c r="F24" s="12"/>
    </row>
    <row r="25" spans="1:8" x14ac:dyDescent="0.25">
      <c r="A25" s="11"/>
      <c r="F25" s="12"/>
    </row>
    <row r="26" spans="1:8" x14ac:dyDescent="0.25">
      <c r="A26" s="11"/>
      <c r="F26" s="12"/>
    </row>
    <row r="27" spans="1:8" x14ac:dyDescent="0.25">
      <c r="A27" s="11"/>
      <c r="F27" s="12"/>
    </row>
    <row r="28" spans="1:8" x14ac:dyDescent="0.25">
      <c r="A28" s="11"/>
      <c r="F28" s="12"/>
    </row>
    <row r="29" spans="1:8" x14ac:dyDescent="0.25">
      <c r="A29" s="11"/>
      <c r="F29" s="12"/>
    </row>
    <row r="30" spans="1:8" x14ac:dyDescent="0.25">
      <c r="A30" s="11"/>
      <c r="F30" s="12"/>
    </row>
    <row r="31" spans="1:8" x14ac:dyDescent="0.25">
      <c r="A31" s="11"/>
      <c r="F31" s="12"/>
    </row>
    <row r="32" spans="1:8" x14ac:dyDescent="0.25">
      <c r="A32" s="11"/>
      <c r="F32" s="12"/>
    </row>
    <row r="33" spans="1:8" x14ac:dyDescent="0.25">
      <c r="A33" s="11"/>
      <c r="F33" s="12"/>
    </row>
    <row r="34" spans="1:8" x14ac:dyDescent="0.25">
      <c r="A34" s="11"/>
      <c r="F34" s="12"/>
    </row>
    <row r="35" spans="1:8" x14ac:dyDescent="0.25">
      <c r="A35" s="11"/>
      <c r="F35" s="12"/>
    </row>
    <row r="36" spans="1:8" x14ac:dyDescent="0.25">
      <c r="A36" s="11"/>
      <c r="F36" s="12"/>
    </row>
    <row r="37" spans="1:8" x14ac:dyDescent="0.25">
      <c r="A37" s="11"/>
      <c r="F37" s="12"/>
    </row>
    <row r="38" spans="1:8" x14ac:dyDescent="0.25">
      <c r="A38" s="11"/>
      <c r="F38" s="12"/>
    </row>
    <row r="39" spans="1:8" x14ac:dyDescent="0.25">
      <c r="A39" s="11"/>
      <c r="F39" s="12"/>
    </row>
    <row r="40" spans="1:8" x14ac:dyDescent="0.25">
      <c r="A40" s="11"/>
      <c r="F40" s="12"/>
    </row>
    <row r="41" spans="1:8" x14ac:dyDescent="0.25">
      <c r="A41" s="11"/>
      <c r="F41" s="12"/>
    </row>
    <row r="42" spans="1:8" x14ac:dyDescent="0.25">
      <c r="A42" s="11"/>
      <c r="F42" s="12"/>
    </row>
    <row r="43" spans="1:8" x14ac:dyDescent="0.25">
      <c r="A43" s="11"/>
      <c r="F43" s="12"/>
    </row>
    <row r="44" spans="1:8" x14ac:dyDescent="0.25">
      <c r="A44" s="11"/>
      <c r="F44" s="12"/>
    </row>
    <row r="45" spans="1:8" x14ac:dyDescent="0.25">
      <c r="A45" s="11"/>
      <c r="F45" s="12"/>
    </row>
    <row r="46" spans="1:8" x14ac:dyDescent="0.25">
      <c r="A46" s="11"/>
      <c r="F46" s="12"/>
    </row>
    <row r="47" spans="1:8" x14ac:dyDescent="0.25">
      <c r="A47" s="11"/>
      <c r="F47" s="12"/>
    </row>
    <row r="48" spans="1:8" x14ac:dyDescent="0.25">
      <c r="A48" s="11"/>
      <c r="F48" s="12"/>
    </row>
    <row r="49" spans="1:8" x14ac:dyDescent="0.25">
      <c r="A49" s="11"/>
      <c r="F49" s="12"/>
    </row>
    <row r="50" spans="1:8" x14ac:dyDescent="0.25">
      <c r="A50" s="11"/>
      <c r="F50" s="12"/>
    </row>
    <row r="51" spans="1:8" x14ac:dyDescent="0.25">
      <c r="A51" s="11"/>
      <c r="F51" s="12"/>
    </row>
    <row r="52" spans="1:8" x14ac:dyDescent="0.25">
      <c r="A52" s="11"/>
      <c r="F52" s="12"/>
    </row>
    <row r="53" spans="1:8" x14ac:dyDescent="0.25">
      <c r="A53" s="11"/>
      <c r="F53" s="12"/>
    </row>
    <row r="54" spans="1:8" x14ac:dyDescent="0.25">
      <c r="A54" s="11"/>
      <c r="F54" s="12"/>
    </row>
    <row r="55" spans="1:8" x14ac:dyDescent="0.25">
      <c r="A55" s="11"/>
      <c r="F55" s="12"/>
    </row>
    <row r="56" spans="1:8" x14ac:dyDescent="0.25">
      <c r="A56" s="11"/>
      <c r="F56" s="12"/>
    </row>
    <row r="57" spans="1:8" x14ac:dyDescent="0.25">
      <c r="A57" s="11"/>
      <c r="F57" s="12"/>
    </row>
    <row r="58" spans="1:8" x14ac:dyDescent="0.25">
      <c r="A58" s="11"/>
      <c r="F58" s="12"/>
    </row>
    <row r="59" spans="1:8" x14ac:dyDescent="0.25">
      <c r="A59" s="11"/>
      <c r="F59" s="12"/>
    </row>
    <row r="60" spans="1:8" x14ac:dyDescent="0.25">
      <c r="A60" s="11"/>
      <c r="F60" s="12"/>
    </row>
    <row r="61" spans="1:8" x14ac:dyDescent="0.25">
      <c r="A61" s="11"/>
      <c r="F61" s="12"/>
    </row>
    <row r="62" spans="1:8" x14ac:dyDescent="0.25">
      <c r="A62" s="11"/>
      <c r="F62" s="12"/>
    </row>
    <row r="63" spans="1:8" x14ac:dyDescent="0.25">
      <c r="A63" s="11"/>
      <c r="F63" s="12"/>
    </row>
    <row r="64" spans="1:8" x14ac:dyDescent="0.25">
      <c r="A64" s="11"/>
      <c r="F64" s="12"/>
    </row>
    <row r="65" spans="1:8" x14ac:dyDescent="0.25">
      <c r="A65" s="11"/>
      <c r="F65" s="12"/>
    </row>
    <row r="66" spans="1:8" x14ac:dyDescent="0.25">
      <c r="A66" s="11"/>
      <c r="F66" s="12"/>
    </row>
    <row r="67" spans="1:8" x14ac:dyDescent="0.25">
      <c r="A67" s="11"/>
      <c r="F67" s="12"/>
    </row>
    <row r="68" spans="1:8" x14ac:dyDescent="0.25">
      <c r="A68" s="11"/>
      <c r="F68" s="12"/>
    </row>
    <row r="69" spans="1:8" x14ac:dyDescent="0.25">
      <c r="A69" s="11"/>
      <c r="F69" s="12"/>
    </row>
    <row r="70" spans="1:8" x14ac:dyDescent="0.25">
      <c r="A70" s="11"/>
      <c r="F70" s="12"/>
    </row>
    <row r="71" spans="1:8" x14ac:dyDescent="0.25">
      <c r="A71" s="11"/>
      <c r="F71" s="12"/>
    </row>
    <row r="72" spans="1:8" x14ac:dyDescent="0.25">
      <c r="A72" s="11"/>
      <c r="F72" s="12"/>
    </row>
    <row r="73" spans="1:8" x14ac:dyDescent="0.25">
      <c r="A73" s="11"/>
      <c r="F73" s="12"/>
    </row>
    <row r="74" spans="1:8" x14ac:dyDescent="0.25">
      <c r="A74" s="11"/>
      <c r="F74" s="12"/>
    </row>
    <row r="75" spans="1:8" x14ac:dyDescent="0.25">
      <c r="A75" s="11"/>
      <c r="F75" s="12"/>
    </row>
    <row r="76" spans="1:8" x14ac:dyDescent="0.25">
      <c r="A76" s="11"/>
      <c r="F76" s="12"/>
    </row>
    <row r="77" spans="1:8" x14ac:dyDescent="0.25">
      <c r="A77" s="11"/>
      <c r="F77" s="12"/>
    </row>
    <row r="78" spans="1:8" x14ac:dyDescent="0.25">
      <c r="A78" s="11"/>
      <c r="F78" s="12"/>
    </row>
    <row r="79" spans="1:8" x14ac:dyDescent="0.25">
      <c r="A79" s="11"/>
      <c r="F79" s="12"/>
    </row>
    <row r="80" spans="1:8" x14ac:dyDescent="0.25">
      <c r="A80" s="11"/>
      <c r="F80" s="12"/>
    </row>
    <row r="81" spans="1:8" x14ac:dyDescent="0.25">
      <c r="A81" s="11"/>
      <c r="F81" s="12"/>
    </row>
    <row r="82" spans="1:8" x14ac:dyDescent="0.25">
      <c r="A82" s="11"/>
      <c r="F82" s="12"/>
    </row>
    <row r="83" spans="1:8" x14ac:dyDescent="0.25">
      <c r="A83" s="11"/>
      <c r="F83" s="12"/>
    </row>
    <row r="84" spans="1:8" x14ac:dyDescent="0.25">
      <c r="A84" s="11"/>
      <c r="F84" s="12"/>
    </row>
    <row r="85" spans="1:8" x14ac:dyDescent="0.25">
      <c r="A85" s="11"/>
      <c r="F85" s="12"/>
    </row>
    <row r="86" spans="1:8" x14ac:dyDescent="0.25">
      <c r="A86" s="11"/>
      <c r="F86" s="12"/>
    </row>
    <row r="87" spans="1:8" x14ac:dyDescent="0.25">
      <c r="A87" s="11"/>
      <c r="F87" s="12"/>
    </row>
    <row r="88" spans="1:8" x14ac:dyDescent="0.25">
      <c r="A88" s="11"/>
      <c r="F88" s="12"/>
    </row>
    <row r="89" spans="1:8" x14ac:dyDescent="0.25">
      <c r="A89" s="11"/>
      <c r="F89" s="12"/>
    </row>
    <row r="90" spans="1:8" x14ac:dyDescent="0.25">
      <c r="A90" s="11"/>
      <c r="F90" s="12"/>
    </row>
    <row r="91" spans="1:8" x14ac:dyDescent="0.25">
      <c r="A91" s="11"/>
      <c r="F91" s="12"/>
    </row>
    <row r="92" spans="1:8" x14ac:dyDescent="0.25">
      <c r="A92" s="11"/>
      <c r="F92" s="12"/>
    </row>
    <row r="93" spans="1:8" x14ac:dyDescent="0.25">
      <c r="A93" s="11"/>
      <c r="F93" s="12"/>
    </row>
    <row r="94" spans="1:8" x14ac:dyDescent="0.25">
      <c r="A94" s="11"/>
      <c r="F94" s="12"/>
    </row>
    <row r="95" spans="1:8" x14ac:dyDescent="0.25">
      <c r="A95" s="11"/>
      <c r="F95" s="12"/>
    </row>
    <row r="96" spans="1:8" x14ac:dyDescent="0.25">
      <c r="A96" s="11"/>
      <c r="F96" s="12"/>
    </row>
    <row r="97" spans="1:8" x14ac:dyDescent="0.25">
      <c r="A97" s="11"/>
      <c r="F97" s="12"/>
    </row>
    <row r="98" spans="1:8" x14ac:dyDescent="0.25">
      <c r="A98" s="11"/>
      <c r="F98" s="12"/>
    </row>
    <row r="99" spans="1:8" x14ac:dyDescent="0.25">
      <c r="A99" s="11"/>
      <c r="F99" s="12"/>
    </row>
    <row r="100" spans="1:8" x14ac:dyDescent="0.25">
      <c r="A100" s="11"/>
      <c r="F100" s="12"/>
    </row>
    <row r="101" spans="1:8" x14ac:dyDescent="0.25">
      <c r="A101" s="11"/>
      <c r="F101" s="12"/>
    </row>
    <row r="102" spans="1:8" x14ac:dyDescent="0.25">
      <c r="A102" s="11"/>
      <c r="F102" s="12"/>
    </row>
    <row r="103" spans="1:8" x14ac:dyDescent="0.25">
      <c r="A103" s="11"/>
      <c r="F103" s="12"/>
    </row>
    <row r="104" spans="1:8" x14ac:dyDescent="0.25">
      <c r="A104" s="11"/>
      <c r="F104" s="12"/>
    </row>
    <row r="105" spans="1:8" x14ac:dyDescent="0.25">
      <c r="A105" s="11"/>
      <c r="F105" s="12"/>
    </row>
    <row r="106" spans="1:8" x14ac:dyDescent="0.25">
      <c r="A106" s="11"/>
      <c r="F106" s="12"/>
    </row>
    <row r="107" spans="1:8" x14ac:dyDescent="0.25">
      <c r="A107" s="11"/>
      <c r="F107" s="12"/>
    </row>
    <row r="108" spans="1:8" x14ac:dyDescent="0.25">
      <c r="A108" s="11"/>
      <c r="F108" s="12"/>
    </row>
    <row r="109" spans="1:8" x14ac:dyDescent="0.25">
      <c r="A109" s="11"/>
      <c r="F109" s="12"/>
    </row>
    <row r="110" spans="1:8" x14ac:dyDescent="0.25">
      <c r="A110" s="11"/>
      <c r="F110" s="12"/>
    </row>
    <row r="111" spans="1:8" x14ac:dyDescent="0.25">
      <c r="A111" s="11"/>
      <c r="F111" s="12"/>
    </row>
    <row r="112" spans="1:8" x14ac:dyDescent="0.25">
      <c r="A112" s="11"/>
      <c r="F112" s="12"/>
    </row>
    <row r="113" spans="1:8" x14ac:dyDescent="0.25">
      <c r="A113" s="11"/>
      <c r="F113" s="12"/>
    </row>
    <row r="114" spans="1:8" x14ac:dyDescent="0.25">
      <c r="A114" s="11"/>
      <c r="F114" s="12"/>
    </row>
    <row r="115" spans="1:8" x14ac:dyDescent="0.25">
      <c r="A115" s="11"/>
      <c r="F115" s="12"/>
    </row>
    <row r="116" spans="1:8" x14ac:dyDescent="0.25">
      <c r="A116" s="11"/>
      <c r="F116" s="12"/>
    </row>
    <row r="117" spans="1:8" x14ac:dyDescent="0.25">
      <c r="A117" s="11"/>
      <c r="F117" s="12"/>
    </row>
    <row r="118" spans="1:8" x14ac:dyDescent="0.25">
      <c r="A118" s="11"/>
      <c r="F118" s="12"/>
    </row>
    <row r="119" spans="1:8" x14ac:dyDescent="0.25">
      <c r="A119" s="11"/>
      <c r="F119" s="12"/>
    </row>
    <row r="120" spans="1:8" x14ac:dyDescent="0.25">
      <c r="A120" s="11"/>
      <c r="F120" s="12"/>
    </row>
    <row r="121" spans="1:8" x14ac:dyDescent="0.25">
      <c r="A121" s="11"/>
      <c r="F121" s="12"/>
    </row>
    <row r="122" spans="1:8" x14ac:dyDescent="0.25">
      <c r="A122" s="11"/>
      <c r="F122" s="12"/>
    </row>
    <row r="123" spans="1:8" x14ac:dyDescent="0.25">
      <c r="A123" s="11"/>
      <c r="F123" s="12"/>
    </row>
    <row r="124" spans="1:8" x14ac:dyDescent="0.25">
      <c r="A124" s="11"/>
      <c r="F124" s="12"/>
    </row>
    <row r="125" spans="1:8" x14ac:dyDescent="0.25">
      <c r="A125" s="11"/>
      <c r="F125" s="12"/>
    </row>
    <row r="126" spans="1:8" x14ac:dyDescent="0.25">
      <c r="A126" s="11"/>
      <c r="F126" s="12"/>
    </row>
    <row r="127" spans="1:8" x14ac:dyDescent="0.25">
      <c r="A127" s="11"/>
      <c r="F127" s="12"/>
    </row>
    <row r="128" spans="1:8" x14ac:dyDescent="0.25">
      <c r="A128" s="11"/>
      <c r="F128" s="12"/>
    </row>
    <row r="129" spans="1:8" x14ac:dyDescent="0.25">
      <c r="A129" s="11"/>
      <c r="F129" s="12"/>
    </row>
    <row r="130" spans="1:8" x14ac:dyDescent="0.25">
      <c r="A130" s="11"/>
      <c r="F130" s="12"/>
    </row>
    <row r="131" spans="1:8" x14ac:dyDescent="0.25">
      <c r="A131" s="11"/>
      <c r="F131" s="12"/>
    </row>
    <row r="132" spans="1:8" x14ac:dyDescent="0.25">
      <c r="A132" s="11"/>
      <c r="F132" s="12"/>
    </row>
    <row r="133" spans="1:8" x14ac:dyDescent="0.25">
      <c r="A133" s="11"/>
      <c r="F133" s="12"/>
    </row>
    <row r="134" spans="1:8" x14ac:dyDescent="0.25">
      <c r="A134" s="11"/>
      <c r="F134" s="12"/>
    </row>
    <row r="135" spans="1:8" x14ac:dyDescent="0.25">
      <c r="A135" s="11"/>
      <c r="F135" s="12"/>
    </row>
    <row r="136" spans="1:8" x14ac:dyDescent="0.25">
      <c r="A136" s="11"/>
      <c r="F136" s="12"/>
    </row>
    <row r="137" spans="1:8" x14ac:dyDescent="0.25">
      <c r="A137" s="11"/>
      <c r="F137" s="12"/>
    </row>
    <row r="138" spans="1:8" x14ac:dyDescent="0.25">
      <c r="A138" s="11"/>
      <c r="F138" s="12"/>
    </row>
    <row r="139" spans="1:8" x14ac:dyDescent="0.25">
      <c r="A139" s="11"/>
      <c r="F139" s="12"/>
    </row>
    <row r="140" spans="1:8" x14ac:dyDescent="0.25">
      <c r="A140" s="11"/>
      <c r="F140" s="12"/>
    </row>
    <row r="141" spans="1:8" x14ac:dyDescent="0.25">
      <c r="A141" s="11"/>
      <c r="F141" s="12"/>
    </row>
    <row r="142" spans="1:8" x14ac:dyDescent="0.25">
      <c r="A142" s="11"/>
      <c r="F142" s="12"/>
    </row>
    <row r="143" spans="1:8" x14ac:dyDescent="0.25">
      <c r="A143" s="11"/>
      <c r="F143" s="12"/>
    </row>
    <row r="144" spans="1:8" x14ac:dyDescent="0.25">
      <c r="A144" s="11"/>
      <c r="F144" s="12"/>
    </row>
    <row r="145" spans="1:8" x14ac:dyDescent="0.25">
      <c r="A145" s="11"/>
      <c r="F145" s="12"/>
    </row>
    <row r="146" spans="1:8" x14ac:dyDescent="0.25">
      <c r="A146" s="11"/>
      <c r="F146" s="12"/>
    </row>
    <row r="147" spans="1:8" x14ac:dyDescent="0.25">
      <c r="A147" s="11"/>
      <c r="F147" s="12"/>
    </row>
    <row r="148" spans="1:8" x14ac:dyDescent="0.25">
      <c r="A148" s="11"/>
      <c r="F148" s="12"/>
    </row>
    <row r="149" spans="1:8" x14ac:dyDescent="0.25">
      <c r="A149" s="11"/>
      <c r="F149" s="12"/>
    </row>
    <row r="150" spans="1:8" x14ac:dyDescent="0.25">
      <c r="A150" s="11"/>
      <c r="F150" s="12"/>
    </row>
    <row r="151" spans="1:8" x14ac:dyDescent="0.25">
      <c r="A151" s="11"/>
      <c r="F151" s="12"/>
    </row>
    <row r="152" spans="1:8" x14ac:dyDescent="0.25">
      <c r="A152" s="11"/>
      <c r="F152" s="12"/>
    </row>
    <row r="153" spans="1:8" x14ac:dyDescent="0.25">
      <c r="A153" s="11"/>
      <c r="F153" s="12"/>
    </row>
    <row r="154" spans="1:8" x14ac:dyDescent="0.25">
      <c r="A154" s="11"/>
      <c r="F154" s="12"/>
    </row>
    <row r="155" spans="1:8" x14ac:dyDescent="0.25">
      <c r="A155" s="11"/>
      <c r="F155" s="12"/>
    </row>
    <row r="156" spans="1:8" x14ac:dyDescent="0.25">
      <c r="A156" s="11"/>
      <c r="F156" s="12"/>
    </row>
    <row r="157" spans="1:8" x14ac:dyDescent="0.25">
      <c r="A157" s="11"/>
      <c r="F157" s="12"/>
    </row>
    <row r="158" spans="1:8" x14ac:dyDescent="0.25">
      <c r="A158" s="11"/>
      <c r="F158" s="12"/>
    </row>
    <row r="159" spans="1:8" x14ac:dyDescent="0.25">
      <c r="A159" s="11"/>
      <c r="F159" s="12"/>
    </row>
    <row r="160" spans="1:8" x14ac:dyDescent="0.25">
      <c r="A160" s="11"/>
      <c r="F160" s="12"/>
    </row>
    <row r="161" spans="1:8" x14ac:dyDescent="0.25">
      <c r="A161" s="11"/>
      <c r="F161" s="12"/>
    </row>
    <row r="162" spans="1:8" x14ac:dyDescent="0.25">
      <c r="A162" s="11"/>
      <c r="F162" s="12"/>
    </row>
    <row r="163" spans="1:8" x14ac:dyDescent="0.25">
      <c r="A163" s="11"/>
      <c r="F163" s="12"/>
    </row>
    <row r="164" spans="1:8" x14ac:dyDescent="0.25">
      <c r="A164" s="11"/>
      <c r="F164" s="12"/>
    </row>
    <row r="165" spans="1:8" x14ac:dyDescent="0.25">
      <c r="A165" s="11"/>
      <c r="F165" s="12"/>
    </row>
    <row r="166" spans="1:8" x14ac:dyDescent="0.25">
      <c r="A166" s="11"/>
      <c r="F166" s="12"/>
    </row>
    <row r="167" spans="1:8" x14ac:dyDescent="0.25">
      <c r="A167" s="11"/>
      <c r="F167" s="12"/>
    </row>
    <row r="168" spans="1:8" x14ac:dyDescent="0.25">
      <c r="A168" s="11"/>
      <c r="F168" s="12"/>
    </row>
    <row r="169" spans="1:8" x14ac:dyDescent="0.25">
      <c r="A169" s="11"/>
      <c r="F169" s="12"/>
    </row>
    <row r="170" spans="1:8" x14ac:dyDescent="0.25">
      <c r="A170" s="11"/>
      <c r="F170" s="12"/>
    </row>
    <row r="171" spans="1:8" x14ac:dyDescent="0.25">
      <c r="A171" s="11"/>
      <c r="F171" s="12"/>
    </row>
    <row r="172" spans="1:8" x14ac:dyDescent="0.25">
      <c r="A172" s="11"/>
      <c r="F172" s="12"/>
    </row>
    <row r="173" spans="1:8" x14ac:dyDescent="0.25">
      <c r="A173" s="11"/>
      <c r="F173" s="12"/>
    </row>
    <row r="174" spans="1:8" x14ac:dyDescent="0.25">
      <c r="A174" s="11"/>
      <c r="F174" s="12"/>
    </row>
    <row r="175" spans="1:8" x14ac:dyDescent="0.25">
      <c r="A175" s="11"/>
      <c r="F175" s="12"/>
    </row>
    <row r="176" spans="1:8" x14ac:dyDescent="0.25">
      <c r="A176" s="11"/>
      <c r="F176" s="12"/>
    </row>
    <row r="177" spans="1:8" x14ac:dyDescent="0.25">
      <c r="A177" s="11"/>
      <c r="F177" s="12"/>
    </row>
    <row r="178" spans="1:8" x14ac:dyDescent="0.25">
      <c r="A178" s="11"/>
      <c r="F178" s="12"/>
    </row>
    <row r="179" spans="1:8" x14ac:dyDescent="0.25">
      <c r="A179" s="11"/>
      <c r="F179" s="12"/>
    </row>
    <row r="180" spans="1:8" x14ac:dyDescent="0.25">
      <c r="A180" s="11"/>
      <c r="F180" s="12"/>
    </row>
    <row r="181" spans="1:8" x14ac:dyDescent="0.25">
      <c r="A181" s="11"/>
      <c r="F181" s="12"/>
    </row>
    <row r="182" spans="1:8" x14ac:dyDescent="0.25">
      <c r="A182" s="11"/>
      <c r="F182" s="12"/>
    </row>
    <row r="183" spans="1:8" x14ac:dyDescent="0.25">
      <c r="A183" s="11"/>
      <c r="F183" s="12"/>
    </row>
    <row r="184" spans="1:8" x14ac:dyDescent="0.25">
      <c r="A184" s="11"/>
      <c r="F184" s="12"/>
    </row>
    <row r="185" spans="1:8" x14ac:dyDescent="0.25">
      <c r="A185" s="11"/>
      <c r="F185" s="12"/>
    </row>
    <row r="186" spans="1:8" x14ac:dyDescent="0.25">
      <c r="A186" s="11"/>
      <c r="F186" s="12"/>
    </row>
    <row r="187" spans="1:8" x14ac:dyDescent="0.25">
      <c r="A187" s="11"/>
      <c r="F187" s="12"/>
    </row>
    <row r="188" spans="1:8" x14ac:dyDescent="0.25">
      <c r="A188" s="11"/>
      <c r="F188" s="12"/>
    </row>
    <row r="189" spans="1:8" x14ac:dyDescent="0.25">
      <c r="A189" s="11"/>
      <c r="F189" s="12"/>
    </row>
    <row r="190" spans="1:8" x14ac:dyDescent="0.25">
      <c r="A190" s="11"/>
      <c r="F190" s="12"/>
    </row>
    <row r="191" spans="1:8" x14ac:dyDescent="0.25">
      <c r="A191" s="11"/>
      <c r="F191" s="12"/>
    </row>
    <row r="192" spans="1:8" x14ac:dyDescent="0.25">
      <c r="A192" s="11"/>
      <c r="F192" s="12"/>
    </row>
    <row r="193" spans="1:8" x14ac:dyDescent="0.25">
      <c r="A193" s="11"/>
      <c r="F193" s="12"/>
    </row>
    <row r="194" spans="1:8" x14ac:dyDescent="0.25">
      <c r="A194" s="11"/>
      <c r="F194" s="12"/>
    </row>
    <row r="195" spans="1:8" x14ac:dyDescent="0.25">
      <c r="A195" s="11"/>
      <c r="F195" s="12"/>
    </row>
    <row r="196" spans="1:8" x14ac:dyDescent="0.25">
      <c r="A196" s="11"/>
      <c r="F196" s="12"/>
    </row>
    <row r="197" spans="1:8" x14ac:dyDescent="0.25">
      <c r="A197" s="11"/>
      <c r="F197" s="12"/>
    </row>
    <row r="198" spans="1:8" x14ac:dyDescent="0.25">
      <c r="A198" s="11"/>
      <c r="F198" s="12"/>
    </row>
    <row r="199" spans="1:8" x14ac:dyDescent="0.25">
      <c r="A199" s="11"/>
      <c r="F199" s="12"/>
    </row>
    <row r="200" spans="1:8" x14ac:dyDescent="0.25">
      <c r="A200" s="11"/>
      <c r="F200" s="12"/>
    </row>
    <row r="201" spans="1:8" x14ac:dyDescent="0.25">
      <c r="A201" s="11"/>
      <c r="F201" s="12"/>
    </row>
  </sheetData>
  <autoFilter ref="A1:H1"/>
  <conditionalFormatting sqref="A2:A201">
    <cfRule type="expression" dxfId="0" priority="1">
      <formula>AND(A2&lt;&gt;"",A2&lt;TODAY(),NOT(OR($G2="Paid")))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Scheduled, Done, Invoiced, Paid" sqref="G2:G201">
      <formula1>"Scheduled,Done,Invoiced,Paid"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44</v>
      </c>
      <c r="B1" s="13" t="s">
        <v>45</v>
      </c>
      <c r="C1" s="13" t="s">
        <v>22</v>
      </c>
    </row>
    <row r="2" spans="1:3" x14ac:dyDescent="0.25">
      <c r="A2" s="14" t="s">
        <v>46</v>
      </c>
      <c r="B2" s="15"/>
      <c r="C2" s="15"/>
    </row>
    <row r="3" spans="1:2" x14ac:dyDescent="0.25">
      <c r="A3" t="s">
        <v>47</v>
      </c>
      <c r="B3" s="16">
        <f>COUNTA('Calls'!$A$2:$A$201)</f>
        <v>5</v>
      </c>
    </row>
    <row r="4" spans="1:2" x14ac:dyDescent="0.25">
      <c r="A4" t="s">
        <v>48</v>
      </c>
      <c r="B4" s="16">
        <f>COUNTIFS('Calls'!$A$2:$A$201,("&lt;"&amp;TODAY()),'Calls'!$G$2:$G$201,"&lt;&gt;Paid")</f>
        <v>2</v>
      </c>
    </row>
    <row r="5" spans="1:3" x14ac:dyDescent="0.25">
      <c r="A5" s="14" t="s">
        <v>49</v>
      </c>
      <c r="B5" s="15"/>
      <c r="C5" s="15"/>
    </row>
    <row r="6" spans="1:2" x14ac:dyDescent="0.25">
      <c r="A6" t="s">
        <v>50</v>
      </c>
      <c r="B6" s="16">
        <f>COUNTIF('Calls'!$G$2:$G$201,"Scheduled")</f>
        <v>2</v>
      </c>
    </row>
    <row r="7" spans="1:2" x14ac:dyDescent="0.25">
      <c r="A7" t="s">
        <v>51</v>
      </c>
      <c r="B7" s="16">
        <f>COUNTIF('Calls'!$G$2:$G$201,"Done")</f>
        <v>1</v>
      </c>
    </row>
    <row r="8" spans="1:2" x14ac:dyDescent="0.25">
      <c r="A8" t="s">
        <v>52</v>
      </c>
      <c r="B8" s="16">
        <f>COUNTIF('Calls'!$G$2:$G$201,"Invoiced")</f>
        <v>1</v>
      </c>
    </row>
    <row r="9" spans="1:2" x14ac:dyDescent="0.25">
      <c r="A9" t="s">
        <v>53</v>
      </c>
      <c r="B9" s="16">
        <f>COUNTIF('Calls'!$G$2:$G$201,"Paid")</f>
        <v>1</v>
      </c>
    </row>
    <row r="10" spans="1:3" x14ac:dyDescent="0.25">
      <c r="A10" s="14" t="s">
        <v>54</v>
      </c>
      <c r="B10" s="15"/>
      <c r="C10" s="15"/>
    </row>
    <row r="11" spans="1:2" x14ac:dyDescent="0.25">
      <c r="A11" t="s">
        <v>55</v>
      </c>
      <c r="B11" s="17">
        <f>SUM('Calls'!$F$2:$F$201)</f>
        <v>710</v>
      </c>
    </row>
    <row r="12" spans="1:2" x14ac:dyDescent="0.25">
      <c r="A12" t="s">
        <v>56</v>
      </c>
      <c r="B12" s="17">
        <f>SUMIFS('Calls'!$F$2:$F$201,'Calls'!$G$2:$G$201,"Paid")</f>
        <v>185</v>
      </c>
    </row>
    <row r="13" spans="1:2" x14ac:dyDescent="0.25">
      <c r="A13" t="s">
        <v>57</v>
      </c>
      <c r="B13" s="17">
        <f>(SUM('Calls'!$F$2:$F$201)-SUMIFS('Calls'!$F$2:$F$201,'Calls'!$G$2:$G$201,"Paid"))</f>
        <v>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