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<sst xmlns="http://schemas.openxmlformats.org/spreadsheetml/2006/main" count="72" uniqueCount="57">
  <si>
    <t>SEO Audit Checklist</t>
  </si>
  <si>
    <t>A free SEO audit checklist spreadsheet: track technical, on-page, and content items by status and priority with fix-tracking, in Google Sheets and Excel.</t>
  </si>
  <si>
    <t>Quick start</t>
  </si>
  <si>
    <t>Open the Checklist tab and replace the sample rows with your own — one row per entry. Formulas fill in automatically for new rows.</t>
  </si>
  <si>
    <t>Work high-priority technical items first: they can hold back everything else.</t>
  </si>
  <si>
    <t>Due turns red for late items; share this sheet with the client's developer for fixes.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</si>
  <si>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</si>
  <si>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</si>
  <si>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</si>
  <si>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</si>
  <si>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</si>
  <si>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</si>
  <si>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</si>
  <si>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</si>
  <si>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Audit item</t>
  </si>
  <si>
    <t>Area</t>
  </si>
  <si>
    <t>Status</t>
  </si>
  <si>
    <t>Due</t>
  </si>
  <si>
    <t>Priority</t>
  </si>
  <si>
    <t>Notes</t>
  </si>
  <si>
    <t>Bloom Florist</t>
  </si>
  <si>
    <t>Pages blocked by robots.txt or noindex by mistake</t>
  </si>
  <si>
    <t>Technical</t>
  </si>
  <si>
    <t>OK</t>
  </si>
  <si>
    <t>High</t>
  </si>
  <si>
    <t>XML sitemap submitted and clean</t>
  </si>
  <si>
    <t>Fixed</t>
  </si>
  <si>
    <t>Removed 40 redirected URLs</t>
  </si>
  <si>
    <t>Core Web Vitals (LCP on product pages)</t>
  </si>
  <si>
    <t>Fix in progress</t>
  </si>
  <si>
    <t>Hero images 1.2 MB</t>
  </si>
  <si>
    <t>Unique title and meta description per page</t>
  </si>
  <si>
    <t>On-page</t>
  </si>
  <si>
    <t>Issue found</t>
  </si>
  <si>
    <t>Medium</t>
  </si>
  <si>
    <t>28 duplicate titles</t>
  </si>
  <si>
    <t>Google Business Profile categories and hours</t>
  </si>
  <si>
    <t>Local</t>
  </si>
  <si>
    <t>To check</t>
  </si>
  <si>
    <t>Thin category pages need copy</t>
  </si>
  <si>
    <t>Content</t>
  </si>
  <si>
    <t>Low</t>
  </si>
  <si>
    <t>Item</t>
  </si>
  <si>
    <t>Value</t>
  </si>
  <si>
    <t>Progress</t>
  </si>
  <si>
    <t>Items</t>
  </si>
  <si>
    <t>Done</t>
  </si>
  <si>
    <t>Percent complete</t>
  </si>
  <si>
    <t>Overview</t>
  </si>
  <si>
    <t>Entries</t>
  </si>
  <si>
    <t>Overdue (due)</t>
  </si>
  <si>
    <t>By status</t>
  </si>
  <si>
    <t>Status: To check</t>
  </si>
  <si>
    <t>Status: Issue found</t>
  </si>
  <si>
    <t>Status: Fix in progress</t>
  </si>
  <si>
    <t>Status: Fixed</t>
  </si>
  <si>
    <t>Status: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</si>
</sst>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6" width="16" customWidth="1"/>
    <col min="7" max="7" width="2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t="s">
        <v>23</v>
      </c>
      <c r="E2" s="11">
        <v>46306</v>
      </c>
      <c r="F2" t="s">
        <v>24</v>
      </c>
    </row>
    <row r="3" spans="1:7" x14ac:dyDescent="0.25">
      <c r="A3" t="s">
        <v>20</v>
      </c>
      <c r="B3" t="s">
        <v>25</v>
      </c>
      <c r="C3" t="s">
        <v>22</v>
      </c>
      <c r="D3" t="s">
        <v>26</v>
      </c>
      <c r="E3" s="11">
        <v>46307</v>
      </c>
      <c r="F3" t="s">
        <v>24</v>
      </c>
      <c r="G3" t="s">
        <v>27</v>
      </c>
    </row>
    <row r="4" spans="1:7" x14ac:dyDescent="0.25">
      <c r="A4" t="s">
        <v>20</v>
      </c>
      <c r="B4" t="s">
        <v>28</v>
      </c>
      <c r="C4" t="s">
        <v>22</v>
      </c>
      <c r="D4" t="s">
        <v>29</v>
      </c>
      <c r="E4" s="11">
        <v>46313</v>
      </c>
      <c r="F4" t="s">
        <v>24</v>
      </c>
      <c r="G4" t="s">
        <v>30</v>
      </c>
    </row>
    <row r="5" spans="1:7" x14ac:dyDescent="0.25">
      <c r="A5" t="s">
        <v>20</v>
      </c>
      <c r="B5" t="s">
        <v>31</v>
      </c>
      <c r="C5" t="s">
        <v>32</v>
      </c>
      <c r="D5" t="s">
        <v>33</v>
      </c>
      <c r="E5" s="11">
        <v>46315</v>
      </c>
      <c r="F5" t="s">
        <v>34</v>
      </c>
      <c r="G5" t="s">
        <v>35</v>
      </c>
    </row>
    <row r="6" spans="1:7" x14ac:dyDescent="0.25">
      <c r="A6" t="s">
        <v>20</v>
      </c>
      <c r="B6" t="s">
        <v>36</v>
      </c>
      <c r="C6" t="s">
        <v>37</v>
      </c>
      <c r="D6" t="s">
        <v>38</v>
      </c>
      <c r="E6" s="11">
        <v>46311</v>
      </c>
      <c r="F6" t="s">
        <v>24</v>
      </c>
    </row>
    <row r="7" spans="1:7" x14ac:dyDescent="0.25">
      <c r="A7" t="s">
        <v>20</v>
      </c>
      <c r="B7" t="s">
        <v>39</v>
      </c>
      <c r="C7" t="s">
        <v>40</v>
      </c>
      <c r="D7" t="s">
        <v>33</v>
      </c>
      <c r="E7" s="11">
        <v>46322</v>
      </c>
      <c r="F7" t="s">
        <v>41</v>
      </c>
    </row>
    <row r="8" spans="1:7" x14ac:dyDescent="0.25">
      <c r="E8" s="11"/>
    </row>
    <row r="9" spans="1:7" x14ac:dyDescent="0.25">
      <c r="E9" s="11"/>
    </row>
    <row r="10" spans="1:7" x14ac:dyDescent="0.25">
      <c r="E10" s="11"/>
    </row>
    <row r="11" spans="1:7" x14ac:dyDescent="0.25">
      <c r="E11" s="11"/>
    </row>
    <row r="12" spans="1:7" x14ac:dyDescent="0.25">
      <c r="E12" s="11"/>
    </row>
    <row r="13" spans="1:7" x14ac:dyDescent="0.25">
      <c r="E13" s="11"/>
    </row>
    <row r="14" spans="1:7" x14ac:dyDescent="0.25">
      <c r="E14" s="11"/>
    </row>
    <row r="15" spans="1:7" x14ac:dyDescent="0.25">
      <c r="E15" s="11"/>
    </row>
    <row r="16" spans="1:7" x14ac:dyDescent="0.25">
      <c r="E16" s="11"/>
    </row>
    <row r="17" spans="1:7" x14ac:dyDescent="0.25">
      <c r="E17" s="11"/>
    </row>
    <row r="18" spans="1:7" x14ac:dyDescent="0.25">
      <c r="E18" s="11"/>
    </row>
    <row r="19" spans="1:7" x14ac:dyDescent="0.25">
      <c r="E19" s="11"/>
    </row>
    <row r="20" spans="1:7" x14ac:dyDescent="0.25">
      <c r="E20" s="11"/>
    </row>
    <row r="21" spans="1:7" x14ac:dyDescent="0.25">
      <c r="E21" s="11"/>
    </row>
    <row r="22" spans="1:7" x14ac:dyDescent="0.25">
      <c r="E22" s="11"/>
    </row>
    <row r="23" spans="1:7" x14ac:dyDescent="0.25">
      <c r="E23" s="11"/>
    </row>
    <row r="24" spans="1:7" x14ac:dyDescent="0.25">
      <c r="E24" s="11"/>
    </row>
    <row r="25" spans="1:7" x14ac:dyDescent="0.25">
      <c r="E25" s="11"/>
    </row>
    <row r="26" spans="1:7" x14ac:dyDescent="0.25">
      <c r="E26" s="11"/>
    </row>
    <row r="27" spans="1:7" x14ac:dyDescent="0.25">
      <c r="E27" s="11"/>
    </row>
    <row r="28" spans="1:7" x14ac:dyDescent="0.25">
      <c r="E28" s="11"/>
    </row>
    <row r="29" spans="1:7" x14ac:dyDescent="0.25">
      <c r="E29" s="11"/>
    </row>
    <row r="30" spans="1:7" x14ac:dyDescent="0.25">
      <c r="E30" s="11"/>
    </row>
    <row r="31" spans="1:7" x14ac:dyDescent="0.25">
      <c r="E31" s="11"/>
    </row>
    <row r="32" spans="1:7" x14ac:dyDescent="0.25">
      <c r="E32" s="11"/>
    </row>
    <row r="33" spans="1:7" x14ac:dyDescent="0.25">
      <c r="E33" s="11"/>
    </row>
    <row r="34" spans="1:7" x14ac:dyDescent="0.25">
      <c r="E34" s="11"/>
    </row>
    <row r="35" spans="1:7" x14ac:dyDescent="0.25">
      <c r="E35" s="11"/>
    </row>
    <row r="36" spans="1:7" x14ac:dyDescent="0.25">
      <c r="E36" s="11"/>
    </row>
    <row r="37" spans="1:7" x14ac:dyDescent="0.25">
      <c r="E37" s="11"/>
    </row>
    <row r="38" spans="1:7" x14ac:dyDescent="0.25">
      <c r="E38" s="11"/>
    </row>
    <row r="39" spans="1:7" x14ac:dyDescent="0.25">
      <c r="E39" s="11"/>
    </row>
    <row r="40" spans="1:7" x14ac:dyDescent="0.25">
      <c r="E40" s="11"/>
    </row>
    <row r="41" spans="1:7" x14ac:dyDescent="0.25">
      <c r="E41" s="11"/>
    </row>
    <row r="42" spans="1:7" x14ac:dyDescent="0.25">
      <c r="E42" s="11"/>
    </row>
    <row r="43" spans="1:7" x14ac:dyDescent="0.25">
      <c r="E43" s="11"/>
    </row>
    <row r="44" spans="1:7" x14ac:dyDescent="0.25">
      <c r="E44" s="11"/>
    </row>
    <row r="45" spans="1:7" x14ac:dyDescent="0.25">
      <c r="E45" s="11"/>
    </row>
    <row r="46" spans="1:7" x14ac:dyDescent="0.25">
      <c r="E46" s="11"/>
    </row>
    <row r="47" spans="1:7" x14ac:dyDescent="0.25">
      <c r="E47" s="11"/>
    </row>
    <row r="48" spans="1:7" x14ac:dyDescent="0.25">
      <c r="E48" s="11"/>
    </row>
    <row r="49" spans="1:7" x14ac:dyDescent="0.25">
      <c r="E49" s="11"/>
    </row>
    <row r="50" spans="1:7" x14ac:dyDescent="0.25">
      <c r="E50" s="11"/>
    </row>
    <row r="51" spans="1:7" x14ac:dyDescent="0.25">
      <c r="E51" s="11"/>
    </row>
    <row r="52" spans="1:7" x14ac:dyDescent="0.25">
      <c r="E52" s="11"/>
    </row>
    <row r="53" spans="1:7" x14ac:dyDescent="0.25">
      <c r="E53" s="11"/>
    </row>
    <row r="54" spans="1:7" x14ac:dyDescent="0.25">
      <c r="E54" s="11"/>
    </row>
    <row r="55" spans="1:7" x14ac:dyDescent="0.25">
      <c r="E55" s="11"/>
    </row>
    <row r="56" spans="1:7" x14ac:dyDescent="0.25">
      <c r="E56" s="11"/>
    </row>
    <row r="57" spans="1:7" x14ac:dyDescent="0.25">
      <c r="E57" s="11"/>
    </row>
    <row r="58" spans="1:7" x14ac:dyDescent="0.25">
      <c r="E58" s="11"/>
    </row>
    <row r="59" spans="1:7" x14ac:dyDescent="0.25">
      <c r="E59" s="11"/>
    </row>
    <row r="60" spans="1:7" x14ac:dyDescent="0.25">
      <c r="E60" s="11"/>
    </row>
    <row r="61" spans="1:7" x14ac:dyDescent="0.25">
      <c r="E61" s="11"/>
    </row>
    <row r="62" spans="1:7" x14ac:dyDescent="0.25">
      <c r="E62" s="11"/>
    </row>
    <row r="63" spans="1:7" x14ac:dyDescent="0.25">
      <c r="E63" s="11"/>
    </row>
    <row r="64" spans="1:7" x14ac:dyDescent="0.25">
      <c r="E64" s="11"/>
    </row>
    <row r="65" spans="1:7" x14ac:dyDescent="0.25">
      <c r="E65" s="11"/>
    </row>
    <row r="66" spans="1:7" x14ac:dyDescent="0.25">
      <c r="E66" s="11"/>
    </row>
    <row r="67" spans="1:7" x14ac:dyDescent="0.25">
      <c r="E67" s="11"/>
    </row>
    <row r="68" spans="1:7" x14ac:dyDescent="0.25">
      <c r="E68" s="11"/>
    </row>
    <row r="69" spans="1:7" x14ac:dyDescent="0.25">
      <c r="E69" s="11"/>
    </row>
    <row r="70" spans="1:7" x14ac:dyDescent="0.25">
      <c r="E70" s="11"/>
    </row>
    <row r="71" spans="1:7" x14ac:dyDescent="0.25">
      <c r="E71" s="11"/>
    </row>
    <row r="72" spans="1:7" x14ac:dyDescent="0.25">
      <c r="E72" s="11"/>
    </row>
    <row r="73" spans="1:7" x14ac:dyDescent="0.25">
      <c r="E73" s="11"/>
    </row>
    <row r="74" spans="1:7" x14ac:dyDescent="0.25">
      <c r="E74" s="11"/>
    </row>
    <row r="75" spans="1:7" x14ac:dyDescent="0.25">
      <c r="E75" s="11"/>
    </row>
    <row r="76" spans="1:7" x14ac:dyDescent="0.25">
      <c r="E76" s="11"/>
    </row>
    <row r="77" spans="1:7" x14ac:dyDescent="0.25">
      <c r="E77" s="11"/>
    </row>
    <row r="78" spans="1:7" x14ac:dyDescent="0.25">
      <c r="E78" s="11"/>
    </row>
    <row r="79" spans="1:7" x14ac:dyDescent="0.25">
      <c r="E79" s="11"/>
    </row>
    <row r="80" spans="1:7" x14ac:dyDescent="0.25">
      <c r="E80" s="11"/>
    </row>
    <row r="81" spans="1:7" x14ac:dyDescent="0.25">
      <c r="E81" s="11"/>
    </row>
    <row r="82" spans="1:7" x14ac:dyDescent="0.25">
      <c r="E82" s="11"/>
    </row>
    <row r="83" spans="1:7" x14ac:dyDescent="0.25">
      <c r="E83" s="11"/>
    </row>
    <row r="84" spans="1:7" x14ac:dyDescent="0.25">
      <c r="E84" s="11"/>
    </row>
    <row r="85" spans="1:7" x14ac:dyDescent="0.25">
      <c r="E85" s="11"/>
    </row>
    <row r="86" spans="1:7" x14ac:dyDescent="0.25">
      <c r="E86" s="11"/>
    </row>
    <row r="87" spans="1:7" x14ac:dyDescent="0.25">
      <c r="E87" s="11"/>
    </row>
    <row r="88" spans="1:7" x14ac:dyDescent="0.25">
      <c r="E88" s="11"/>
    </row>
    <row r="89" spans="1:7" x14ac:dyDescent="0.25">
      <c r="E89" s="11"/>
    </row>
    <row r="90" spans="1:7" x14ac:dyDescent="0.25">
      <c r="E90" s="11"/>
    </row>
    <row r="91" spans="1:7" x14ac:dyDescent="0.25">
      <c r="E91" s="11"/>
    </row>
    <row r="92" spans="1:7" x14ac:dyDescent="0.25">
      <c r="E92" s="11"/>
    </row>
    <row r="93" spans="1:7" x14ac:dyDescent="0.25">
      <c r="E93" s="11"/>
    </row>
    <row r="94" spans="1:7" x14ac:dyDescent="0.25">
      <c r="E94" s="11"/>
    </row>
    <row r="95" spans="1:7" x14ac:dyDescent="0.25">
      <c r="E95" s="11"/>
    </row>
    <row r="96" spans="1:7" x14ac:dyDescent="0.25">
      <c r="E96" s="11"/>
    </row>
    <row r="97" spans="1:7" x14ac:dyDescent="0.25">
      <c r="E97" s="11"/>
    </row>
    <row r="98" spans="1:7" x14ac:dyDescent="0.25">
      <c r="E98" s="11"/>
    </row>
    <row r="99" spans="1:7" x14ac:dyDescent="0.25">
      <c r="E99" s="11"/>
    </row>
    <row r="100" spans="1:7" x14ac:dyDescent="0.25">
      <c r="E100" s="11"/>
    </row>
    <row r="101" spans="1:7" x14ac:dyDescent="0.25">
      <c r="E101" s="11"/>
    </row>
    <row r="102" spans="1:7" x14ac:dyDescent="0.25">
      <c r="E102" s="11"/>
    </row>
    <row r="103" spans="1:7" x14ac:dyDescent="0.25">
      <c r="E103" s="11"/>
    </row>
    <row r="104" spans="1:7" x14ac:dyDescent="0.25">
      <c r="E104" s="11"/>
    </row>
    <row r="105" spans="1:7" x14ac:dyDescent="0.25">
      <c r="E105" s="11"/>
    </row>
    <row r="106" spans="1:7" x14ac:dyDescent="0.25">
      <c r="E106" s="11"/>
    </row>
    <row r="107" spans="1:7" x14ac:dyDescent="0.25">
      <c r="E107" s="11"/>
    </row>
    <row r="108" spans="1:7" x14ac:dyDescent="0.25">
      <c r="E108" s="11"/>
    </row>
    <row r="109" spans="1:7" x14ac:dyDescent="0.25">
      <c r="E109" s="11"/>
    </row>
    <row r="110" spans="1:7" x14ac:dyDescent="0.25">
      <c r="E110" s="11"/>
    </row>
    <row r="111" spans="1:7" x14ac:dyDescent="0.25">
      <c r="E111" s="11"/>
    </row>
    <row r="112" spans="1:7" x14ac:dyDescent="0.25">
      <c r="E112" s="11"/>
    </row>
    <row r="113" spans="1:7" x14ac:dyDescent="0.25">
      <c r="E113" s="11"/>
    </row>
    <row r="114" spans="1:7" x14ac:dyDescent="0.25">
      <c r="E114" s="11"/>
    </row>
    <row r="115" spans="1:7" x14ac:dyDescent="0.25">
      <c r="E115" s="11"/>
    </row>
    <row r="116" spans="1:7" x14ac:dyDescent="0.25">
      <c r="E116" s="11"/>
    </row>
    <row r="117" spans="1:7" x14ac:dyDescent="0.25">
      <c r="E117" s="11"/>
    </row>
    <row r="118" spans="1:7" x14ac:dyDescent="0.25">
      <c r="E118" s="11"/>
    </row>
    <row r="119" spans="1:7" x14ac:dyDescent="0.25">
      <c r="E119" s="11"/>
    </row>
    <row r="120" spans="1:7" x14ac:dyDescent="0.25">
      <c r="E120" s="11"/>
    </row>
    <row r="121" spans="1:7" x14ac:dyDescent="0.25">
      <c r="E121" s="11"/>
    </row>
    <row r="122" spans="1:7" x14ac:dyDescent="0.25">
      <c r="E122" s="11"/>
    </row>
    <row r="123" spans="1:7" x14ac:dyDescent="0.25">
      <c r="E123" s="11"/>
    </row>
    <row r="124" spans="1:7" x14ac:dyDescent="0.25">
      <c r="E124" s="11"/>
    </row>
    <row r="125" spans="1:7" x14ac:dyDescent="0.25">
      <c r="E125" s="11"/>
    </row>
    <row r="126" spans="1:7" x14ac:dyDescent="0.25">
      <c r="E126" s="11"/>
    </row>
    <row r="127" spans="1:7" x14ac:dyDescent="0.25">
      <c r="E127" s="11"/>
    </row>
    <row r="128" spans="1:7" x14ac:dyDescent="0.25">
      <c r="E128" s="11"/>
    </row>
    <row r="129" spans="1:7" x14ac:dyDescent="0.25">
      <c r="E129" s="11"/>
    </row>
    <row r="130" spans="1:7" x14ac:dyDescent="0.25">
      <c r="E130" s="11"/>
    </row>
    <row r="131" spans="1:7" x14ac:dyDescent="0.25">
      <c r="E131" s="11"/>
    </row>
    <row r="132" spans="1:7" x14ac:dyDescent="0.25">
      <c r="E132" s="11"/>
    </row>
    <row r="133" spans="1:7" x14ac:dyDescent="0.25">
      <c r="E133" s="11"/>
    </row>
    <row r="134" spans="1:7" x14ac:dyDescent="0.25">
      <c r="E134" s="11"/>
    </row>
    <row r="135" spans="1:7" x14ac:dyDescent="0.25">
      <c r="E135" s="11"/>
    </row>
    <row r="136" spans="1:7" x14ac:dyDescent="0.25">
      <c r="E136" s="11"/>
    </row>
    <row r="137" spans="1:7" x14ac:dyDescent="0.25">
      <c r="E137" s="11"/>
    </row>
    <row r="138" spans="1:7" x14ac:dyDescent="0.25">
      <c r="E138" s="11"/>
    </row>
    <row r="139" spans="1:7" x14ac:dyDescent="0.25">
      <c r="E139" s="11"/>
    </row>
    <row r="140" spans="1:7" x14ac:dyDescent="0.25">
      <c r="E140" s="11"/>
    </row>
    <row r="141" spans="1:7" x14ac:dyDescent="0.25">
      <c r="E141" s="11"/>
    </row>
    <row r="142" spans="1:7" x14ac:dyDescent="0.25">
      <c r="E142" s="11"/>
    </row>
    <row r="143" spans="1:7" x14ac:dyDescent="0.25">
      <c r="E143" s="11"/>
    </row>
    <row r="144" spans="1:7" x14ac:dyDescent="0.25">
      <c r="E144" s="11"/>
    </row>
    <row r="145" spans="1:7" x14ac:dyDescent="0.25">
      <c r="E145" s="11"/>
    </row>
    <row r="146" spans="1:7" x14ac:dyDescent="0.25">
      <c r="E146" s="11"/>
    </row>
    <row r="147" spans="1:7" x14ac:dyDescent="0.25">
      <c r="E147" s="11"/>
    </row>
    <row r="148" spans="1:7" x14ac:dyDescent="0.25">
      <c r="E148" s="11"/>
    </row>
    <row r="149" spans="1:7" x14ac:dyDescent="0.25">
      <c r="E149" s="11"/>
    </row>
    <row r="150" spans="1:7" x14ac:dyDescent="0.25">
      <c r="E150" s="11"/>
    </row>
    <row r="151" spans="1:7" x14ac:dyDescent="0.25">
      <c r="E151" s="11"/>
    </row>
    <row r="152" spans="1:7" x14ac:dyDescent="0.25">
      <c r="E152" s="11"/>
    </row>
    <row r="153" spans="1:7" x14ac:dyDescent="0.25">
      <c r="E153" s="11"/>
    </row>
    <row r="154" spans="1:7" x14ac:dyDescent="0.25">
      <c r="E154" s="11"/>
    </row>
    <row r="155" spans="1:7" x14ac:dyDescent="0.25">
      <c r="E155" s="11"/>
    </row>
    <row r="156" spans="1:7" x14ac:dyDescent="0.25">
      <c r="E156" s="11"/>
    </row>
    <row r="157" spans="1:7" x14ac:dyDescent="0.25">
      <c r="E157" s="11"/>
    </row>
    <row r="158" spans="1:7" x14ac:dyDescent="0.25">
      <c r="E158" s="11"/>
    </row>
    <row r="159" spans="1:7" x14ac:dyDescent="0.25">
      <c r="E159" s="11"/>
    </row>
    <row r="160" spans="1:7" x14ac:dyDescent="0.25">
      <c r="E160" s="11"/>
    </row>
    <row r="161" spans="1:7" x14ac:dyDescent="0.25">
      <c r="E161" s="11"/>
    </row>
    <row r="162" spans="1:7" x14ac:dyDescent="0.25">
      <c r="E162" s="11"/>
    </row>
    <row r="163" spans="1:7" x14ac:dyDescent="0.25">
      <c r="E163" s="11"/>
    </row>
    <row r="164" spans="1:7" x14ac:dyDescent="0.25">
      <c r="E164" s="11"/>
    </row>
    <row r="165" spans="1:7" x14ac:dyDescent="0.25">
      <c r="E165" s="11"/>
    </row>
    <row r="166" spans="1:7" x14ac:dyDescent="0.25">
      <c r="E166" s="11"/>
    </row>
    <row r="167" spans="1:7" x14ac:dyDescent="0.25">
      <c r="E167" s="11"/>
    </row>
    <row r="168" spans="1:7" x14ac:dyDescent="0.25">
      <c r="E168" s="11"/>
    </row>
    <row r="169" spans="1:7" x14ac:dyDescent="0.25">
      <c r="E169" s="11"/>
    </row>
    <row r="170" spans="1:7" x14ac:dyDescent="0.25">
      <c r="E170" s="11"/>
    </row>
    <row r="171" spans="1:7" x14ac:dyDescent="0.25">
      <c r="E171" s="11"/>
    </row>
    <row r="172" spans="1:7" x14ac:dyDescent="0.25">
      <c r="E172" s="11"/>
    </row>
    <row r="173" spans="1:7" x14ac:dyDescent="0.25">
      <c r="E173" s="11"/>
    </row>
    <row r="174" spans="1:7" x14ac:dyDescent="0.25">
      <c r="E174" s="11"/>
    </row>
    <row r="175" spans="1:7" x14ac:dyDescent="0.25">
      <c r="E175" s="11"/>
    </row>
    <row r="176" spans="1:7" x14ac:dyDescent="0.25">
      <c r="E176" s="11"/>
    </row>
    <row r="177" spans="1:7" x14ac:dyDescent="0.25">
      <c r="E177" s="11"/>
    </row>
    <row r="178" spans="1:7" x14ac:dyDescent="0.25">
      <c r="E178" s="11"/>
    </row>
    <row r="179" spans="1:7" x14ac:dyDescent="0.25">
      <c r="E179" s="11"/>
    </row>
    <row r="180" spans="1:7" x14ac:dyDescent="0.25">
      <c r="E180" s="11"/>
    </row>
    <row r="181" spans="1:7" x14ac:dyDescent="0.25">
      <c r="E181" s="11"/>
    </row>
    <row r="182" spans="1:7" x14ac:dyDescent="0.25">
      <c r="E182" s="11"/>
    </row>
    <row r="183" spans="1:7" x14ac:dyDescent="0.25">
      <c r="E183" s="11"/>
    </row>
    <row r="184" spans="1:7" x14ac:dyDescent="0.25">
      <c r="E184" s="11"/>
    </row>
    <row r="185" spans="1:7" x14ac:dyDescent="0.25">
      <c r="E185" s="11"/>
    </row>
    <row r="186" spans="1:7" x14ac:dyDescent="0.25">
      <c r="E186" s="11"/>
    </row>
    <row r="187" spans="1:7" x14ac:dyDescent="0.25">
      <c r="E187" s="11"/>
    </row>
    <row r="188" spans="1:7" x14ac:dyDescent="0.25">
      <c r="E188" s="11"/>
    </row>
    <row r="189" spans="1:7" x14ac:dyDescent="0.25">
      <c r="E189" s="11"/>
    </row>
    <row r="190" spans="1:7" x14ac:dyDescent="0.25">
      <c r="E190" s="11"/>
    </row>
    <row r="191" spans="1:7" x14ac:dyDescent="0.25">
      <c r="E191" s="11"/>
    </row>
    <row r="192" spans="1:7" x14ac:dyDescent="0.25">
      <c r="E192" s="11"/>
    </row>
    <row r="193" spans="1:7" x14ac:dyDescent="0.25">
      <c r="E193" s="11"/>
    </row>
    <row r="194" spans="1:7" x14ac:dyDescent="0.25">
      <c r="E194" s="11"/>
    </row>
    <row r="195" spans="1:7" x14ac:dyDescent="0.25">
      <c r="E195" s="11"/>
    </row>
    <row r="196" spans="1:7" x14ac:dyDescent="0.25">
      <c r="E196" s="11"/>
    </row>
    <row r="197" spans="1:7" x14ac:dyDescent="0.25">
      <c r="E197" s="11"/>
    </row>
    <row r="198" spans="1:7" x14ac:dyDescent="0.25">
      <c r="E198" s="11"/>
    </row>
    <row r="199" spans="1:7" x14ac:dyDescent="0.25">
      <c r="E199" s="11"/>
    </row>
    <row r="200" spans="1:7" x14ac:dyDescent="0.25">
      <c r="E200" s="11"/>
    </row>
    <row r="201" spans="1:7" x14ac:dyDescent="0.25">
      <c r="E201" s="11"/>
    </row>
  </sheetData>
  <autoFilter ref="A1:G1"/>
  <conditionalFormatting sqref="E2:E201">
    <cfRule type="expression" dxfId="0" priority="1">
      <formula>AND(E2&lt;&gt;"",E2&lt;TODAY(),NOT(OR($D2="Fixed",$D2="OK")))</formula>
    </cfRule>
  </conditionalFormatting>
  <dataValidations count="3">
    <dataValidation type="list" allowBlank="1" showErrorMessage="1" errorTitle="Pick from the list" error="Choose one of: To check, Issue found, Fix in progress, Fixed, OK" sqref="D2:D201">
      <formula1>"To check,Issue found,Fix in progress,Fixed,OK"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High, Medium, Low" sqref="F2:F201">
      <formula1>"High,Medium,Low"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42</v>
      </c>
      <c r="B1" s="12" t="s">
        <v>43</v>
      </c>
      <c r="C1" s="12" t="s">
        <v>19</v>
      </c>
    </row>
    <row r="2" spans="1:3" x14ac:dyDescent="0.25">
      <c r="A2" s="13" t="s">
        <v>44</v>
      </c>
      <c r="B2" s="14"/>
      <c r="C2" s="14"/>
    </row>
    <row r="3" spans="1:2" x14ac:dyDescent="0.25">
      <c r="A3" t="s">
        <v>45</v>
      </c>
      <c r="B3" s="15">
        <f>COUNTA('Checklist'!$B$2:$B$201)</f>
        <v>6</v>
      </c>
    </row>
    <row r="4" spans="1:2" x14ac:dyDescent="0.25">
      <c r="A4" t="s">
        <v>46</v>
      </c>
      <c r="B4" s="15">
        <f>(COUNTIF('Checklist'!$D$2:$D$201,"Fixed")+COUNTIF('Checklist'!$D$2:$D$201,"OK"))</f>
        <v>2</v>
      </c>
    </row>
    <row r="5" spans="1:2" x14ac:dyDescent="0.25">
      <c r="A5" t="s">
        <v>47</v>
      </c>
      <c r="B5" s="16">
        <f>IFERROR(('Progress'!$B$4/'Progress'!$B$3),0)</f>
        <v>0.3333333333333333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42</v>
      </c>
      <c r="B1" s="12" t="s">
        <v>43</v>
      </c>
      <c r="C1" s="12" t="s">
        <v>19</v>
      </c>
    </row>
    <row r="2" spans="1:3" x14ac:dyDescent="0.25">
      <c r="A2" s="13" t="s">
        <v>48</v>
      </c>
      <c r="B2" s="14"/>
      <c r="C2" s="14"/>
    </row>
    <row r="3" spans="1:2" x14ac:dyDescent="0.25">
      <c r="A3" t="s">
        <v>49</v>
      </c>
      <c r="B3" s="15">
        <f>COUNTA('Checklist'!$A$2:$A$201)</f>
        <v>6</v>
      </c>
    </row>
    <row r="4" spans="1:2" x14ac:dyDescent="0.25">
      <c r="A4" t="s">
        <v>50</v>
      </c>
      <c r="B4" s="15">
        <f>COUNTIFS('Checklist'!$E$2:$E$201,("&lt;"&amp;TODAY()),'Checklist'!$D$2:$D$201,"&lt;&gt;Fixed",'Checklist'!$D$2:$D$201,"&lt;&gt;OK")</f>
        <v>0</v>
      </c>
    </row>
    <row r="5" spans="1:3" x14ac:dyDescent="0.25">
      <c r="A5" s="13" t="s">
        <v>51</v>
      </c>
      <c r="B5" s="14"/>
      <c r="C5" s="14"/>
    </row>
    <row r="6" spans="1:2" x14ac:dyDescent="0.25">
      <c r="A6" t="s">
        <v>52</v>
      </c>
      <c r="B6" s="15">
        <f>COUNTIF('Checklist'!$D$2:$D$201,"To check")</f>
        <v>1</v>
      </c>
    </row>
    <row r="7" spans="1:2" x14ac:dyDescent="0.25">
      <c r="A7" t="s">
        <v>53</v>
      </c>
      <c r="B7" s="15">
        <f>COUNTIF('Checklist'!$D$2:$D$201,"Issue found")</f>
        <v>2</v>
      </c>
    </row>
    <row r="8" spans="1:2" x14ac:dyDescent="0.25">
      <c r="A8" t="s">
        <v>54</v>
      </c>
      <c r="B8" s="15">
        <f>COUNTIF('Checklist'!$D$2:$D$201,"Fix in progress")</f>
        <v>1</v>
      </c>
    </row>
    <row r="9" spans="1:2" x14ac:dyDescent="0.25">
      <c r="A9" t="s">
        <v>55</v>
      </c>
      <c r="B9" s="15">
        <f>COUNTIF('Checklist'!$D$2:$D$201,"Fixed")</f>
        <v>1</v>
      </c>
    </row>
    <row r="10" spans="1:2" x14ac:dyDescent="0.25">
      <c r="A10" t="s">
        <v>56</v>
      </c>
      <c r="B10" s="15">
        <f>COUNTIF('Checklist'!$D$2:$D$201,"OK")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