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s" state="visible" r:id="rId5"/>
    <sheet sheetId="3" name="Yard" state="visible" r:id="rId6"/>
  </sheets>
  <calcPr calcId="171027" fullCalcOnLoad="1"/>
</workbook>
</file>

<file path=xl/sharedStrings.xml><?xml version="1.0" encoding="utf-8"?>
<sst xmlns="http://schemas.openxmlformats.org/spreadsheetml/2006/main" count="50" uniqueCount="42">
  <si>
    <t>Scrap Metal Price Tracker</t>
  </si>
  <si>
    <t>A free scrap price tracker: log buy and sell prices per material grade with spread and margin history in Google Sheets and Excel.</t>
  </si>
  <si>
    <t>Quick start</t>
  </si>
  <si>
    <t>Open the Prices tab and replace the sample rows with your own — one row per entry. Formulas fill in automatically for new rows.</t>
  </si>
  <si>
    <t>Update buy and sell prices daily from your mill and broker quotes; prices older than a week turn amber. Example prices here are placeholders.</t>
  </si>
  <si>
    <t>Follow your state scrap metal laws (seller ID, holding periods, restricted items like catalytic converters).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</si>
  <si>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</si>
  <si>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</si>
  <si>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</si>
  <si>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</si>
  <si>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</si>
  <si>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</si>
  <si>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</si>
  <si>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</si>
  <si>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Grade</t>
  </si>
  <si>
    <t>Unit</t>
  </si>
  <si>
    <t>Buy price</t>
  </si>
  <si>
    <t>Sell price (to mill / broker)</t>
  </si>
  <si>
    <t>Price date</t>
  </si>
  <si>
    <t>Monthly volume</t>
  </si>
  <si>
    <t>Spread</t>
  </si>
  <si>
    <t>Margin</t>
  </si>
  <si>
    <t>Monthly gross profit</t>
  </si>
  <si>
    <t>Price age (days)</t>
  </si>
  <si>
    <t>#1 bare bright copper</t>
  </si>
  <si>
    <t>Non-ferrous</t>
  </si>
  <si>
    <t>lb</t>
  </si>
  <si>
    <t>#2 copper</t>
  </si>
  <si>
    <t>Aluminum cans</t>
  </si>
  <si>
    <t>Brass (yellow)</t>
  </si>
  <si>
    <t>HMS #1 steel</t>
  </si>
  <si>
    <t>Ferrous</t>
  </si>
  <si>
    <t>gross ton</t>
  </si>
  <si>
    <t>Catalytic converters (avg)</t>
  </si>
  <si>
    <t>Precious / special</t>
  </si>
  <si>
    <t>Item</t>
  </si>
  <si>
    <t>Value</t>
  </si>
  <si>
    <t>Notes</t>
  </si>
  <si>
    <t>Totals</t>
  </si>
  <si>
    <t>Pricing</t>
  </si>
  <si>
    <t>Prices older than 7 days</t>
  </si>
  <si>
    <t>Update before posting buy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</si>
</sst>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5" width="32" customWidth="1"/>
    <col min="6" max="6" width="14" customWidth="1"/>
    <col min="7" max="7" width="17" customWidth="1"/>
    <col min="8" max="8" width="14" customWidth="1"/>
    <col min="9" max="9" width="11" customWidth="1"/>
    <col min="10" max="10" width="23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3.45</v>
      </c>
      <c r="E2" s="11">
        <v>3.85</v>
      </c>
      <c r="F2" s="12">
        <v>46307</v>
      </c>
      <c r="G2" s="13">
        <v>4200</v>
      </c>
      <c r="H2" s="14">
        <f>IF($A2="","",(E2-D2))</f>
        <v>0.3999999999999999</v>
      </c>
      <c r="I2" s="15">
        <f>IF($A2="","",IFERROR((H2/E2),0))</f>
        <v>0.10389610389610388</v>
      </c>
      <c r="J2" s="14">
        <f>IF($A2="","",ROUND((H2*G2),2))</f>
        <v>1680</v>
      </c>
      <c r="K2" s="16">
        <f>IF($A2="","",(TODAY()-F2))</f>
        <v>0</v>
      </c>
    </row>
    <row r="3" spans="1:11" x14ac:dyDescent="0.25">
      <c r="A3" t="s">
        <v>27</v>
      </c>
      <c r="B3" t="s">
        <v>25</v>
      </c>
      <c r="C3" t="s">
        <v>26</v>
      </c>
      <c r="D3" s="11">
        <v>3.1</v>
      </c>
      <c r="E3" s="11">
        <v>3.5</v>
      </c>
      <c r="F3" s="12">
        <v>46307</v>
      </c>
      <c r="G3" s="13">
        <v>6100</v>
      </c>
      <c r="H3" s="14">
        <f>IF($A3="","",(E3-D3))</f>
        <v>0.3999999999999999</v>
      </c>
      <c r="I3" s="15">
        <f>IF($A3="","",IFERROR((H3/E3),0))</f>
        <v>0.11428571428571425</v>
      </c>
      <c r="J3" s="14">
        <f>IF($A3="","",ROUND((H3*G3),2))</f>
        <v>2440</v>
      </c>
      <c r="K3" s="16">
        <f>IF($A3="","",(TODAY()-F3))</f>
        <v>0</v>
      </c>
    </row>
    <row r="4" spans="1:11" x14ac:dyDescent="0.25">
      <c r="A4" t="s">
        <v>28</v>
      </c>
      <c r="B4" t="s">
        <v>25</v>
      </c>
      <c r="C4" t="s">
        <v>26</v>
      </c>
      <c r="D4" s="11">
        <v>0.45</v>
      </c>
      <c r="E4" s="11">
        <v>0.6</v>
      </c>
      <c r="F4" s="12">
        <v>46307</v>
      </c>
      <c r="G4" s="13">
        <v>18000</v>
      </c>
      <c r="H4" s="14">
        <f>IF($A4="","",(E4-D4))</f>
        <v>0.14999999999999997</v>
      </c>
      <c r="I4" s="15">
        <f>IF($A4="","",IFERROR((H4/E4),0))</f>
        <v>0.24999999999999994</v>
      </c>
      <c r="J4" s="14">
        <f>IF($A4="","",ROUND((H4*G4),2))</f>
        <v>2700</v>
      </c>
      <c r="K4" s="16">
        <f>IF($A4="","",(TODAY()-F4))</f>
        <v>0</v>
      </c>
    </row>
    <row r="5" spans="1:11" x14ac:dyDescent="0.25">
      <c r="A5" t="s">
        <v>29</v>
      </c>
      <c r="B5" t="s">
        <v>25</v>
      </c>
      <c r="C5" t="s">
        <v>26</v>
      </c>
      <c r="D5" s="11">
        <v>2.05</v>
      </c>
      <c r="E5" s="11">
        <v>2.35</v>
      </c>
      <c r="F5" s="12">
        <v>46305</v>
      </c>
      <c r="G5" s="13">
        <v>2400</v>
      </c>
      <c r="H5" s="14">
        <f>IF($A5="","",(E5-D5))</f>
        <v>0.30000000000000027</v>
      </c>
      <c r="I5" s="15">
        <f>IF($A5="","",IFERROR((H5/E5),0))</f>
        <v>0.1276595744680852</v>
      </c>
      <c r="J5" s="14">
        <f>IF($A5="","",ROUND((H5*G5),2))</f>
        <v>720</v>
      </c>
      <c r="K5" s="16">
        <f>IF($A5="","",(TODAY()-F5))</f>
        <v>2</v>
      </c>
    </row>
    <row r="6" spans="1:11" x14ac:dyDescent="0.25">
      <c r="A6" t="s">
        <v>30</v>
      </c>
      <c r="B6" t="s">
        <v>31</v>
      </c>
      <c r="C6" t="s">
        <v>32</v>
      </c>
      <c r="D6" s="11">
        <v>210</v>
      </c>
      <c r="E6" s="11">
        <v>265</v>
      </c>
      <c r="F6" s="12">
        <v>46299</v>
      </c>
      <c r="G6" s="13">
        <v>380</v>
      </c>
      <c r="H6" s="14">
        <f>IF($A6="","",(E6-D6))</f>
        <v>55</v>
      </c>
      <c r="I6" s="15">
        <f>IF($A6="","",IFERROR((H6/E6),0))</f>
        <v>0.20754716981132076</v>
      </c>
      <c r="J6" s="14">
        <f>IF($A6="","",ROUND((H6*G6),2))</f>
        <v>20900</v>
      </c>
      <c r="K6" s="16">
        <f>IF($A6="","",(TODAY()-F6))</f>
        <v>8</v>
      </c>
    </row>
    <row r="7" spans="1:11" x14ac:dyDescent="0.25">
      <c r="A7" t="s">
        <v>33</v>
      </c>
      <c r="B7" t="s">
        <v>34</v>
      </c>
      <c r="C7" t="s">
        <v>26</v>
      </c>
      <c r="D7" s="11">
        <v>0</v>
      </c>
      <c r="E7" s="11">
        <v>0</v>
      </c>
      <c r="F7" s="12">
        <v>46299</v>
      </c>
      <c r="G7" s="13">
        <v>0</v>
      </c>
      <c r="H7" s="14">
        <f>IF($A7="","",(E7-D7))</f>
        <v>0</v>
      </c>
      <c r="I7" s="15">
        <f>IF($A7="","",IFERROR((H7/E7),0))</f>
        <v>0</v>
      </c>
      <c r="J7" s="14">
        <f>IF($A7="","",ROUND((H7*G7),2))</f>
        <v>0</v>
      </c>
      <c r="K7" s="16">
        <f>IF($A7="","",(TODAY()-F7))</f>
        <v>8</v>
      </c>
    </row>
    <row r="8" spans="1:11" x14ac:dyDescent="0.25">
      <c r="D8" s="11"/>
      <c r="E8" s="11"/>
      <c r="F8" s="12"/>
      <c r="G8" s="13"/>
      <c r="H8" s="14" t="str">
        <f>IF($A8="","",(E8-D8))</f>
        <v/>
      </c>
      <c r="I8" s="15" t="str">
        <f>IF($A8="","",IFERROR((H8/E8),0))</f>
        <v/>
      </c>
      <c r="J8" s="14" t="str">
        <f>IF($A8="","",ROUND((H8*G8),2))</f>
        <v/>
      </c>
      <c r="K8" s="16" t="str">
        <f>IF($A8="","",(TODAY()-F8))</f>
        <v/>
      </c>
    </row>
    <row r="9" spans="1:11" x14ac:dyDescent="0.25">
      <c r="D9" s="11"/>
      <c r="E9" s="11"/>
      <c r="F9" s="12"/>
      <c r="G9" s="13"/>
      <c r="H9" s="14" t="str">
        <f>IF($A9="","",(E9-D9))</f>
        <v/>
      </c>
      <c r="I9" s="15" t="str">
        <f>IF($A9="","",IFERROR((H9/E9),0))</f>
        <v/>
      </c>
      <c r="J9" s="14" t="str">
        <f>IF($A9="","",ROUND((H9*G9),2))</f>
        <v/>
      </c>
      <c r="K9" s="16" t="str">
        <f>IF($A9="","",(TODAY()-F9))</f>
        <v/>
      </c>
    </row>
    <row r="10" spans="1:11" x14ac:dyDescent="0.25">
      <c r="D10" s="11"/>
      <c r="E10" s="11"/>
      <c r="F10" s="12"/>
      <c r="G10" s="13"/>
      <c r="H10" s="14" t="str">
        <f>IF($A10="","",(E10-D10))</f>
        <v/>
      </c>
      <c r="I10" s="15" t="str">
        <f>IF($A10="","",IFERROR((H10/E10),0))</f>
        <v/>
      </c>
      <c r="J10" s="14" t="str">
        <f>IF($A10="","",ROUND((H10*G10),2))</f>
        <v/>
      </c>
      <c r="K10" s="16" t="str">
        <f>IF($A10="","",(TODAY()-F10))</f>
        <v/>
      </c>
    </row>
    <row r="11" spans="1:11" x14ac:dyDescent="0.25">
      <c r="D11" s="11"/>
      <c r="E11" s="11"/>
      <c r="F11" s="12"/>
      <c r="G11" s="13"/>
      <c r="H11" s="14" t="str">
        <f>IF($A11="","",(E11-D11))</f>
        <v/>
      </c>
      <c r="I11" s="15" t="str">
        <f>IF($A11="","",IFERROR((H11/E11),0))</f>
        <v/>
      </c>
      <c r="J11" s="14" t="str">
        <f>IF($A11="","",ROUND((H11*G11),2))</f>
        <v/>
      </c>
      <c r="K11" s="16" t="str">
        <f>IF($A11="","",(TODAY()-F11))</f>
        <v/>
      </c>
    </row>
    <row r="12" spans="1:11" x14ac:dyDescent="0.25">
      <c r="D12" s="11"/>
      <c r="E12" s="11"/>
      <c r="F12" s="12"/>
      <c r="G12" s="13"/>
      <c r="H12" s="14" t="str">
        <f>IF($A12="","",(E12-D12))</f>
        <v/>
      </c>
      <c r="I12" s="15" t="str">
        <f>IF($A12="","",IFERROR((H12/E12),0))</f>
        <v/>
      </c>
      <c r="J12" s="14" t="str">
        <f>IF($A12="","",ROUND((H12*G12),2))</f>
        <v/>
      </c>
      <c r="K12" s="16" t="str">
        <f>IF($A12="","",(TODAY()-F12))</f>
        <v/>
      </c>
    </row>
    <row r="13" spans="1:11" x14ac:dyDescent="0.25">
      <c r="D13" s="11"/>
      <c r="E13" s="11"/>
      <c r="F13" s="12"/>
      <c r="G13" s="13"/>
      <c r="H13" s="14" t="str">
        <f>IF($A13="","",(E13-D13))</f>
        <v/>
      </c>
      <c r="I13" s="15" t="str">
        <f>IF($A13="","",IFERROR((H13/E13),0))</f>
        <v/>
      </c>
      <c r="J13" s="14" t="str">
        <f>IF($A13="","",ROUND((H13*G13),2))</f>
        <v/>
      </c>
      <c r="K13" s="16" t="str">
        <f>IF($A13="","",(TODAY()-F13))</f>
        <v/>
      </c>
    </row>
    <row r="14" spans="1:11" x14ac:dyDescent="0.25">
      <c r="D14" s="11"/>
      <c r="E14" s="11"/>
      <c r="F14" s="12"/>
      <c r="G14" s="13"/>
      <c r="H14" s="14" t="str">
        <f>IF($A14="","",(E14-D14))</f>
        <v/>
      </c>
      <c r="I14" s="15" t="str">
        <f>IF($A14="","",IFERROR((H14/E14),0))</f>
        <v/>
      </c>
      <c r="J14" s="14" t="str">
        <f>IF($A14="","",ROUND((H14*G14),2))</f>
        <v/>
      </c>
      <c r="K14" s="16" t="str">
        <f>IF($A14="","",(TODAY()-F14))</f>
        <v/>
      </c>
    </row>
    <row r="15" spans="1:11" x14ac:dyDescent="0.25">
      <c r="D15" s="11"/>
      <c r="E15" s="11"/>
      <c r="F15" s="12"/>
      <c r="G15" s="13"/>
      <c r="H15" s="14" t="str">
        <f>IF($A15="","",(E15-D15))</f>
        <v/>
      </c>
      <c r="I15" s="15" t="str">
        <f>IF($A15="","",IFERROR((H15/E15),0))</f>
        <v/>
      </c>
      <c r="J15" s="14" t="str">
        <f>IF($A15="","",ROUND((H15*G15),2))</f>
        <v/>
      </c>
      <c r="K15" s="16" t="str">
        <f>IF($A15="","",(TODAY()-F15))</f>
        <v/>
      </c>
    </row>
    <row r="16" spans="1:11" x14ac:dyDescent="0.25">
      <c r="D16" s="11"/>
      <c r="E16" s="11"/>
      <c r="F16" s="12"/>
      <c r="G16" s="13"/>
      <c r="H16" s="14" t="str">
        <f>IF($A16="","",(E16-D16))</f>
        <v/>
      </c>
      <c r="I16" s="15" t="str">
        <f>IF($A16="","",IFERROR((H16/E16),0))</f>
        <v/>
      </c>
      <c r="J16" s="14" t="str">
        <f>IF($A16="","",ROUND((H16*G16),2))</f>
        <v/>
      </c>
      <c r="K16" s="16" t="str">
        <f>IF($A16="","",(TODAY()-F16))</f>
        <v/>
      </c>
    </row>
    <row r="17" spans="1:11" x14ac:dyDescent="0.25">
      <c r="D17" s="11"/>
      <c r="E17" s="11"/>
      <c r="F17" s="12"/>
      <c r="G17" s="13"/>
      <c r="H17" s="14" t="str">
        <f>IF($A17="","",(E17-D17))</f>
        <v/>
      </c>
      <c r="I17" s="15" t="str">
        <f>IF($A17="","",IFERROR((H17/E17),0))</f>
        <v/>
      </c>
      <c r="J17" s="14" t="str">
        <f>IF($A17="","",ROUND((H17*G17),2))</f>
        <v/>
      </c>
      <c r="K17" s="16" t="str">
        <f>IF($A17="","",(TODAY()-F17))</f>
        <v/>
      </c>
    </row>
    <row r="18" spans="1:11" x14ac:dyDescent="0.25">
      <c r="D18" s="11"/>
      <c r="E18" s="11"/>
      <c r="F18" s="12"/>
      <c r="G18" s="13"/>
      <c r="H18" s="14" t="str">
        <f>IF($A18="","",(E18-D18))</f>
        <v/>
      </c>
      <c r="I18" s="15" t="str">
        <f>IF($A18="","",IFERROR((H18/E18),0))</f>
        <v/>
      </c>
      <c r="J18" s="14" t="str">
        <f>IF($A18="","",ROUND((H18*G18),2))</f>
        <v/>
      </c>
      <c r="K18" s="16" t="str">
        <f>IF($A18="","",(TODAY()-F18))</f>
        <v/>
      </c>
    </row>
    <row r="19" spans="1:11" x14ac:dyDescent="0.25">
      <c r="D19" s="11"/>
      <c r="E19" s="11"/>
      <c r="F19" s="12"/>
      <c r="G19" s="13"/>
      <c r="H19" s="14" t="str">
        <f>IF($A19="","",(E19-D19))</f>
        <v/>
      </c>
      <c r="I19" s="15" t="str">
        <f>IF($A19="","",IFERROR((H19/E19),0))</f>
        <v/>
      </c>
      <c r="J19" s="14" t="str">
        <f>IF($A19="","",ROUND((H19*G19),2))</f>
        <v/>
      </c>
      <c r="K19" s="16" t="str">
        <f>IF($A19="","",(TODAY()-F19))</f>
        <v/>
      </c>
    </row>
    <row r="20" spans="1:11" x14ac:dyDescent="0.25">
      <c r="D20" s="11"/>
      <c r="E20" s="11"/>
      <c r="F20" s="12"/>
      <c r="G20" s="13"/>
      <c r="H20" s="14" t="str">
        <f>IF($A20="","",(E20-D20))</f>
        <v/>
      </c>
      <c r="I20" s="15" t="str">
        <f>IF($A20="","",IFERROR((H20/E20),0))</f>
        <v/>
      </c>
      <c r="J20" s="14" t="str">
        <f>IF($A20="","",ROUND((H20*G20),2))</f>
        <v/>
      </c>
      <c r="K20" s="16" t="str">
        <f>IF($A20="","",(TODAY()-F20))</f>
        <v/>
      </c>
    </row>
    <row r="21" spans="1:11" x14ac:dyDescent="0.25">
      <c r="D21" s="11"/>
      <c r="E21" s="11"/>
      <c r="F21" s="12"/>
      <c r="G21" s="13"/>
      <c r="H21" s="14" t="str">
        <f>IF($A21="","",(E21-D21))</f>
        <v/>
      </c>
      <c r="I21" s="15" t="str">
        <f>IF($A21="","",IFERROR((H21/E21),0))</f>
        <v/>
      </c>
      <c r="J21" s="14" t="str">
        <f>IF($A21="","",ROUND((H21*G21),2))</f>
        <v/>
      </c>
      <c r="K21" s="16" t="str">
        <f>IF($A21="","",(TODAY()-F21))</f>
        <v/>
      </c>
    </row>
    <row r="22" spans="1:11" x14ac:dyDescent="0.25">
      <c r="D22" s="11"/>
      <c r="E22" s="11"/>
      <c r="F22" s="12"/>
      <c r="G22" s="13"/>
      <c r="H22" s="14" t="str">
        <f>IF($A22="","",(E22-D22))</f>
        <v/>
      </c>
      <c r="I22" s="15" t="str">
        <f>IF($A22="","",IFERROR((H22/E22),0))</f>
        <v/>
      </c>
      <c r="J22" s="14" t="str">
        <f>IF($A22="","",ROUND((H22*G22),2))</f>
        <v/>
      </c>
      <c r="K22" s="16" t="str">
        <f>IF($A22="","",(TODAY()-F22))</f>
        <v/>
      </c>
    </row>
    <row r="23" spans="1:11" x14ac:dyDescent="0.25">
      <c r="D23" s="11"/>
      <c r="E23" s="11"/>
      <c r="F23" s="12"/>
      <c r="G23" s="13"/>
      <c r="H23" s="14" t="str">
        <f>IF($A23="","",(E23-D23))</f>
        <v/>
      </c>
      <c r="I23" s="15" t="str">
        <f>IF($A23="","",IFERROR((H23/E23),0))</f>
        <v/>
      </c>
      <c r="J23" s="14" t="str">
        <f>IF($A23="","",ROUND((H23*G23),2))</f>
        <v/>
      </c>
      <c r="K23" s="16" t="str">
        <f>IF($A23="","",(TODAY()-F23))</f>
        <v/>
      </c>
    </row>
    <row r="24" spans="1:11" x14ac:dyDescent="0.25">
      <c r="D24" s="11"/>
      <c r="E24" s="11"/>
      <c r="F24" s="12"/>
      <c r="G24" s="13"/>
      <c r="H24" s="14" t="str">
        <f>IF($A24="","",(E24-D24))</f>
        <v/>
      </c>
      <c r="I24" s="15" t="str">
        <f>IF($A24="","",IFERROR((H24/E24),0))</f>
        <v/>
      </c>
      <c r="J24" s="14" t="str">
        <f>IF($A24="","",ROUND((H24*G24),2))</f>
        <v/>
      </c>
      <c r="K24" s="16" t="str">
        <f>IF($A24="","",(TODAY()-F24))</f>
        <v/>
      </c>
    </row>
    <row r="25" spans="1:11" x14ac:dyDescent="0.25">
      <c r="D25" s="11"/>
      <c r="E25" s="11"/>
      <c r="F25" s="12"/>
      <c r="G25" s="13"/>
      <c r="H25" s="14" t="str">
        <f>IF($A25="","",(E25-D25))</f>
        <v/>
      </c>
      <c r="I25" s="15" t="str">
        <f>IF($A25="","",IFERROR((H25/E25),0))</f>
        <v/>
      </c>
      <c r="J25" s="14" t="str">
        <f>IF($A25="","",ROUND((H25*G25),2))</f>
        <v/>
      </c>
      <c r="K25" s="16" t="str">
        <f>IF($A25="","",(TODAY()-F25))</f>
        <v/>
      </c>
    </row>
    <row r="26" spans="1:11" x14ac:dyDescent="0.25">
      <c r="D26" s="11"/>
      <c r="E26" s="11"/>
      <c r="F26" s="12"/>
      <c r="G26" s="13"/>
      <c r="H26" s="14" t="str">
        <f>IF($A26="","",(E26-D26))</f>
        <v/>
      </c>
      <c r="I26" s="15" t="str">
        <f>IF($A26="","",IFERROR((H26/E26),0))</f>
        <v/>
      </c>
      <c r="J26" s="14" t="str">
        <f>IF($A26="","",ROUND((H26*G26),2))</f>
        <v/>
      </c>
      <c r="K26" s="16" t="str">
        <f>IF($A26="","",(TODAY()-F26))</f>
        <v/>
      </c>
    </row>
    <row r="27" spans="1:11" x14ac:dyDescent="0.25">
      <c r="D27" s="11"/>
      <c r="E27" s="11"/>
      <c r="F27" s="12"/>
      <c r="G27" s="13"/>
      <c r="H27" s="14" t="str">
        <f>IF($A27="","",(E27-D27))</f>
        <v/>
      </c>
      <c r="I27" s="15" t="str">
        <f>IF($A27="","",IFERROR((H27/E27),0))</f>
        <v/>
      </c>
      <c r="J27" s="14" t="str">
        <f>IF($A27="","",ROUND((H27*G27),2))</f>
        <v/>
      </c>
      <c r="K27" s="16" t="str">
        <f>IF($A27="","",(TODAY()-F27))</f>
        <v/>
      </c>
    </row>
    <row r="28" spans="1:11" x14ac:dyDescent="0.25">
      <c r="D28" s="11"/>
      <c r="E28" s="11"/>
      <c r="F28" s="12"/>
      <c r="G28" s="13"/>
      <c r="H28" s="14" t="str">
        <f>IF($A28="","",(E28-D28))</f>
        <v/>
      </c>
      <c r="I28" s="15" t="str">
        <f>IF($A28="","",IFERROR((H28/E28),0))</f>
        <v/>
      </c>
      <c r="J28" s="14" t="str">
        <f>IF($A28="","",ROUND((H28*G28),2))</f>
        <v/>
      </c>
      <c r="K28" s="16" t="str">
        <f>IF($A28="","",(TODAY()-F28))</f>
        <v/>
      </c>
    </row>
    <row r="29" spans="1:11" x14ac:dyDescent="0.25">
      <c r="D29" s="11"/>
      <c r="E29" s="11"/>
      <c r="F29" s="12"/>
      <c r="G29" s="13"/>
      <c r="H29" s="14" t="str">
        <f>IF($A29="","",(E29-D29))</f>
        <v/>
      </c>
      <c r="I29" s="15" t="str">
        <f>IF($A29="","",IFERROR((H29/E29),0))</f>
        <v/>
      </c>
      <c r="J29" s="14" t="str">
        <f>IF($A29="","",ROUND((H29*G29),2))</f>
        <v/>
      </c>
      <c r="K29" s="16" t="str">
        <f>IF($A29="","",(TODAY()-F29))</f>
        <v/>
      </c>
    </row>
    <row r="30" spans="1:11" x14ac:dyDescent="0.25">
      <c r="D30" s="11"/>
      <c r="E30" s="11"/>
      <c r="F30" s="12"/>
      <c r="G30" s="13"/>
      <c r="H30" s="14" t="str">
        <f>IF($A30="","",(E30-D30))</f>
        <v/>
      </c>
      <c r="I30" s="15" t="str">
        <f>IF($A30="","",IFERROR((H30/E30),0))</f>
        <v/>
      </c>
      <c r="J30" s="14" t="str">
        <f>IF($A30="","",ROUND((H30*G30),2))</f>
        <v/>
      </c>
      <c r="K30" s="16" t="str">
        <f>IF($A30="","",(TODAY()-F30))</f>
        <v/>
      </c>
    </row>
    <row r="31" spans="1:11" x14ac:dyDescent="0.25">
      <c r="D31" s="11"/>
      <c r="E31" s="11"/>
      <c r="F31" s="12"/>
      <c r="G31" s="13"/>
      <c r="H31" s="14" t="str">
        <f>IF($A31="","",(E31-D31))</f>
        <v/>
      </c>
      <c r="I31" s="15" t="str">
        <f>IF($A31="","",IFERROR((H31/E31),0))</f>
        <v/>
      </c>
      <c r="J31" s="14" t="str">
        <f>IF($A31="","",ROUND((H31*G31),2))</f>
        <v/>
      </c>
      <c r="K31" s="16" t="str">
        <f>IF($A31="","",(TODAY()-F31))</f>
        <v/>
      </c>
    </row>
    <row r="32" spans="1:11" x14ac:dyDescent="0.25">
      <c r="D32" s="11"/>
      <c r="E32" s="11"/>
      <c r="F32" s="12"/>
      <c r="G32" s="13"/>
      <c r="H32" s="14" t="str">
        <f>IF($A32="","",(E32-D32))</f>
        <v/>
      </c>
      <c r="I32" s="15" t="str">
        <f>IF($A32="","",IFERROR((H32/E32),0))</f>
        <v/>
      </c>
      <c r="J32" s="14" t="str">
        <f>IF($A32="","",ROUND((H32*G32),2))</f>
        <v/>
      </c>
      <c r="K32" s="16" t="str">
        <f>IF($A32="","",(TODAY()-F32))</f>
        <v/>
      </c>
    </row>
    <row r="33" spans="1:11" x14ac:dyDescent="0.25">
      <c r="D33" s="11"/>
      <c r="E33" s="11"/>
      <c r="F33" s="12"/>
      <c r="G33" s="13"/>
      <c r="H33" s="14" t="str">
        <f>IF($A33="","",(E33-D33))</f>
        <v/>
      </c>
      <c r="I33" s="15" t="str">
        <f>IF($A33="","",IFERROR((H33/E33),0))</f>
        <v/>
      </c>
      <c r="J33" s="14" t="str">
        <f>IF($A33="","",ROUND((H33*G33),2))</f>
        <v/>
      </c>
      <c r="K33" s="16" t="str">
        <f>IF($A33="","",(TODAY()-F33))</f>
        <v/>
      </c>
    </row>
    <row r="34" spans="1:11" x14ac:dyDescent="0.25">
      <c r="D34" s="11"/>
      <c r="E34" s="11"/>
      <c r="F34" s="12"/>
      <c r="G34" s="13"/>
      <c r="H34" s="14" t="str">
        <f>IF($A34="","",(E34-D34))</f>
        <v/>
      </c>
      <c r="I34" s="15" t="str">
        <f>IF($A34="","",IFERROR((H34/E34),0))</f>
        <v/>
      </c>
      <c r="J34" s="14" t="str">
        <f>IF($A34="","",ROUND((H34*G34),2))</f>
        <v/>
      </c>
      <c r="K34" s="16" t="str">
        <f>IF($A34="","",(TODAY()-F34))</f>
        <v/>
      </c>
    </row>
    <row r="35" spans="1:11" x14ac:dyDescent="0.25">
      <c r="D35" s="11"/>
      <c r="E35" s="11"/>
      <c r="F35" s="12"/>
      <c r="G35" s="13"/>
      <c r="H35" s="14" t="str">
        <f>IF($A35="","",(E35-D35))</f>
        <v/>
      </c>
      <c r="I35" s="15" t="str">
        <f>IF($A35="","",IFERROR((H35/E35),0))</f>
        <v/>
      </c>
      <c r="J35" s="14" t="str">
        <f>IF($A35="","",ROUND((H35*G35),2))</f>
        <v/>
      </c>
      <c r="K35" s="16" t="str">
        <f>IF($A35="","",(TODAY()-F35))</f>
        <v/>
      </c>
    </row>
    <row r="36" spans="1:11" x14ac:dyDescent="0.25">
      <c r="D36" s="11"/>
      <c r="E36" s="11"/>
      <c r="F36" s="12"/>
      <c r="G36" s="13"/>
      <c r="H36" s="14" t="str">
        <f>IF($A36="","",(E36-D36))</f>
        <v/>
      </c>
      <c r="I36" s="15" t="str">
        <f>IF($A36="","",IFERROR((H36/E36),0))</f>
        <v/>
      </c>
      <c r="J36" s="14" t="str">
        <f>IF($A36="","",ROUND((H36*G36),2))</f>
        <v/>
      </c>
      <c r="K36" s="16" t="str">
        <f>IF($A36="","",(TODAY()-F36))</f>
        <v/>
      </c>
    </row>
    <row r="37" spans="1:11" x14ac:dyDescent="0.25">
      <c r="D37" s="11"/>
      <c r="E37" s="11"/>
      <c r="F37" s="12"/>
      <c r="G37" s="13"/>
      <c r="H37" s="14" t="str">
        <f>IF($A37="","",(E37-D37))</f>
        <v/>
      </c>
      <c r="I37" s="15" t="str">
        <f>IF($A37="","",IFERROR((H37/E37),0))</f>
        <v/>
      </c>
      <c r="J37" s="14" t="str">
        <f>IF($A37="","",ROUND((H37*G37),2))</f>
        <v/>
      </c>
      <c r="K37" s="16" t="str">
        <f>IF($A37="","",(TODAY()-F37))</f>
        <v/>
      </c>
    </row>
    <row r="38" spans="1:11" x14ac:dyDescent="0.25">
      <c r="D38" s="11"/>
      <c r="E38" s="11"/>
      <c r="F38" s="12"/>
      <c r="G38" s="13"/>
      <c r="H38" s="14" t="str">
        <f>IF($A38="","",(E38-D38))</f>
        <v/>
      </c>
      <c r="I38" s="15" t="str">
        <f>IF($A38="","",IFERROR((H38/E38),0))</f>
        <v/>
      </c>
      <c r="J38" s="14" t="str">
        <f>IF($A38="","",ROUND((H38*G38),2))</f>
        <v/>
      </c>
      <c r="K38" s="16" t="str">
        <f>IF($A38="","",(TODAY()-F38))</f>
        <v/>
      </c>
    </row>
    <row r="39" spans="1:11" x14ac:dyDescent="0.25">
      <c r="D39" s="11"/>
      <c r="E39" s="11"/>
      <c r="F39" s="12"/>
      <c r="G39" s="13"/>
      <c r="H39" s="14" t="str">
        <f>IF($A39="","",(E39-D39))</f>
        <v/>
      </c>
      <c r="I39" s="15" t="str">
        <f>IF($A39="","",IFERROR((H39/E39),0))</f>
        <v/>
      </c>
      <c r="J39" s="14" t="str">
        <f>IF($A39="","",ROUND((H39*G39),2))</f>
        <v/>
      </c>
      <c r="K39" s="16" t="str">
        <f>IF($A39="","",(TODAY()-F39))</f>
        <v/>
      </c>
    </row>
    <row r="40" spans="1:11" x14ac:dyDescent="0.25">
      <c r="D40" s="11"/>
      <c r="E40" s="11"/>
      <c r="F40" s="12"/>
      <c r="G40" s="13"/>
      <c r="H40" s="14" t="str">
        <f>IF($A40="","",(E40-D40))</f>
        <v/>
      </c>
      <c r="I40" s="15" t="str">
        <f>IF($A40="","",IFERROR((H40/E40),0))</f>
        <v/>
      </c>
      <c r="J40" s="14" t="str">
        <f>IF($A40="","",ROUND((H40*G40),2))</f>
        <v/>
      </c>
      <c r="K40" s="16" t="str">
        <f>IF($A40="","",(TODAY()-F40))</f>
        <v/>
      </c>
    </row>
    <row r="41" spans="1:11" x14ac:dyDescent="0.25">
      <c r="D41" s="11"/>
      <c r="E41" s="11"/>
      <c r="F41" s="12"/>
      <c r="G41" s="13"/>
      <c r="H41" s="14" t="str">
        <f>IF($A41="","",(E41-D41))</f>
        <v/>
      </c>
      <c r="I41" s="15" t="str">
        <f>IF($A41="","",IFERROR((H41/E41),0))</f>
        <v/>
      </c>
      <c r="J41" s="14" t="str">
        <f>IF($A41="","",ROUND((H41*G41),2))</f>
        <v/>
      </c>
      <c r="K41" s="16" t="str">
        <f>IF($A41="","",(TODAY()-F41))</f>
        <v/>
      </c>
    </row>
    <row r="42" spans="1:11" x14ac:dyDescent="0.25">
      <c r="D42" s="11"/>
      <c r="E42" s="11"/>
      <c r="F42" s="12"/>
      <c r="G42" s="13"/>
      <c r="H42" s="14" t="str">
        <f>IF($A42="","",(E42-D42))</f>
        <v/>
      </c>
      <c r="I42" s="15" t="str">
        <f>IF($A42="","",IFERROR((H42/E42),0))</f>
        <v/>
      </c>
      <c r="J42" s="14" t="str">
        <f>IF($A42="","",ROUND((H42*G42),2))</f>
        <v/>
      </c>
      <c r="K42" s="16" t="str">
        <f>IF($A42="","",(TODAY()-F42))</f>
        <v/>
      </c>
    </row>
    <row r="43" spans="1:11" x14ac:dyDescent="0.25">
      <c r="D43" s="11"/>
      <c r="E43" s="11"/>
      <c r="F43" s="12"/>
      <c r="G43" s="13"/>
      <c r="H43" s="14" t="str">
        <f>IF($A43="","",(E43-D43))</f>
        <v/>
      </c>
      <c r="I43" s="15" t="str">
        <f>IF($A43="","",IFERROR((H43/E43),0))</f>
        <v/>
      </c>
      <c r="J43" s="14" t="str">
        <f>IF($A43="","",ROUND((H43*G43),2))</f>
        <v/>
      </c>
      <c r="K43" s="16" t="str">
        <f>IF($A43="","",(TODAY()-F43))</f>
        <v/>
      </c>
    </row>
    <row r="44" spans="1:11" x14ac:dyDescent="0.25">
      <c r="D44" s="11"/>
      <c r="E44" s="11"/>
      <c r="F44" s="12"/>
      <c r="G44" s="13"/>
      <c r="H44" s="14" t="str">
        <f>IF($A44="","",(E44-D44))</f>
        <v/>
      </c>
      <c r="I44" s="15" t="str">
        <f>IF($A44="","",IFERROR((H44/E44),0))</f>
        <v/>
      </c>
      <c r="J44" s="14" t="str">
        <f>IF($A44="","",ROUND((H44*G44),2))</f>
        <v/>
      </c>
      <c r="K44" s="16" t="str">
        <f>IF($A44="","",(TODAY()-F44))</f>
        <v/>
      </c>
    </row>
    <row r="45" spans="1:11" x14ac:dyDescent="0.25">
      <c r="D45" s="11"/>
      <c r="E45" s="11"/>
      <c r="F45" s="12"/>
      <c r="G45" s="13"/>
      <c r="H45" s="14" t="str">
        <f>IF($A45="","",(E45-D45))</f>
        <v/>
      </c>
      <c r="I45" s="15" t="str">
        <f>IF($A45="","",IFERROR((H45/E45),0))</f>
        <v/>
      </c>
      <c r="J45" s="14" t="str">
        <f>IF($A45="","",ROUND((H45*G45),2))</f>
        <v/>
      </c>
      <c r="K45" s="16" t="str">
        <f>IF($A45="","",(TODAY()-F45))</f>
        <v/>
      </c>
    </row>
    <row r="46" spans="1:11" x14ac:dyDescent="0.25">
      <c r="D46" s="11"/>
      <c r="E46" s="11"/>
      <c r="F46" s="12"/>
      <c r="G46" s="13"/>
      <c r="H46" s="14" t="str">
        <f>IF($A46="","",(E46-D46))</f>
        <v/>
      </c>
      <c r="I46" s="15" t="str">
        <f>IF($A46="","",IFERROR((H46/E46),0))</f>
        <v/>
      </c>
      <c r="J46" s="14" t="str">
        <f>IF($A46="","",ROUND((H46*G46),2))</f>
        <v/>
      </c>
      <c r="K46" s="16" t="str">
        <f>IF($A46="","",(TODAY()-F46))</f>
        <v/>
      </c>
    </row>
    <row r="47" spans="1:11" x14ac:dyDescent="0.25">
      <c r="D47" s="11"/>
      <c r="E47" s="11"/>
      <c r="F47" s="12"/>
      <c r="G47" s="13"/>
      <c r="H47" s="14" t="str">
        <f>IF($A47="","",(E47-D47))</f>
        <v/>
      </c>
      <c r="I47" s="15" t="str">
        <f>IF($A47="","",IFERROR((H47/E47),0))</f>
        <v/>
      </c>
      <c r="J47" s="14" t="str">
        <f>IF($A47="","",ROUND((H47*G47),2))</f>
        <v/>
      </c>
      <c r="K47" s="16" t="str">
        <f>IF($A47="","",(TODAY()-F47))</f>
        <v/>
      </c>
    </row>
    <row r="48" spans="1:11" x14ac:dyDescent="0.25">
      <c r="D48" s="11"/>
      <c r="E48" s="11"/>
      <c r="F48" s="12"/>
      <c r="G48" s="13"/>
      <c r="H48" s="14" t="str">
        <f>IF($A48="","",(E48-D48))</f>
        <v/>
      </c>
      <c r="I48" s="15" t="str">
        <f>IF($A48="","",IFERROR((H48/E48),0))</f>
        <v/>
      </c>
      <c r="J48" s="14" t="str">
        <f>IF($A48="","",ROUND((H48*G48),2))</f>
        <v/>
      </c>
      <c r="K48" s="16" t="str">
        <f>IF($A48="","",(TODAY()-F48))</f>
        <v/>
      </c>
    </row>
    <row r="49" spans="1:11" x14ac:dyDescent="0.25">
      <c r="D49" s="11"/>
      <c r="E49" s="11"/>
      <c r="F49" s="12"/>
      <c r="G49" s="13"/>
      <c r="H49" s="14" t="str">
        <f>IF($A49="","",(E49-D49))</f>
        <v/>
      </c>
      <c r="I49" s="15" t="str">
        <f>IF($A49="","",IFERROR((H49/E49),0))</f>
        <v/>
      </c>
      <c r="J49" s="14" t="str">
        <f>IF($A49="","",ROUND((H49*G49),2))</f>
        <v/>
      </c>
      <c r="K49" s="16" t="str">
        <f>IF($A49="","",(TODAY()-F49))</f>
        <v/>
      </c>
    </row>
    <row r="50" spans="1:11" x14ac:dyDescent="0.25">
      <c r="D50" s="11"/>
      <c r="E50" s="11"/>
      <c r="F50" s="12"/>
      <c r="G50" s="13"/>
      <c r="H50" s="14" t="str">
        <f>IF($A50="","",(E50-D50))</f>
        <v/>
      </c>
      <c r="I50" s="15" t="str">
        <f>IF($A50="","",IFERROR((H50/E50),0))</f>
        <v/>
      </c>
      <c r="J50" s="14" t="str">
        <f>IF($A50="","",ROUND((H50*G50),2))</f>
        <v/>
      </c>
      <c r="K50" s="16" t="str">
        <f>IF($A50="","",(TODAY()-F50))</f>
        <v/>
      </c>
    </row>
    <row r="51" spans="1:11" x14ac:dyDescent="0.25">
      <c r="D51" s="11"/>
      <c r="E51" s="11"/>
      <c r="F51" s="12"/>
      <c r="G51" s="13"/>
      <c r="H51" s="14" t="str">
        <f>IF($A51="","",(E51-D51))</f>
        <v/>
      </c>
      <c r="I51" s="15" t="str">
        <f>IF($A51="","",IFERROR((H51/E51),0))</f>
        <v/>
      </c>
      <c r="J51" s="14" t="str">
        <f>IF($A51="","",ROUND((H51*G51),2))</f>
        <v/>
      </c>
      <c r="K51" s="16" t="str">
        <f>IF($A51="","",(TODAY()-F51))</f>
        <v/>
      </c>
    </row>
    <row r="52" spans="1:11" x14ac:dyDescent="0.25">
      <c r="D52" s="11"/>
      <c r="E52" s="11"/>
      <c r="F52" s="12"/>
      <c r="G52" s="13"/>
      <c r="H52" s="14" t="str">
        <f>IF($A52="","",(E52-D52))</f>
        <v/>
      </c>
      <c r="I52" s="15" t="str">
        <f>IF($A52="","",IFERROR((H52/E52),0))</f>
        <v/>
      </c>
      <c r="J52" s="14" t="str">
        <f>IF($A52="","",ROUND((H52*G52),2))</f>
        <v/>
      </c>
      <c r="K52" s="16" t="str">
        <f>IF($A52="","",(TODAY()-F52))</f>
        <v/>
      </c>
    </row>
    <row r="53" spans="1:11" x14ac:dyDescent="0.25">
      <c r="D53" s="11"/>
      <c r="E53" s="11"/>
      <c r="F53" s="12"/>
      <c r="G53" s="13"/>
      <c r="H53" s="14" t="str">
        <f>IF($A53="","",(E53-D53))</f>
        <v/>
      </c>
      <c r="I53" s="15" t="str">
        <f>IF($A53="","",IFERROR((H53/E53),0))</f>
        <v/>
      </c>
      <c r="J53" s="14" t="str">
        <f>IF($A53="","",ROUND((H53*G53),2))</f>
        <v/>
      </c>
      <c r="K53" s="16" t="str">
        <f>IF($A53="","",(TODAY()-F53))</f>
        <v/>
      </c>
    </row>
    <row r="54" spans="1:11" x14ac:dyDescent="0.25">
      <c r="D54" s="11"/>
      <c r="E54" s="11"/>
      <c r="F54" s="12"/>
      <c r="G54" s="13"/>
      <c r="H54" s="14" t="str">
        <f>IF($A54="","",(E54-D54))</f>
        <v/>
      </c>
      <c r="I54" s="15" t="str">
        <f>IF($A54="","",IFERROR((H54/E54),0))</f>
        <v/>
      </c>
      <c r="J54" s="14" t="str">
        <f>IF($A54="","",ROUND((H54*G54),2))</f>
        <v/>
      </c>
      <c r="K54" s="16" t="str">
        <f>IF($A54="","",(TODAY()-F54))</f>
        <v/>
      </c>
    </row>
    <row r="55" spans="1:11" x14ac:dyDescent="0.25">
      <c r="D55" s="11"/>
      <c r="E55" s="11"/>
      <c r="F55" s="12"/>
      <c r="G55" s="13"/>
      <c r="H55" s="14" t="str">
        <f>IF($A55="","",(E55-D55))</f>
        <v/>
      </c>
      <c r="I55" s="15" t="str">
        <f>IF($A55="","",IFERROR((H55/E55),0))</f>
        <v/>
      </c>
      <c r="J55" s="14" t="str">
        <f>IF($A55="","",ROUND((H55*G55),2))</f>
        <v/>
      </c>
      <c r="K55" s="16" t="str">
        <f>IF($A55="","",(TODAY()-F55))</f>
        <v/>
      </c>
    </row>
    <row r="56" spans="1:11" x14ac:dyDescent="0.25">
      <c r="D56" s="11"/>
      <c r="E56" s="11"/>
      <c r="F56" s="12"/>
      <c r="G56" s="13"/>
      <c r="H56" s="14" t="str">
        <f>IF($A56="","",(E56-D56))</f>
        <v/>
      </c>
      <c r="I56" s="15" t="str">
        <f>IF($A56="","",IFERROR((H56/E56),0))</f>
        <v/>
      </c>
      <c r="J56" s="14" t="str">
        <f>IF($A56="","",ROUND((H56*G56),2))</f>
        <v/>
      </c>
      <c r="K56" s="16" t="str">
        <f>IF($A56="","",(TODAY()-F56))</f>
        <v/>
      </c>
    </row>
    <row r="57" spans="1:11" x14ac:dyDescent="0.25">
      <c r="D57" s="11"/>
      <c r="E57" s="11"/>
      <c r="F57" s="12"/>
      <c r="G57" s="13"/>
      <c r="H57" s="14" t="str">
        <f>IF($A57="","",(E57-D57))</f>
        <v/>
      </c>
      <c r="I57" s="15" t="str">
        <f>IF($A57="","",IFERROR((H57/E57),0))</f>
        <v/>
      </c>
      <c r="J57" s="14" t="str">
        <f>IF($A57="","",ROUND((H57*G57),2))</f>
        <v/>
      </c>
      <c r="K57" s="16" t="str">
        <f>IF($A57="","",(TODAY()-F57))</f>
        <v/>
      </c>
    </row>
    <row r="58" spans="1:11" x14ac:dyDescent="0.25">
      <c r="D58" s="11"/>
      <c r="E58" s="11"/>
      <c r="F58" s="12"/>
      <c r="G58" s="13"/>
      <c r="H58" s="14" t="str">
        <f>IF($A58="","",(E58-D58))</f>
        <v/>
      </c>
      <c r="I58" s="15" t="str">
        <f>IF($A58="","",IFERROR((H58/E58),0))</f>
        <v/>
      </c>
      <c r="J58" s="14" t="str">
        <f>IF($A58="","",ROUND((H58*G58),2))</f>
        <v/>
      </c>
      <c r="K58" s="16" t="str">
        <f>IF($A58="","",(TODAY()-F58))</f>
        <v/>
      </c>
    </row>
    <row r="59" spans="1:11" x14ac:dyDescent="0.25">
      <c r="D59" s="11"/>
      <c r="E59" s="11"/>
      <c r="F59" s="12"/>
      <c r="G59" s="13"/>
      <c r="H59" s="14" t="str">
        <f>IF($A59="","",(E59-D59))</f>
        <v/>
      </c>
      <c r="I59" s="15" t="str">
        <f>IF($A59="","",IFERROR((H59/E59),0))</f>
        <v/>
      </c>
      <c r="J59" s="14" t="str">
        <f>IF($A59="","",ROUND((H59*G59),2))</f>
        <v/>
      </c>
      <c r="K59" s="16" t="str">
        <f>IF($A59="","",(TODAY()-F59))</f>
        <v/>
      </c>
    </row>
    <row r="60" spans="1:11" x14ac:dyDescent="0.25">
      <c r="D60" s="11"/>
      <c r="E60" s="11"/>
      <c r="F60" s="12"/>
      <c r="G60" s="13"/>
      <c r="H60" s="14" t="str">
        <f>IF($A60="","",(E60-D60))</f>
        <v/>
      </c>
      <c r="I60" s="15" t="str">
        <f>IF($A60="","",IFERROR((H60/E60),0))</f>
        <v/>
      </c>
      <c r="J60" s="14" t="str">
        <f>IF($A60="","",ROUND((H60*G60),2))</f>
        <v/>
      </c>
      <c r="K60" s="16" t="str">
        <f>IF($A60="","",(TODAY()-F60))</f>
        <v/>
      </c>
    </row>
    <row r="61" spans="1:11" x14ac:dyDescent="0.25">
      <c r="D61" s="11"/>
      <c r="E61" s="11"/>
      <c r="F61" s="12"/>
      <c r="G61" s="13"/>
      <c r="H61" s="14" t="str">
        <f>IF($A61="","",(E61-D61))</f>
        <v/>
      </c>
      <c r="I61" s="15" t="str">
        <f>IF($A61="","",IFERROR((H61/E61),0))</f>
        <v/>
      </c>
      <c r="J61" s="14" t="str">
        <f>IF($A61="","",ROUND((H61*G61),2))</f>
        <v/>
      </c>
      <c r="K61" s="16" t="str">
        <f>IF($A61="","",(TODAY()-F61))</f>
        <v/>
      </c>
    </row>
    <row r="62" spans="1:11" x14ac:dyDescent="0.25">
      <c r="D62" s="11"/>
      <c r="E62" s="11"/>
      <c r="F62" s="12"/>
      <c r="G62" s="13"/>
      <c r="H62" s="14" t="str">
        <f>IF($A62="","",(E62-D62))</f>
        <v/>
      </c>
      <c r="I62" s="15" t="str">
        <f>IF($A62="","",IFERROR((H62/E62),0))</f>
        <v/>
      </c>
      <c r="J62" s="14" t="str">
        <f>IF($A62="","",ROUND((H62*G62),2))</f>
        <v/>
      </c>
      <c r="K62" s="16" t="str">
        <f>IF($A62="","",(TODAY()-F62))</f>
        <v/>
      </c>
    </row>
    <row r="63" spans="1:11" x14ac:dyDescent="0.25">
      <c r="D63" s="11"/>
      <c r="E63" s="11"/>
      <c r="F63" s="12"/>
      <c r="G63" s="13"/>
      <c r="H63" s="14" t="str">
        <f>IF($A63="","",(E63-D63))</f>
        <v/>
      </c>
      <c r="I63" s="15" t="str">
        <f>IF($A63="","",IFERROR((H63/E63),0))</f>
        <v/>
      </c>
      <c r="J63" s="14" t="str">
        <f>IF($A63="","",ROUND((H63*G63),2))</f>
        <v/>
      </c>
      <c r="K63" s="16" t="str">
        <f>IF($A63="","",(TODAY()-F63))</f>
        <v/>
      </c>
    </row>
    <row r="64" spans="1:11" x14ac:dyDescent="0.25">
      <c r="D64" s="11"/>
      <c r="E64" s="11"/>
      <c r="F64" s="12"/>
      <c r="G64" s="13"/>
      <c r="H64" s="14" t="str">
        <f>IF($A64="","",(E64-D64))</f>
        <v/>
      </c>
      <c r="I64" s="15" t="str">
        <f>IF($A64="","",IFERROR((H64/E64),0))</f>
        <v/>
      </c>
      <c r="J64" s="14" t="str">
        <f>IF($A64="","",ROUND((H64*G64),2))</f>
        <v/>
      </c>
      <c r="K64" s="16" t="str">
        <f>IF($A64="","",(TODAY()-F64))</f>
        <v/>
      </c>
    </row>
    <row r="65" spans="1:11" x14ac:dyDescent="0.25">
      <c r="D65" s="11"/>
      <c r="E65" s="11"/>
      <c r="F65" s="12"/>
      <c r="G65" s="13"/>
      <c r="H65" s="14" t="str">
        <f>IF($A65="","",(E65-D65))</f>
        <v/>
      </c>
      <c r="I65" s="15" t="str">
        <f>IF($A65="","",IFERROR((H65/E65),0))</f>
        <v/>
      </c>
      <c r="J65" s="14" t="str">
        <f>IF($A65="","",ROUND((H65*G65),2))</f>
        <v/>
      </c>
      <c r="K65" s="16" t="str">
        <f>IF($A65="","",(TODAY()-F65))</f>
        <v/>
      </c>
    </row>
    <row r="66" spans="1:11" x14ac:dyDescent="0.25">
      <c r="D66" s="11"/>
      <c r="E66" s="11"/>
      <c r="F66" s="12"/>
      <c r="G66" s="13"/>
      <c r="H66" s="14" t="str">
        <f>IF($A66="","",(E66-D66))</f>
        <v/>
      </c>
      <c r="I66" s="15" t="str">
        <f>IF($A66="","",IFERROR((H66/E66),0))</f>
        <v/>
      </c>
      <c r="J66" s="14" t="str">
        <f>IF($A66="","",ROUND((H66*G66),2))</f>
        <v/>
      </c>
      <c r="K66" s="16" t="str">
        <f>IF($A66="","",(TODAY()-F66))</f>
        <v/>
      </c>
    </row>
    <row r="67" spans="1:11" x14ac:dyDescent="0.25">
      <c r="D67" s="11"/>
      <c r="E67" s="11"/>
      <c r="F67" s="12"/>
      <c r="G67" s="13"/>
      <c r="H67" s="14" t="str">
        <f>IF($A67="","",(E67-D67))</f>
        <v/>
      </c>
      <c r="I67" s="15" t="str">
        <f>IF($A67="","",IFERROR((H67/E67),0))</f>
        <v/>
      </c>
      <c r="J67" s="14" t="str">
        <f>IF($A67="","",ROUND((H67*G67),2))</f>
        <v/>
      </c>
      <c r="K67" s="16" t="str">
        <f>IF($A67="","",(TODAY()-F67))</f>
        <v/>
      </c>
    </row>
    <row r="68" spans="1:11" x14ac:dyDescent="0.25">
      <c r="D68" s="11"/>
      <c r="E68" s="11"/>
      <c r="F68" s="12"/>
      <c r="G68" s="13"/>
      <c r="H68" s="14" t="str">
        <f>IF($A68="","",(E68-D68))</f>
        <v/>
      </c>
      <c r="I68" s="15" t="str">
        <f>IF($A68="","",IFERROR((H68/E68),0))</f>
        <v/>
      </c>
      <c r="J68" s="14" t="str">
        <f>IF($A68="","",ROUND((H68*G68),2))</f>
        <v/>
      </c>
      <c r="K68" s="16" t="str">
        <f>IF($A68="","",(TODAY()-F68))</f>
        <v/>
      </c>
    </row>
    <row r="69" spans="1:11" x14ac:dyDescent="0.25">
      <c r="D69" s="11"/>
      <c r="E69" s="11"/>
      <c r="F69" s="12"/>
      <c r="G69" s="13"/>
      <c r="H69" s="14" t="str">
        <f>IF($A69="","",(E69-D69))</f>
        <v/>
      </c>
      <c r="I69" s="15" t="str">
        <f>IF($A69="","",IFERROR((H69/E69),0))</f>
        <v/>
      </c>
      <c r="J69" s="14" t="str">
        <f>IF($A69="","",ROUND((H69*G69),2))</f>
        <v/>
      </c>
      <c r="K69" s="16" t="str">
        <f>IF($A69="","",(TODAY()-F69))</f>
        <v/>
      </c>
    </row>
    <row r="70" spans="1:11" x14ac:dyDescent="0.25">
      <c r="D70" s="11"/>
      <c r="E70" s="11"/>
      <c r="F70" s="12"/>
      <c r="G70" s="13"/>
      <c r="H70" s="14" t="str">
        <f>IF($A70="","",(E70-D70))</f>
        <v/>
      </c>
      <c r="I70" s="15" t="str">
        <f>IF($A70="","",IFERROR((H70/E70),0))</f>
        <v/>
      </c>
      <c r="J70" s="14" t="str">
        <f>IF($A70="","",ROUND((H70*G70),2))</f>
        <v/>
      </c>
      <c r="K70" s="16" t="str">
        <f>IF($A70="","",(TODAY()-F70))</f>
        <v/>
      </c>
    </row>
    <row r="71" spans="1:11" x14ac:dyDescent="0.25">
      <c r="D71" s="11"/>
      <c r="E71" s="11"/>
      <c r="F71" s="12"/>
      <c r="G71" s="13"/>
      <c r="H71" s="14" t="str">
        <f>IF($A71="","",(E71-D71))</f>
        <v/>
      </c>
      <c r="I71" s="15" t="str">
        <f>IF($A71="","",IFERROR((H71/E71),0))</f>
        <v/>
      </c>
      <c r="J71" s="14" t="str">
        <f>IF($A71="","",ROUND((H71*G71),2))</f>
        <v/>
      </c>
      <c r="K71" s="16" t="str">
        <f>IF($A71="","",(TODAY()-F71))</f>
        <v/>
      </c>
    </row>
    <row r="72" spans="1:11" x14ac:dyDescent="0.25">
      <c r="D72" s="11"/>
      <c r="E72" s="11"/>
      <c r="F72" s="12"/>
      <c r="G72" s="13"/>
      <c r="H72" s="14" t="str">
        <f>IF($A72="","",(E72-D72))</f>
        <v/>
      </c>
      <c r="I72" s="15" t="str">
        <f>IF($A72="","",IFERROR((H72/E72),0))</f>
        <v/>
      </c>
      <c r="J72" s="14" t="str">
        <f>IF($A72="","",ROUND((H72*G72),2))</f>
        <v/>
      </c>
      <c r="K72" s="16" t="str">
        <f>IF($A72="","",(TODAY()-F72))</f>
        <v/>
      </c>
    </row>
    <row r="73" spans="1:11" x14ac:dyDescent="0.25">
      <c r="D73" s="11"/>
      <c r="E73" s="11"/>
      <c r="F73" s="12"/>
      <c r="G73" s="13"/>
      <c r="H73" s="14" t="str">
        <f>IF($A73="","",(E73-D73))</f>
        <v/>
      </c>
      <c r="I73" s="15" t="str">
        <f>IF($A73="","",IFERROR((H73/E73),0))</f>
        <v/>
      </c>
      <c r="J73" s="14" t="str">
        <f>IF($A73="","",ROUND((H73*G73),2))</f>
        <v/>
      </c>
      <c r="K73" s="16" t="str">
        <f>IF($A73="","",(TODAY()-F73))</f>
        <v/>
      </c>
    </row>
    <row r="74" spans="1:11" x14ac:dyDescent="0.25">
      <c r="D74" s="11"/>
      <c r="E74" s="11"/>
      <c r="F74" s="12"/>
      <c r="G74" s="13"/>
      <c r="H74" s="14" t="str">
        <f>IF($A74="","",(E74-D74))</f>
        <v/>
      </c>
      <c r="I74" s="15" t="str">
        <f>IF($A74="","",IFERROR((H74/E74),0))</f>
        <v/>
      </c>
      <c r="J74" s="14" t="str">
        <f>IF($A74="","",ROUND((H74*G74),2))</f>
        <v/>
      </c>
      <c r="K74" s="16" t="str">
        <f>IF($A74="","",(TODAY()-F74))</f>
        <v/>
      </c>
    </row>
    <row r="75" spans="1:11" x14ac:dyDescent="0.25">
      <c r="D75" s="11"/>
      <c r="E75" s="11"/>
      <c r="F75" s="12"/>
      <c r="G75" s="13"/>
      <c r="H75" s="14" t="str">
        <f>IF($A75="","",(E75-D75))</f>
        <v/>
      </c>
      <c r="I75" s="15" t="str">
        <f>IF($A75="","",IFERROR((H75/E75),0))</f>
        <v/>
      </c>
      <c r="J75" s="14" t="str">
        <f>IF($A75="","",ROUND((H75*G75),2))</f>
        <v/>
      </c>
      <c r="K75" s="16" t="str">
        <f>IF($A75="","",(TODAY()-F75))</f>
        <v/>
      </c>
    </row>
    <row r="76" spans="1:11" x14ac:dyDescent="0.25">
      <c r="D76" s="11"/>
      <c r="E76" s="11"/>
      <c r="F76" s="12"/>
      <c r="G76" s="13"/>
      <c r="H76" s="14" t="str">
        <f>IF($A76="","",(E76-D76))</f>
        <v/>
      </c>
      <c r="I76" s="15" t="str">
        <f>IF($A76="","",IFERROR((H76/E76),0))</f>
        <v/>
      </c>
      <c r="J76" s="14" t="str">
        <f>IF($A76="","",ROUND((H76*G76),2))</f>
        <v/>
      </c>
      <c r="K76" s="16" t="str">
        <f>IF($A76="","",(TODAY()-F76))</f>
        <v/>
      </c>
    </row>
    <row r="77" spans="1:11" x14ac:dyDescent="0.25">
      <c r="D77" s="11"/>
      <c r="E77" s="11"/>
      <c r="F77" s="12"/>
      <c r="G77" s="13"/>
      <c r="H77" s="14" t="str">
        <f>IF($A77="","",(E77-D77))</f>
        <v/>
      </c>
      <c r="I77" s="15" t="str">
        <f>IF($A77="","",IFERROR((H77/E77),0))</f>
        <v/>
      </c>
      <c r="J77" s="14" t="str">
        <f>IF($A77="","",ROUND((H77*G77),2))</f>
        <v/>
      </c>
      <c r="K77" s="16" t="str">
        <f>IF($A77="","",(TODAY()-F77))</f>
        <v/>
      </c>
    </row>
    <row r="78" spans="1:11" x14ac:dyDescent="0.25">
      <c r="D78" s="11"/>
      <c r="E78" s="11"/>
      <c r="F78" s="12"/>
      <c r="G78" s="13"/>
      <c r="H78" s="14" t="str">
        <f>IF($A78="","",(E78-D78))</f>
        <v/>
      </c>
      <c r="I78" s="15" t="str">
        <f>IF($A78="","",IFERROR((H78/E78),0))</f>
        <v/>
      </c>
      <c r="J78" s="14" t="str">
        <f>IF($A78="","",ROUND((H78*G78),2))</f>
        <v/>
      </c>
      <c r="K78" s="16" t="str">
        <f>IF($A78="","",(TODAY()-F78))</f>
        <v/>
      </c>
    </row>
    <row r="79" spans="1:11" x14ac:dyDescent="0.25">
      <c r="D79" s="11"/>
      <c r="E79" s="11"/>
      <c r="F79" s="12"/>
      <c r="G79" s="13"/>
      <c r="H79" s="14" t="str">
        <f>IF($A79="","",(E79-D79))</f>
        <v/>
      </c>
      <c r="I79" s="15" t="str">
        <f>IF($A79="","",IFERROR((H79/E79),0))</f>
        <v/>
      </c>
      <c r="J79" s="14" t="str">
        <f>IF($A79="","",ROUND((H79*G79),2))</f>
        <v/>
      </c>
      <c r="K79" s="16" t="str">
        <f>IF($A79="","",(TODAY()-F79))</f>
        <v/>
      </c>
    </row>
    <row r="80" spans="1:11" x14ac:dyDescent="0.25">
      <c r="D80" s="11"/>
      <c r="E80" s="11"/>
      <c r="F80" s="12"/>
      <c r="G80" s="13"/>
      <c r="H80" s="14" t="str">
        <f>IF($A80="","",(E80-D80))</f>
        <v/>
      </c>
      <c r="I80" s="15" t="str">
        <f>IF($A80="","",IFERROR((H80/E80),0))</f>
        <v/>
      </c>
      <c r="J80" s="14" t="str">
        <f>IF($A80="","",ROUND((H80*G80),2))</f>
        <v/>
      </c>
      <c r="K80" s="16" t="str">
        <f>IF($A80="","",(TODAY()-F80))</f>
        <v/>
      </c>
    </row>
    <row r="81" spans="1:11" x14ac:dyDescent="0.25">
      <c r="D81" s="11"/>
      <c r="E81" s="11"/>
      <c r="F81" s="12"/>
      <c r="G81" s="13"/>
      <c r="H81" s="14" t="str">
        <f>IF($A81="","",(E81-D81))</f>
        <v/>
      </c>
      <c r="I81" s="15" t="str">
        <f>IF($A81="","",IFERROR((H81/E81),0))</f>
        <v/>
      </c>
      <c r="J81" s="14" t="str">
        <f>IF($A81="","",ROUND((H81*G81),2))</f>
        <v/>
      </c>
      <c r="K81" s="16" t="str">
        <f>IF($A81="","",(TODAY()-F81))</f>
        <v/>
      </c>
    </row>
    <row r="82" spans="1:11" x14ac:dyDescent="0.25">
      <c r="D82" s="11"/>
      <c r="E82" s="11"/>
      <c r="F82" s="12"/>
      <c r="G82" s="13"/>
      <c r="H82" s="14" t="str">
        <f>IF($A82="","",(E82-D82))</f>
        <v/>
      </c>
      <c r="I82" s="15" t="str">
        <f>IF($A82="","",IFERROR((H82/E82),0))</f>
        <v/>
      </c>
      <c r="J82" s="14" t="str">
        <f>IF($A82="","",ROUND((H82*G82),2))</f>
        <v/>
      </c>
      <c r="K82" s="16" t="str">
        <f>IF($A82="","",(TODAY()-F82))</f>
        <v/>
      </c>
    </row>
    <row r="83" spans="1:11" x14ac:dyDescent="0.25">
      <c r="D83" s="11"/>
      <c r="E83" s="11"/>
      <c r="F83" s="12"/>
      <c r="G83" s="13"/>
      <c r="H83" s="14" t="str">
        <f>IF($A83="","",(E83-D83))</f>
        <v/>
      </c>
      <c r="I83" s="15" t="str">
        <f>IF($A83="","",IFERROR((H83/E83),0))</f>
        <v/>
      </c>
      <c r="J83" s="14" t="str">
        <f>IF($A83="","",ROUND((H83*G83),2))</f>
        <v/>
      </c>
      <c r="K83" s="16" t="str">
        <f>IF($A83="","",(TODAY()-F83))</f>
        <v/>
      </c>
    </row>
    <row r="84" spans="1:11" x14ac:dyDescent="0.25">
      <c r="D84" s="11"/>
      <c r="E84" s="11"/>
      <c r="F84" s="12"/>
      <c r="G84" s="13"/>
      <c r="H84" s="14" t="str">
        <f>IF($A84="","",(E84-D84))</f>
        <v/>
      </c>
      <c r="I84" s="15" t="str">
        <f>IF($A84="","",IFERROR((H84/E84),0))</f>
        <v/>
      </c>
      <c r="J84" s="14" t="str">
        <f>IF($A84="","",ROUND((H84*G84),2))</f>
        <v/>
      </c>
      <c r="K84" s="16" t="str">
        <f>IF($A84="","",(TODAY()-F84))</f>
        <v/>
      </c>
    </row>
    <row r="85" spans="1:11" x14ac:dyDescent="0.25">
      <c r="D85" s="11"/>
      <c r="E85" s="11"/>
      <c r="F85" s="12"/>
      <c r="G85" s="13"/>
      <c r="H85" s="14" t="str">
        <f>IF($A85="","",(E85-D85))</f>
        <v/>
      </c>
      <c r="I85" s="15" t="str">
        <f>IF($A85="","",IFERROR((H85/E85),0))</f>
        <v/>
      </c>
      <c r="J85" s="14" t="str">
        <f>IF($A85="","",ROUND((H85*G85),2))</f>
        <v/>
      </c>
      <c r="K85" s="16" t="str">
        <f>IF($A85="","",(TODAY()-F85))</f>
        <v/>
      </c>
    </row>
    <row r="86" spans="1:11" x14ac:dyDescent="0.25">
      <c r="D86" s="11"/>
      <c r="E86" s="11"/>
      <c r="F86" s="12"/>
      <c r="G86" s="13"/>
      <c r="H86" s="14" t="str">
        <f>IF($A86="","",(E86-D86))</f>
        <v/>
      </c>
      <c r="I86" s="15" t="str">
        <f>IF($A86="","",IFERROR((H86/E86),0))</f>
        <v/>
      </c>
      <c r="J86" s="14" t="str">
        <f>IF($A86="","",ROUND((H86*G86),2))</f>
        <v/>
      </c>
      <c r="K86" s="16" t="str">
        <f>IF($A86="","",(TODAY()-F86))</f>
        <v/>
      </c>
    </row>
    <row r="87" spans="1:11" x14ac:dyDescent="0.25">
      <c r="D87" s="11"/>
      <c r="E87" s="11"/>
      <c r="F87" s="12"/>
      <c r="G87" s="13"/>
      <c r="H87" s="14" t="str">
        <f>IF($A87="","",(E87-D87))</f>
        <v/>
      </c>
      <c r="I87" s="15" t="str">
        <f>IF($A87="","",IFERROR((H87/E87),0))</f>
        <v/>
      </c>
      <c r="J87" s="14" t="str">
        <f>IF($A87="","",ROUND((H87*G87),2))</f>
        <v/>
      </c>
      <c r="K87" s="16" t="str">
        <f>IF($A87="","",(TODAY()-F87))</f>
        <v/>
      </c>
    </row>
    <row r="88" spans="1:11" x14ac:dyDescent="0.25">
      <c r="D88" s="11"/>
      <c r="E88" s="11"/>
      <c r="F88" s="12"/>
      <c r="G88" s="13"/>
      <c r="H88" s="14" t="str">
        <f>IF($A88="","",(E88-D88))</f>
        <v/>
      </c>
      <c r="I88" s="15" t="str">
        <f>IF($A88="","",IFERROR((H88/E88),0))</f>
        <v/>
      </c>
      <c r="J88" s="14" t="str">
        <f>IF($A88="","",ROUND((H88*G88),2))</f>
        <v/>
      </c>
      <c r="K88" s="16" t="str">
        <f>IF($A88="","",(TODAY()-F88))</f>
        <v/>
      </c>
    </row>
    <row r="89" spans="1:11" x14ac:dyDescent="0.25">
      <c r="D89" s="11"/>
      <c r="E89" s="11"/>
      <c r="F89" s="12"/>
      <c r="G89" s="13"/>
      <c r="H89" s="14" t="str">
        <f>IF($A89="","",(E89-D89))</f>
        <v/>
      </c>
      <c r="I89" s="15" t="str">
        <f>IF($A89="","",IFERROR((H89/E89),0))</f>
        <v/>
      </c>
      <c r="J89" s="14" t="str">
        <f>IF($A89="","",ROUND((H89*G89),2))</f>
        <v/>
      </c>
      <c r="K89" s="16" t="str">
        <f>IF($A89="","",(TODAY()-F89))</f>
        <v/>
      </c>
    </row>
    <row r="90" spans="1:11" x14ac:dyDescent="0.25">
      <c r="D90" s="11"/>
      <c r="E90" s="11"/>
      <c r="F90" s="12"/>
      <c r="G90" s="13"/>
      <c r="H90" s="14" t="str">
        <f>IF($A90="","",(E90-D90))</f>
        <v/>
      </c>
      <c r="I90" s="15" t="str">
        <f>IF($A90="","",IFERROR((H90/E90),0))</f>
        <v/>
      </c>
      <c r="J90" s="14" t="str">
        <f>IF($A90="","",ROUND((H90*G90),2))</f>
        <v/>
      </c>
      <c r="K90" s="16" t="str">
        <f>IF($A90="","",(TODAY()-F90))</f>
        <v/>
      </c>
    </row>
    <row r="91" spans="1:11" x14ac:dyDescent="0.25">
      <c r="D91" s="11"/>
      <c r="E91" s="11"/>
      <c r="F91" s="12"/>
      <c r="G91" s="13"/>
      <c r="H91" s="14" t="str">
        <f>IF($A91="","",(E91-D91))</f>
        <v/>
      </c>
      <c r="I91" s="15" t="str">
        <f>IF($A91="","",IFERROR((H91/E91),0))</f>
        <v/>
      </c>
      <c r="J91" s="14" t="str">
        <f>IF($A91="","",ROUND((H91*G91),2))</f>
        <v/>
      </c>
      <c r="K91" s="16" t="str">
        <f>IF($A91="","",(TODAY()-F91))</f>
        <v/>
      </c>
    </row>
    <row r="92" spans="1:11" x14ac:dyDescent="0.25">
      <c r="D92" s="11"/>
      <c r="E92" s="11"/>
      <c r="F92" s="12"/>
      <c r="G92" s="13"/>
      <c r="H92" s="14" t="str">
        <f>IF($A92="","",(E92-D92))</f>
        <v/>
      </c>
      <c r="I92" s="15" t="str">
        <f>IF($A92="","",IFERROR((H92/E92),0))</f>
        <v/>
      </c>
      <c r="J92" s="14" t="str">
        <f>IF($A92="","",ROUND((H92*G92),2))</f>
        <v/>
      </c>
      <c r="K92" s="16" t="str">
        <f>IF($A92="","",(TODAY()-F92))</f>
        <v/>
      </c>
    </row>
    <row r="93" spans="1:11" x14ac:dyDescent="0.25">
      <c r="D93" s="11"/>
      <c r="E93" s="11"/>
      <c r="F93" s="12"/>
      <c r="G93" s="13"/>
      <c r="H93" s="14" t="str">
        <f>IF($A93="","",(E93-D93))</f>
        <v/>
      </c>
      <c r="I93" s="15" t="str">
        <f>IF($A93="","",IFERROR((H93/E93),0))</f>
        <v/>
      </c>
      <c r="J93" s="14" t="str">
        <f>IF($A93="","",ROUND((H93*G93),2))</f>
        <v/>
      </c>
      <c r="K93" s="16" t="str">
        <f>IF($A93="","",(TODAY()-F93))</f>
        <v/>
      </c>
    </row>
    <row r="94" spans="1:11" x14ac:dyDescent="0.25">
      <c r="D94" s="11"/>
      <c r="E94" s="11"/>
      <c r="F94" s="12"/>
      <c r="G94" s="13"/>
      <c r="H94" s="14" t="str">
        <f>IF($A94="","",(E94-D94))</f>
        <v/>
      </c>
      <c r="I94" s="15" t="str">
        <f>IF($A94="","",IFERROR((H94/E94),0))</f>
        <v/>
      </c>
      <c r="J94" s="14" t="str">
        <f>IF($A94="","",ROUND((H94*G94),2))</f>
        <v/>
      </c>
      <c r="K94" s="16" t="str">
        <f>IF($A94="","",(TODAY()-F94))</f>
        <v/>
      </c>
    </row>
    <row r="95" spans="1:11" x14ac:dyDescent="0.25">
      <c r="D95" s="11"/>
      <c r="E95" s="11"/>
      <c r="F95" s="12"/>
      <c r="G95" s="13"/>
      <c r="H95" s="14" t="str">
        <f>IF($A95="","",(E95-D95))</f>
        <v/>
      </c>
      <c r="I95" s="15" t="str">
        <f>IF($A95="","",IFERROR((H95/E95),0))</f>
        <v/>
      </c>
      <c r="J95" s="14" t="str">
        <f>IF($A95="","",ROUND((H95*G95),2))</f>
        <v/>
      </c>
      <c r="K95" s="16" t="str">
        <f>IF($A95="","",(TODAY()-F95))</f>
        <v/>
      </c>
    </row>
    <row r="96" spans="1:11" x14ac:dyDescent="0.25">
      <c r="D96" s="11"/>
      <c r="E96" s="11"/>
      <c r="F96" s="12"/>
      <c r="G96" s="13"/>
      <c r="H96" s="14" t="str">
        <f>IF($A96="","",(E96-D96))</f>
        <v/>
      </c>
      <c r="I96" s="15" t="str">
        <f>IF($A96="","",IFERROR((H96/E96),0))</f>
        <v/>
      </c>
      <c r="J96" s="14" t="str">
        <f>IF($A96="","",ROUND((H96*G96),2))</f>
        <v/>
      </c>
      <c r="K96" s="16" t="str">
        <f>IF($A96="","",(TODAY()-F96))</f>
        <v/>
      </c>
    </row>
    <row r="97" spans="1:11" x14ac:dyDescent="0.25">
      <c r="D97" s="11"/>
      <c r="E97" s="11"/>
      <c r="F97" s="12"/>
      <c r="G97" s="13"/>
      <c r="H97" s="14" t="str">
        <f>IF($A97="","",(E97-D97))</f>
        <v/>
      </c>
      <c r="I97" s="15" t="str">
        <f>IF($A97="","",IFERROR((H97/E97),0))</f>
        <v/>
      </c>
      <c r="J97" s="14" t="str">
        <f>IF($A97="","",ROUND((H97*G97),2))</f>
        <v/>
      </c>
      <c r="K97" s="16" t="str">
        <f>IF($A97="","",(TODAY()-F97))</f>
        <v/>
      </c>
    </row>
    <row r="98" spans="1:11" x14ac:dyDescent="0.25">
      <c r="D98" s="11"/>
      <c r="E98" s="11"/>
      <c r="F98" s="12"/>
      <c r="G98" s="13"/>
      <c r="H98" s="14" t="str">
        <f>IF($A98="","",(E98-D98))</f>
        <v/>
      </c>
      <c r="I98" s="15" t="str">
        <f>IF($A98="","",IFERROR((H98/E98),0))</f>
        <v/>
      </c>
      <c r="J98" s="14" t="str">
        <f>IF($A98="","",ROUND((H98*G98),2))</f>
        <v/>
      </c>
      <c r="K98" s="16" t="str">
        <f>IF($A98="","",(TODAY()-F98))</f>
        <v/>
      </c>
    </row>
    <row r="99" spans="1:11" x14ac:dyDescent="0.25">
      <c r="D99" s="11"/>
      <c r="E99" s="11"/>
      <c r="F99" s="12"/>
      <c r="G99" s="13"/>
      <c r="H99" s="14" t="str">
        <f>IF($A99="","",(E99-D99))</f>
        <v/>
      </c>
      <c r="I99" s="15" t="str">
        <f>IF($A99="","",IFERROR((H99/E99),0))</f>
        <v/>
      </c>
      <c r="J99" s="14" t="str">
        <f>IF($A99="","",ROUND((H99*G99),2))</f>
        <v/>
      </c>
      <c r="K99" s="16" t="str">
        <f>IF($A99="","",(TODAY()-F99))</f>
        <v/>
      </c>
    </row>
    <row r="100" spans="1:11" x14ac:dyDescent="0.25">
      <c r="D100" s="11"/>
      <c r="E100" s="11"/>
      <c r="F100" s="12"/>
      <c r="G100" s="13"/>
      <c r="H100" s="14" t="str">
        <f>IF($A100="","",(E100-D100))</f>
        <v/>
      </c>
      <c r="I100" s="15" t="str">
        <f>IF($A100="","",IFERROR((H100/E100),0))</f>
        <v/>
      </c>
      <c r="J100" s="14" t="str">
        <f>IF($A100="","",ROUND((H100*G100),2))</f>
        <v/>
      </c>
      <c r="K100" s="16" t="str">
        <f>IF($A100="","",(TODAY()-F100))</f>
        <v/>
      </c>
    </row>
    <row r="101" spans="1:11" x14ac:dyDescent="0.25">
      <c r="D101" s="11"/>
      <c r="E101" s="11"/>
      <c r="F101" s="12"/>
      <c r="G101" s="13"/>
      <c r="H101" s="14" t="str">
        <f>IF($A101="","",(E101-D101))</f>
        <v/>
      </c>
      <c r="I101" s="15" t="str">
        <f>IF($A101="","",IFERROR((H101/E101),0))</f>
        <v/>
      </c>
      <c r="J101" s="14" t="str">
        <f>IF($A101="","",ROUND((H101*G101),2))</f>
        <v/>
      </c>
      <c r="K101" s="16" t="str">
        <f>IF($A101="","",(TODAY()-F101))</f>
        <v/>
      </c>
    </row>
    <row r="102" spans="1:11" x14ac:dyDescent="0.25">
      <c r="D102" s="11"/>
      <c r="E102" s="11"/>
      <c r="F102" s="12"/>
      <c r="G102" s="13"/>
      <c r="H102" s="14" t="str">
        <f>IF($A102="","",(E102-D102))</f>
        <v/>
      </c>
      <c r="I102" s="15" t="str">
        <f>IF($A102="","",IFERROR((H102/E102),0))</f>
        <v/>
      </c>
      <c r="J102" s="14" t="str">
        <f>IF($A102="","",ROUND((H102*G102),2))</f>
        <v/>
      </c>
      <c r="K102" s="16" t="str">
        <f>IF($A102="","",(TODAY()-F102))</f>
        <v/>
      </c>
    </row>
    <row r="103" spans="1:11" x14ac:dyDescent="0.25">
      <c r="D103" s="11"/>
      <c r="E103" s="11"/>
      <c r="F103" s="12"/>
      <c r="G103" s="13"/>
      <c r="H103" s="14" t="str">
        <f>IF($A103="","",(E103-D103))</f>
        <v/>
      </c>
      <c r="I103" s="15" t="str">
        <f>IF($A103="","",IFERROR((H103/E103),0))</f>
        <v/>
      </c>
      <c r="J103" s="14" t="str">
        <f>IF($A103="","",ROUND((H103*G103),2))</f>
        <v/>
      </c>
      <c r="K103" s="16" t="str">
        <f>IF($A103="","",(TODAY()-F103))</f>
        <v/>
      </c>
    </row>
    <row r="104" spans="1:11" x14ac:dyDescent="0.25">
      <c r="D104" s="11"/>
      <c r="E104" s="11"/>
      <c r="F104" s="12"/>
      <c r="G104" s="13"/>
      <c r="H104" s="14" t="str">
        <f>IF($A104="","",(E104-D104))</f>
        <v/>
      </c>
      <c r="I104" s="15" t="str">
        <f>IF($A104="","",IFERROR((H104/E104),0))</f>
        <v/>
      </c>
      <c r="J104" s="14" t="str">
        <f>IF($A104="","",ROUND((H104*G104),2))</f>
        <v/>
      </c>
      <c r="K104" s="16" t="str">
        <f>IF($A104="","",(TODAY()-F104))</f>
        <v/>
      </c>
    </row>
    <row r="105" spans="1:11" x14ac:dyDescent="0.25">
      <c r="D105" s="11"/>
      <c r="E105" s="11"/>
      <c r="F105" s="12"/>
      <c r="G105" s="13"/>
      <c r="H105" s="14" t="str">
        <f>IF($A105="","",(E105-D105))</f>
        <v/>
      </c>
      <c r="I105" s="15" t="str">
        <f>IF($A105="","",IFERROR((H105/E105),0))</f>
        <v/>
      </c>
      <c r="J105" s="14" t="str">
        <f>IF($A105="","",ROUND((H105*G105),2))</f>
        <v/>
      </c>
      <c r="K105" s="16" t="str">
        <f>IF($A105="","",(TODAY()-F105))</f>
        <v/>
      </c>
    </row>
    <row r="106" spans="1:11" x14ac:dyDescent="0.25">
      <c r="D106" s="11"/>
      <c r="E106" s="11"/>
      <c r="F106" s="12"/>
      <c r="G106" s="13"/>
      <c r="H106" s="14" t="str">
        <f>IF($A106="","",(E106-D106))</f>
        <v/>
      </c>
      <c r="I106" s="15" t="str">
        <f>IF($A106="","",IFERROR((H106/E106),0))</f>
        <v/>
      </c>
      <c r="J106" s="14" t="str">
        <f>IF($A106="","",ROUND((H106*G106),2))</f>
        <v/>
      </c>
      <c r="K106" s="16" t="str">
        <f>IF($A106="","",(TODAY()-F106))</f>
        <v/>
      </c>
    </row>
    <row r="107" spans="1:11" x14ac:dyDescent="0.25">
      <c r="D107" s="11"/>
      <c r="E107" s="11"/>
      <c r="F107" s="12"/>
      <c r="G107" s="13"/>
      <c r="H107" s="14" t="str">
        <f>IF($A107="","",(E107-D107))</f>
        <v/>
      </c>
      <c r="I107" s="15" t="str">
        <f>IF($A107="","",IFERROR((H107/E107),0))</f>
        <v/>
      </c>
      <c r="J107" s="14" t="str">
        <f>IF($A107="","",ROUND((H107*G107),2))</f>
        <v/>
      </c>
      <c r="K107" s="16" t="str">
        <f>IF($A107="","",(TODAY()-F107))</f>
        <v/>
      </c>
    </row>
    <row r="108" spans="1:11" x14ac:dyDescent="0.25">
      <c r="D108" s="11"/>
      <c r="E108" s="11"/>
      <c r="F108" s="12"/>
      <c r="G108" s="13"/>
      <c r="H108" s="14" t="str">
        <f>IF($A108="","",(E108-D108))</f>
        <v/>
      </c>
      <c r="I108" s="15" t="str">
        <f>IF($A108="","",IFERROR((H108/E108),0))</f>
        <v/>
      </c>
      <c r="J108" s="14" t="str">
        <f>IF($A108="","",ROUND((H108*G108),2))</f>
        <v/>
      </c>
      <c r="K108" s="16" t="str">
        <f>IF($A108="","",(TODAY()-F108))</f>
        <v/>
      </c>
    </row>
    <row r="109" spans="1:11" x14ac:dyDescent="0.25">
      <c r="D109" s="11"/>
      <c r="E109" s="11"/>
      <c r="F109" s="12"/>
      <c r="G109" s="13"/>
      <c r="H109" s="14" t="str">
        <f>IF($A109="","",(E109-D109))</f>
        <v/>
      </c>
      <c r="I109" s="15" t="str">
        <f>IF($A109="","",IFERROR((H109/E109),0))</f>
        <v/>
      </c>
      <c r="J109" s="14" t="str">
        <f>IF($A109="","",ROUND((H109*G109),2))</f>
        <v/>
      </c>
      <c r="K109" s="16" t="str">
        <f>IF($A109="","",(TODAY()-F109))</f>
        <v/>
      </c>
    </row>
    <row r="110" spans="1:11" x14ac:dyDescent="0.25">
      <c r="D110" s="11"/>
      <c r="E110" s="11"/>
      <c r="F110" s="12"/>
      <c r="G110" s="13"/>
      <c r="H110" s="14" t="str">
        <f>IF($A110="","",(E110-D110))</f>
        <v/>
      </c>
      <c r="I110" s="15" t="str">
        <f>IF($A110="","",IFERROR((H110/E110),0))</f>
        <v/>
      </c>
      <c r="J110" s="14" t="str">
        <f>IF($A110="","",ROUND((H110*G110),2))</f>
        <v/>
      </c>
      <c r="K110" s="16" t="str">
        <f>IF($A110="","",(TODAY()-F110))</f>
        <v/>
      </c>
    </row>
    <row r="111" spans="1:11" x14ac:dyDescent="0.25">
      <c r="D111" s="11"/>
      <c r="E111" s="11"/>
      <c r="F111" s="12"/>
      <c r="G111" s="13"/>
      <c r="H111" s="14" t="str">
        <f>IF($A111="","",(E111-D111))</f>
        <v/>
      </c>
      <c r="I111" s="15" t="str">
        <f>IF($A111="","",IFERROR((H111/E111),0))</f>
        <v/>
      </c>
      <c r="J111" s="14" t="str">
        <f>IF($A111="","",ROUND((H111*G111),2))</f>
        <v/>
      </c>
      <c r="K111" s="16" t="str">
        <f>IF($A111="","",(TODAY()-F111))</f>
        <v/>
      </c>
    </row>
    <row r="112" spans="1:11" x14ac:dyDescent="0.25">
      <c r="D112" s="11"/>
      <c r="E112" s="11"/>
      <c r="F112" s="12"/>
      <c r="G112" s="13"/>
      <c r="H112" s="14" t="str">
        <f>IF($A112="","",(E112-D112))</f>
        <v/>
      </c>
      <c r="I112" s="15" t="str">
        <f>IF($A112="","",IFERROR((H112/E112),0))</f>
        <v/>
      </c>
      <c r="J112" s="14" t="str">
        <f>IF($A112="","",ROUND((H112*G112),2))</f>
        <v/>
      </c>
      <c r="K112" s="16" t="str">
        <f>IF($A112="","",(TODAY()-F112))</f>
        <v/>
      </c>
    </row>
    <row r="113" spans="1:11" x14ac:dyDescent="0.25">
      <c r="D113" s="11"/>
      <c r="E113" s="11"/>
      <c r="F113" s="12"/>
      <c r="G113" s="13"/>
      <c r="H113" s="14" t="str">
        <f>IF($A113="","",(E113-D113))</f>
        <v/>
      </c>
      <c r="I113" s="15" t="str">
        <f>IF($A113="","",IFERROR((H113/E113),0))</f>
        <v/>
      </c>
      <c r="J113" s="14" t="str">
        <f>IF($A113="","",ROUND((H113*G113),2))</f>
        <v/>
      </c>
      <c r="K113" s="16" t="str">
        <f>IF($A113="","",(TODAY()-F113))</f>
        <v/>
      </c>
    </row>
    <row r="114" spans="1:11" x14ac:dyDescent="0.25">
      <c r="D114" s="11"/>
      <c r="E114" s="11"/>
      <c r="F114" s="12"/>
      <c r="G114" s="13"/>
      <c r="H114" s="14" t="str">
        <f>IF($A114="","",(E114-D114))</f>
        <v/>
      </c>
      <c r="I114" s="15" t="str">
        <f>IF($A114="","",IFERROR((H114/E114),0))</f>
        <v/>
      </c>
      <c r="J114" s="14" t="str">
        <f>IF($A114="","",ROUND((H114*G114),2))</f>
        <v/>
      </c>
      <c r="K114" s="16" t="str">
        <f>IF($A114="","",(TODAY()-F114))</f>
        <v/>
      </c>
    </row>
    <row r="115" spans="1:11" x14ac:dyDescent="0.25">
      <c r="D115" s="11"/>
      <c r="E115" s="11"/>
      <c r="F115" s="12"/>
      <c r="G115" s="13"/>
      <c r="H115" s="14" t="str">
        <f>IF($A115="","",(E115-D115))</f>
        <v/>
      </c>
      <c r="I115" s="15" t="str">
        <f>IF($A115="","",IFERROR((H115/E115),0))</f>
        <v/>
      </c>
      <c r="J115" s="14" t="str">
        <f>IF($A115="","",ROUND((H115*G115),2))</f>
        <v/>
      </c>
      <c r="K115" s="16" t="str">
        <f>IF($A115="","",(TODAY()-F115))</f>
        <v/>
      </c>
    </row>
    <row r="116" spans="1:11" x14ac:dyDescent="0.25">
      <c r="D116" s="11"/>
      <c r="E116" s="11"/>
      <c r="F116" s="12"/>
      <c r="G116" s="13"/>
      <c r="H116" s="14" t="str">
        <f>IF($A116="","",(E116-D116))</f>
        <v/>
      </c>
      <c r="I116" s="15" t="str">
        <f>IF($A116="","",IFERROR((H116/E116),0))</f>
        <v/>
      </c>
      <c r="J116" s="14" t="str">
        <f>IF($A116="","",ROUND((H116*G116),2))</f>
        <v/>
      </c>
      <c r="K116" s="16" t="str">
        <f>IF($A116="","",(TODAY()-F116))</f>
        <v/>
      </c>
    </row>
    <row r="117" spans="1:11" x14ac:dyDescent="0.25">
      <c r="D117" s="11"/>
      <c r="E117" s="11"/>
      <c r="F117" s="12"/>
      <c r="G117" s="13"/>
      <c r="H117" s="14" t="str">
        <f>IF($A117="","",(E117-D117))</f>
        <v/>
      </c>
      <c r="I117" s="15" t="str">
        <f>IF($A117="","",IFERROR((H117/E117),0))</f>
        <v/>
      </c>
      <c r="J117" s="14" t="str">
        <f>IF($A117="","",ROUND((H117*G117),2))</f>
        <v/>
      </c>
      <c r="K117" s="16" t="str">
        <f>IF($A117="","",(TODAY()-F117))</f>
        <v/>
      </c>
    </row>
    <row r="118" spans="1:11" x14ac:dyDescent="0.25">
      <c r="D118" s="11"/>
      <c r="E118" s="11"/>
      <c r="F118" s="12"/>
      <c r="G118" s="13"/>
      <c r="H118" s="14" t="str">
        <f>IF($A118="","",(E118-D118))</f>
        <v/>
      </c>
      <c r="I118" s="15" t="str">
        <f>IF($A118="","",IFERROR((H118/E118),0))</f>
        <v/>
      </c>
      <c r="J118" s="14" t="str">
        <f>IF($A118="","",ROUND((H118*G118),2))</f>
        <v/>
      </c>
      <c r="K118" s="16" t="str">
        <f>IF($A118="","",(TODAY()-F118))</f>
        <v/>
      </c>
    </row>
    <row r="119" spans="1:11" x14ac:dyDescent="0.25">
      <c r="D119" s="11"/>
      <c r="E119" s="11"/>
      <c r="F119" s="12"/>
      <c r="G119" s="13"/>
      <c r="H119" s="14" t="str">
        <f>IF($A119="","",(E119-D119))</f>
        <v/>
      </c>
      <c r="I119" s="15" t="str">
        <f>IF($A119="","",IFERROR((H119/E119),0))</f>
        <v/>
      </c>
      <c r="J119" s="14" t="str">
        <f>IF($A119="","",ROUND((H119*G119),2))</f>
        <v/>
      </c>
      <c r="K119" s="16" t="str">
        <f>IF($A119="","",(TODAY()-F119))</f>
        <v/>
      </c>
    </row>
    <row r="120" spans="1:11" x14ac:dyDescent="0.25">
      <c r="D120" s="11"/>
      <c r="E120" s="11"/>
      <c r="F120" s="12"/>
      <c r="G120" s="13"/>
      <c r="H120" s="14" t="str">
        <f>IF($A120="","",(E120-D120))</f>
        <v/>
      </c>
      <c r="I120" s="15" t="str">
        <f>IF($A120="","",IFERROR((H120/E120),0))</f>
        <v/>
      </c>
      <c r="J120" s="14" t="str">
        <f>IF($A120="","",ROUND((H120*G120),2))</f>
        <v/>
      </c>
      <c r="K120" s="16" t="str">
        <f>IF($A120="","",(TODAY()-F120))</f>
        <v/>
      </c>
    </row>
    <row r="121" spans="1:11" x14ac:dyDescent="0.25">
      <c r="D121" s="11"/>
      <c r="E121" s="11"/>
      <c r="F121" s="12"/>
      <c r="G121" s="13"/>
      <c r="H121" s="14" t="str">
        <f>IF($A121="","",(E121-D121))</f>
        <v/>
      </c>
      <c r="I121" s="15" t="str">
        <f>IF($A121="","",IFERROR((H121/E121),0))</f>
        <v/>
      </c>
      <c r="J121" s="14" t="str">
        <f>IF($A121="","",ROUND((H121*G121),2))</f>
        <v/>
      </c>
      <c r="K121" s="16" t="str">
        <f>IF($A121="","",(TODAY()-F121))</f>
        <v/>
      </c>
    </row>
    <row r="122" spans="1:11" x14ac:dyDescent="0.25">
      <c r="D122" s="11"/>
      <c r="E122" s="11"/>
      <c r="F122" s="12"/>
      <c r="G122" s="13"/>
      <c r="H122" s="14" t="str">
        <f>IF($A122="","",(E122-D122))</f>
        <v/>
      </c>
      <c r="I122" s="15" t="str">
        <f>IF($A122="","",IFERROR((H122/E122),0))</f>
        <v/>
      </c>
      <c r="J122" s="14" t="str">
        <f>IF($A122="","",ROUND((H122*G122),2))</f>
        <v/>
      </c>
      <c r="K122" s="16" t="str">
        <f>IF($A122="","",(TODAY()-F122))</f>
        <v/>
      </c>
    </row>
    <row r="123" spans="1:11" x14ac:dyDescent="0.25">
      <c r="D123" s="11"/>
      <c r="E123" s="11"/>
      <c r="F123" s="12"/>
      <c r="G123" s="13"/>
      <c r="H123" s="14" t="str">
        <f>IF($A123="","",(E123-D123))</f>
        <v/>
      </c>
      <c r="I123" s="15" t="str">
        <f>IF($A123="","",IFERROR((H123/E123),0))</f>
        <v/>
      </c>
      <c r="J123" s="14" t="str">
        <f>IF($A123="","",ROUND((H123*G123),2))</f>
        <v/>
      </c>
      <c r="K123" s="16" t="str">
        <f>IF($A123="","",(TODAY()-F123))</f>
        <v/>
      </c>
    </row>
    <row r="124" spans="1:11" x14ac:dyDescent="0.25">
      <c r="D124" s="11"/>
      <c r="E124" s="11"/>
      <c r="F124" s="12"/>
      <c r="G124" s="13"/>
      <c r="H124" s="14" t="str">
        <f>IF($A124="","",(E124-D124))</f>
        <v/>
      </c>
      <c r="I124" s="15" t="str">
        <f>IF($A124="","",IFERROR((H124/E124),0))</f>
        <v/>
      </c>
      <c r="J124" s="14" t="str">
        <f>IF($A124="","",ROUND((H124*G124),2))</f>
        <v/>
      </c>
      <c r="K124" s="16" t="str">
        <f>IF($A124="","",(TODAY()-F124))</f>
        <v/>
      </c>
    </row>
    <row r="125" spans="1:11" x14ac:dyDescent="0.25">
      <c r="D125" s="11"/>
      <c r="E125" s="11"/>
      <c r="F125" s="12"/>
      <c r="G125" s="13"/>
      <c r="H125" s="14" t="str">
        <f>IF($A125="","",(E125-D125))</f>
        <v/>
      </c>
      <c r="I125" s="15" t="str">
        <f>IF($A125="","",IFERROR((H125/E125),0))</f>
        <v/>
      </c>
      <c r="J125" s="14" t="str">
        <f>IF($A125="","",ROUND((H125*G125),2))</f>
        <v/>
      </c>
      <c r="K125" s="16" t="str">
        <f>IF($A125="","",(TODAY()-F125))</f>
        <v/>
      </c>
    </row>
    <row r="126" spans="1:11" x14ac:dyDescent="0.25">
      <c r="D126" s="11"/>
      <c r="E126" s="11"/>
      <c r="F126" s="12"/>
      <c r="G126" s="13"/>
      <c r="H126" s="14" t="str">
        <f>IF($A126="","",(E126-D126))</f>
        <v/>
      </c>
      <c r="I126" s="15" t="str">
        <f>IF($A126="","",IFERROR((H126/E126),0))</f>
        <v/>
      </c>
      <c r="J126" s="14" t="str">
        <f>IF($A126="","",ROUND((H126*G126),2))</f>
        <v/>
      </c>
      <c r="K126" s="16" t="str">
        <f>IF($A126="","",(TODAY()-F126))</f>
        <v/>
      </c>
    </row>
    <row r="127" spans="1:11" x14ac:dyDescent="0.25">
      <c r="D127" s="11"/>
      <c r="E127" s="11"/>
      <c r="F127" s="12"/>
      <c r="G127" s="13"/>
      <c r="H127" s="14" t="str">
        <f>IF($A127="","",(E127-D127))</f>
        <v/>
      </c>
      <c r="I127" s="15" t="str">
        <f>IF($A127="","",IFERROR((H127/E127),0))</f>
        <v/>
      </c>
      <c r="J127" s="14" t="str">
        <f>IF($A127="","",ROUND((H127*G127),2))</f>
        <v/>
      </c>
      <c r="K127" s="16" t="str">
        <f>IF($A127="","",(TODAY()-F127))</f>
        <v/>
      </c>
    </row>
    <row r="128" spans="1:11" x14ac:dyDescent="0.25">
      <c r="D128" s="11"/>
      <c r="E128" s="11"/>
      <c r="F128" s="12"/>
      <c r="G128" s="13"/>
      <c r="H128" s="14" t="str">
        <f>IF($A128="","",(E128-D128))</f>
        <v/>
      </c>
      <c r="I128" s="15" t="str">
        <f>IF($A128="","",IFERROR((H128/E128),0))</f>
        <v/>
      </c>
      <c r="J128" s="14" t="str">
        <f>IF($A128="","",ROUND((H128*G128),2))</f>
        <v/>
      </c>
      <c r="K128" s="16" t="str">
        <f>IF($A128="","",(TODAY()-F128))</f>
        <v/>
      </c>
    </row>
    <row r="129" spans="1:11" x14ac:dyDescent="0.25">
      <c r="D129" s="11"/>
      <c r="E129" s="11"/>
      <c r="F129" s="12"/>
      <c r="G129" s="13"/>
      <c r="H129" s="14" t="str">
        <f>IF($A129="","",(E129-D129))</f>
        <v/>
      </c>
      <c r="I129" s="15" t="str">
        <f>IF($A129="","",IFERROR((H129/E129),0))</f>
        <v/>
      </c>
      <c r="J129" s="14" t="str">
        <f>IF($A129="","",ROUND((H129*G129),2))</f>
        <v/>
      </c>
      <c r="K129" s="16" t="str">
        <f>IF($A129="","",(TODAY()-F129))</f>
        <v/>
      </c>
    </row>
    <row r="130" spans="1:11" x14ac:dyDescent="0.25">
      <c r="D130" s="11"/>
      <c r="E130" s="11"/>
      <c r="F130" s="12"/>
      <c r="G130" s="13"/>
      <c r="H130" s="14" t="str">
        <f>IF($A130="","",(E130-D130))</f>
        <v/>
      </c>
      <c r="I130" s="15" t="str">
        <f>IF($A130="","",IFERROR((H130/E130),0))</f>
        <v/>
      </c>
      <c r="J130" s="14" t="str">
        <f>IF($A130="","",ROUND((H130*G130),2))</f>
        <v/>
      </c>
      <c r="K130" s="16" t="str">
        <f>IF($A130="","",(TODAY()-F130))</f>
        <v/>
      </c>
    </row>
    <row r="131" spans="1:11" x14ac:dyDescent="0.25">
      <c r="D131" s="11"/>
      <c r="E131" s="11"/>
      <c r="F131" s="12"/>
      <c r="G131" s="13"/>
      <c r="H131" s="14" t="str">
        <f>IF($A131="","",(E131-D131))</f>
        <v/>
      </c>
      <c r="I131" s="15" t="str">
        <f>IF($A131="","",IFERROR((H131/E131),0))</f>
        <v/>
      </c>
      <c r="J131" s="14" t="str">
        <f>IF($A131="","",ROUND((H131*G131),2))</f>
        <v/>
      </c>
      <c r="K131" s="16" t="str">
        <f>IF($A131="","",(TODAY()-F131))</f>
        <v/>
      </c>
    </row>
    <row r="132" spans="1:11" x14ac:dyDescent="0.25">
      <c r="D132" s="11"/>
      <c r="E132" s="11"/>
      <c r="F132" s="12"/>
      <c r="G132" s="13"/>
      <c r="H132" s="14" t="str">
        <f>IF($A132="","",(E132-D132))</f>
        <v/>
      </c>
      <c r="I132" s="15" t="str">
        <f>IF($A132="","",IFERROR((H132/E132),0))</f>
        <v/>
      </c>
      <c r="J132" s="14" t="str">
        <f>IF($A132="","",ROUND((H132*G132),2))</f>
        <v/>
      </c>
      <c r="K132" s="16" t="str">
        <f>IF($A132="","",(TODAY()-F132))</f>
        <v/>
      </c>
    </row>
    <row r="133" spans="1:11" x14ac:dyDescent="0.25">
      <c r="D133" s="11"/>
      <c r="E133" s="11"/>
      <c r="F133" s="12"/>
      <c r="G133" s="13"/>
      <c r="H133" s="14" t="str">
        <f>IF($A133="","",(E133-D133))</f>
        <v/>
      </c>
      <c r="I133" s="15" t="str">
        <f>IF($A133="","",IFERROR((H133/E133),0))</f>
        <v/>
      </c>
      <c r="J133" s="14" t="str">
        <f>IF($A133="","",ROUND((H133*G133),2))</f>
        <v/>
      </c>
      <c r="K133" s="16" t="str">
        <f>IF($A133="","",(TODAY()-F133))</f>
        <v/>
      </c>
    </row>
    <row r="134" spans="1:11" x14ac:dyDescent="0.25">
      <c r="D134" s="11"/>
      <c r="E134" s="11"/>
      <c r="F134" s="12"/>
      <c r="G134" s="13"/>
      <c r="H134" s="14" t="str">
        <f>IF($A134="","",(E134-D134))</f>
        <v/>
      </c>
      <c r="I134" s="15" t="str">
        <f>IF($A134="","",IFERROR((H134/E134),0))</f>
        <v/>
      </c>
      <c r="J134" s="14" t="str">
        <f>IF($A134="","",ROUND((H134*G134),2))</f>
        <v/>
      </c>
      <c r="K134" s="16" t="str">
        <f>IF($A134="","",(TODAY()-F134))</f>
        <v/>
      </c>
    </row>
    <row r="135" spans="1:11" x14ac:dyDescent="0.25">
      <c r="D135" s="11"/>
      <c r="E135" s="11"/>
      <c r="F135" s="12"/>
      <c r="G135" s="13"/>
      <c r="H135" s="14" t="str">
        <f>IF($A135="","",(E135-D135))</f>
        <v/>
      </c>
      <c r="I135" s="15" t="str">
        <f>IF($A135="","",IFERROR((H135/E135),0))</f>
        <v/>
      </c>
      <c r="J135" s="14" t="str">
        <f>IF($A135="","",ROUND((H135*G135),2))</f>
        <v/>
      </c>
      <c r="K135" s="16" t="str">
        <f>IF($A135="","",(TODAY()-F135))</f>
        <v/>
      </c>
    </row>
    <row r="136" spans="1:11" x14ac:dyDescent="0.25">
      <c r="D136" s="11"/>
      <c r="E136" s="11"/>
      <c r="F136" s="12"/>
      <c r="G136" s="13"/>
      <c r="H136" s="14" t="str">
        <f>IF($A136="","",(E136-D136))</f>
        <v/>
      </c>
      <c r="I136" s="15" t="str">
        <f>IF($A136="","",IFERROR((H136/E136),0))</f>
        <v/>
      </c>
      <c r="J136" s="14" t="str">
        <f>IF($A136="","",ROUND((H136*G136),2))</f>
        <v/>
      </c>
      <c r="K136" s="16" t="str">
        <f>IF($A136="","",(TODAY()-F136))</f>
        <v/>
      </c>
    </row>
    <row r="137" spans="1:11" x14ac:dyDescent="0.25">
      <c r="D137" s="11"/>
      <c r="E137" s="11"/>
      <c r="F137" s="12"/>
      <c r="G137" s="13"/>
      <c r="H137" s="14" t="str">
        <f>IF($A137="","",(E137-D137))</f>
        <v/>
      </c>
      <c r="I137" s="15" t="str">
        <f>IF($A137="","",IFERROR((H137/E137),0))</f>
        <v/>
      </c>
      <c r="J137" s="14" t="str">
        <f>IF($A137="","",ROUND((H137*G137),2))</f>
        <v/>
      </c>
      <c r="K137" s="16" t="str">
        <f>IF($A137="","",(TODAY()-F137))</f>
        <v/>
      </c>
    </row>
    <row r="138" spans="1:11" x14ac:dyDescent="0.25">
      <c r="D138" s="11"/>
      <c r="E138" s="11"/>
      <c r="F138" s="12"/>
      <c r="G138" s="13"/>
      <c r="H138" s="14" t="str">
        <f>IF($A138="","",(E138-D138))</f>
        <v/>
      </c>
      <c r="I138" s="15" t="str">
        <f>IF($A138="","",IFERROR((H138/E138),0))</f>
        <v/>
      </c>
      <c r="J138" s="14" t="str">
        <f>IF($A138="","",ROUND((H138*G138),2))</f>
        <v/>
      </c>
      <c r="K138" s="16" t="str">
        <f>IF($A138="","",(TODAY()-F138))</f>
        <v/>
      </c>
    </row>
    <row r="139" spans="1:11" x14ac:dyDescent="0.25">
      <c r="D139" s="11"/>
      <c r="E139" s="11"/>
      <c r="F139" s="12"/>
      <c r="G139" s="13"/>
      <c r="H139" s="14" t="str">
        <f>IF($A139="","",(E139-D139))</f>
        <v/>
      </c>
      <c r="I139" s="15" t="str">
        <f>IF($A139="","",IFERROR((H139/E139),0))</f>
        <v/>
      </c>
      <c r="J139" s="14" t="str">
        <f>IF($A139="","",ROUND((H139*G139),2))</f>
        <v/>
      </c>
      <c r="K139" s="16" t="str">
        <f>IF($A139="","",(TODAY()-F139))</f>
        <v/>
      </c>
    </row>
    <row r="140" spans="1:11" x14ac:dyDescent="0.25">
      <c r="D140" s="11"/>
      <c r="E140" s="11"/>
      <c r="F140" s="12"/>
      <c r="G140" s="13"/>
      <c r="H140" s="14" t="str">
        <f>IF($A140="","",(E140-D140))</f>
        <v/>
      </c>
      <c r="I140" s="15" t="str">
        <f>IF($A140="","",IFERROR((H140/E140),0))</f>
        <v/>
      </c>
      <c r="J140" s="14" t="str">
        <f>IF($A140="","",ROUND((H140*G140),2))</f>
        <v/>
      </c>
      <c r="K140" s="16" t="str">
        <f>IF($A140="","",(TODAY()-F140))</f>
        <v/>
      </c>
    </row>
    <row r="141" spans="1:11" x14ac:dyDescent="0.25">
      <c r="D141" s="11"/>
      <c r="E141" s="11"/>
      <c r="F141" s="12"/>
      <c r="G141" s="13"/>
      <c r="H141" s="14" t="str">
        <f>IF($A141="","",(E141-D141))</f>
        <v/>
      </c>
      <c r="I141" s="15" t="str">
        <f>IF($A141="","",IFERROR((H141/E141),0))</f>
        <v/>
      </c>
      <c r="J141" s="14" t="str">
        <f>IF($A141="","",ROUND((H141*G141),2))</f>
        <v/>
      </c>
      <c r="K141" s="16" t="str">
        <f>IF($A141="","",(TODAY()-F141))</f>
        <v/>
      </c>
    </row>
    <row r="142" spans="1:11" x14ac:dyDescent="0.25">
      <c r="D142" s="11"/>
      <c r="E142" s="11"/>
      <c r="F142" s="12"/>
      <c r="G142" s="13"/>
      <c r="H142" s="14" t="str">
        <f>IF($A142="","",(E142-D142))</f>
        <v/>
      </c>
      <c r="I142" s="15" t="str">
        <f>IF($A142="","",IFERROR((H142/E142),0))</f>
        <v/>
      </c>
      <c r="J142" s="14" t="str">
        <f>IF($A142="","",ROUND((H142*G142),2))</f>
        <v/>
      </c>
      <c r="K142" s="16" t="str">
        <f>IF($A142="","",(TODAY()-F142))</f>
        <v/>
      </c>
    </row>
    <row r="143" spans="1:11" x14ac:dyDescent="0.25">
      <c r="D143" s="11"/>
      <c r="E143" s="11"/>
      <c r="F143" s="12"/>
      <c r="G143" s="13"/>
      <c r="H143" s="14" t="str">
        <f>IF($A143="","",(E143-D143))</f>
        <v/>
      </c>
      <c r="I143" s="15" t="str">
        <f>IF($A143="","",IFERROR((H143/E143),0))</f>
        <v/>
      </c>
      <c r="J143" s="14" t="str">
        <f>IF($A143="","",ROUND((H143*G143),2))</f>
        <v/>
      </c>
      <c r="K143" s="16" t="str">
        <f>IF($A143="","",(TODAY()-F143))</f>
        <v/>
      </c>
    </row>
    <row r="144" spans="1:11" x14ac:dyDescent="0.25">
      <c r="D144" s="11"/>
      <c r="E144" s="11"/>
      <c r="F144" s="12"/>
      <c r="G144" s="13"/>
      <c r="H144" s="14" t="str">
        <f>IF($A144="","",(E144-D144))</f>
        <v/>
      </c>
      <c r="I144" s="15" t="str">
        <f>IF($A144="","",IFERROR((H144/E144),0))</f>
        <v/>
      </c>
      <c r="J144" s="14" t="str">
        <f>IF($A144="","",ROUND((H144*G144),2))</f>
        <v/>
      </c>
      <c r="K144" s="16" t="str">
        <f>IF($A144="","",(TODAY()-F144))</f>
        <v/>
      </c>
    </row>
    <row r="145" spans="1:11" x14ac:dyDescent="0.25">
      <c r="D145" s="11"/>
      <c r="E145" s="11"/>
      <c r="F145" s="12"/>
      <c r="G145" s="13"/>
      <c r="H145" s="14" t="str">
        <f>IF($A145="","",(E145-D145))</f>
        <v/>
      </c>
      <c r="I145" s="15" t="str">
        <f>IF($A145="","",IFERROR((H145/E145),0))</f>
        <v/>
      </c>
      <c r="J145" s="14" t="str">
        <f>IF($A145="","",ROUND((H145*G145),2))</f>
        <v/>
      </c>
      <c r="K145" s="16" t="str">
        <f>IF($A145="","",(TODAY()-F145))</f>
        <v/>
      </c>
    </row>
    <row r="146" spans="1:11" x14ac:dyDescent="0.25">
      <c r="D146" s="11"/>
      <c r="E146" s="11"/>
      <c r="F146" s="12"/>
      <c r="G146" s="13"/>
      <c r="H146" s="14" t="str">
        <f>IF($A146="","",(E146-D146))</f>
        <v/>
      </c>
      <c r="I146" s="15" t="str">
        <f>IF($A146="","",IFERROR((H146/E146),0))</f>
        <v/>
      </c>
      <c r="J146" s="14" t="str">
        <f>IF($A146="","",ROUND((H146*G146),2))</f>
        <v/>
      </c>
      <c r="K146" s="16" t="str">
        <f>IF($A146="","",(TODAY()-F146))</f>
        <v/>
      </c>
    </row>
    <row r="147" spans="1:11" x14ac:dyDescent="0.25">
      <c r="D147" s="11"/>
      <c r="E147" s="11"/>
      <c r="F147" s="12"/>
      <c r="G147" s="13"/>
      <c r="H147" s="14" t="str">
        <f>IF($A147="","",(E147-D147))</f>
        <v/>
      </c>
      <c r="I147" s="15" t="str">
        <f>IF($A147="","",IFERROR((H147/E147),0))</f>
        <v/>
      </c>
      <c r="J147" s="14" t="str">
        <f>IF($A147="","",ROUND((H147*G147),2))</f>
        <v/>
      </c>
      <c r="K147" s="16" t="str">
        <f>IF($A147="","",(TODAY()-F147))</f>
        <v/>
      </c>
    </row>
    <row r="148" spans="1:11" x14ac:dyDescent="0.25">
      <c r="D148" s="11"/>
      <c r="E148" s="11"/>
      <c r="F148" s="12"/>
      <c r="G148" s="13"/>
      <c r="H148" s="14" t="str">
        <f>IF($A148="","",(E148-D148))</f>
        <v/>
      </c>
      <c r="I148" s="15" t="str">
        <f>IF($A148="","",IFERROR((H148/E148),0))</f>
        <v/>
      </c>
      <c r="J148" s="14" t="str">
        <f>IF($A148="","",ROUND((H148*G148),2))</f>
        <v/>
      </c>
      <c r="K148" s="16" t="str">
        <f>IF($A148="","",(TODAY()-F148))</f>
        <v/>
      </c>
    </row>
    <row r="149" spans="1:11" x14ac:dyDescent="0.25">
      <c r="D149" s="11"/>
      <c r="E149" s="11"/>
      <c r="F149" s="12"/>
      <c r="G149" s="13"/>
      <c r="H149" s="14" t="str">
        <f>IF($A149="","",(E149-D149))</f>
        <v/>
      </c>
      <c r="I149" s="15" t="str">
        <f>IF($A149="","",IFERROR((H149/E149),0))</f>
        <v/>
      </c>
      <c r="J149" s="14" t="str">
        <f>IF($A149="","",ROUND((H149*G149),2))</f>
        <v/>
      </c>
      <c r="K149" s="16" t="str">
        <f>IF($A149="","",(TODAY()-F149))</f>
        <v/>
      </c>
    </row>
    <row r="150" spans="1:11" x14ac:dyDescent="0.25">
      <c r="D150" s="11"/>
      <c r="E150" s="11"/>
      <c r="F150" s="12"/>
      <c r="G150" s="13"/>
      <c r="H150" s="14" t="str">
        <f>IF($A150="","",(E150-D150))</f>
        <v/>
      </c>
      <c r="I150" s="15" t="str">
        <f>IF($A150="","",IFERROR((H150/E150),0))</f>
        <v/>
      </c>
      <c r="J150" s="14" t="str">
        <f>IF($A150="","",ROUND((H150*G150),2))</f>
        <v/>
      </c>
      <c r="K150" s="16" t="str">
        <f>IF($A150="","",(TODAY()-F150))</f>
        <v/>
      </c>
    </row>
    <row r="151" spans="1:11" x14ac:dyDescent="0.25">
      <c r="D151" s="11"/>
      <c r="E151" s="11"/>
      <c r="F151" s="12"/>
      <c r="G151" s="13"/>
      <c r="H151" s="14" t="str">
        <f>IF($A151="","",(E151-D151))</f>
        <v/>
      </c>
      <c r="I151" s="15" t="str">
        <f>IF($A151="","",IFERROR((H151/E151),0))</f>
        <v/>
      </c>
      <c r="J151" s="14" t="str">
        <f>IF($A151="","",ROUND((H151*G151),2))</f>
        <v/>
      </c>
      <c r="K151" s="16" t="str">
        <f>IF($A151="","",(TODAY()-F151))</f>
        <v/>
      </c>
    </row>
    <row r="152" spans="1:11" x14ac:dyDescent="0.25">
      <c r="D152" s="11"/>
      <c r="E152" s="11"/>
      <c r="F152" s="12"/>
      <c r="G152" s="13"/>
      <c r="H152" s="14" t="str">
        <f>IF($A152="","",(E152-D152))</f>
        <v/>
      </c>
      <c r="I152" s="15" t="str">
        <f>IF($A152="","",IFERROR((H152/E152),0))</f>
        <v/>
      </c>
      <c r="J152" s="14" t="str">
        <f>IF($A152="","",ROUND((H152*G152),2))</f>
        <v/>
      </c>
      <c r="K152" s="16" t="str">
        <f>IF($A152="","",(TODAY()-F152))</f>
        <v/>
      </c>
    </row>
    <row r="153" spans="1:11" x14ac:dyDescent="0.25">
      <c r="D153" s="11"/>
      <c r="E153" s="11"/>
      <c r="F153" s="12"/>
      <c r="G153" s="13"/>
      <c r="H153" s="14" t="str">
        <f>IF($A153="","",(E153-D153))</f>
        <v/>
      </c>
      <c r="I153" s="15" t="str">
        <f>IF($A153="","",IFERROR((H153/E153),0))</f>
        <v/>
      </c>
      <c r="J153" s="14" t="str">
        <f>IF($A153="","",ROUND((H153*G153),2))</f>
        <v/>
      </c>
      <c r="K153" s="16" t="str">
        <f>IF($A153="","",(TODAY()-F153))</f>
        <v/>
      </c>
    </row>
    <row r="154" spans="1:11" x14ac:dyDescent="0.25">
      <c r="D154" s="11"/>
      <c r="E154" s="11"/>
      <c r="F154" s="12"/>
      <c r="G154" s="13"/>
      <c r="H154" s="14" t="str">
        <f>IF($A154="","",(E154-D154))</f>
        <v/>
      </c>
      <c r="I154" s="15" t="str">
        <f>IF($A154="","",IFERROR((H154/E154),0))</f>
        <v/>
      </c>
      <c r="J154" s="14" t="str">
        <f>IF($A154="","",ROUND((H154*G154),2))</f>
        <v/>
      </c>
      <c r="K154" s="16" t="str">
        <f>IF($A154="","",(TODAY()-F154))</f>
        <v/>
      </c>
    </row>
    <row r="155" spans="1:11" x14ac:dyDescent="0.25">
      <c r="D155" s="11"/>
      <c r="E155" s="11"/>
      <c r="F155" s="12"/>
      <c r="G155" s="13"/>
      <c r="H155" s="14" t="str">
        <f>IF($A155="","",(E155-D155))</f>
        <v/>
      </c>
      <c r="I155" s="15" t="str">
        <f>IF($A155="","",IFERROR((H155/E155),0))</f>
        <v/>
      </c>
      <c r="J155" s="14" t="str">
        <f>IF($A155="","",ROUND((H155*G155),2))</f>
        <v/>
      </c>
      <c r="K155" s="16" t="str">
        <f>IF($A155="","",(TODAY()-F155))</f>
        <v/>
      </c>
    </row>
    <row r="156" spans="1:11" x14ac:dyDescent="0.25">
      <c r="D156" s="11"/>
      <c r="E156" s="11"/>
      <c r="F156" s="12"/>
      <c r="G156" s="13"/>
      <c r="H156" s="14" t="str">
        <f>IF($A156="","",(E156-D156))</f>
        <v/>
      </c>
      <c r="I156" s="15" t="str">
        <f>IF($A156="","",IFERROR((H156/E156),0))</f>
        <v/>
      </c>
      <c r="J156" s="14" t="str">
        <f>IF($A156="","",ROUND((H156*G156),2))</f>
        <v/>
      </c>
      <c r="K156" s="16" t="str">
        <f>IF($A156="","",(TODAY()-F156))</f>
        <v/>
      </c>
    </row>
    <row r="157" spans="1:11" x14ac:dyDescent="0.25">
      <c r="D157" s="11"/>
      <c r="E157" s="11"/>
      <c r="F157" s="12"/>
      <c r="G157" s="13"/>
      <c r="H157" s="14" t="str">
        <f>IF($A157="","",(E157-D157))</f>
        <v/>
      </c>
      <c r="I157" s="15" t="str">
        <f>IF($A157="","",IFERROR((H157/E157),0))</f>
        <v/>
      </c>
      <c r="J157" s="14" t="str">
        <f>IF($A157="","",ROUND((H157*G157),2))</f>
        <v/>
      </c>
      <c r="K157" s="16" t="str">
        <f>IF($A157="","",(TODAY()-F157))</f>
        <v/>
      </c>
    </row>
    <row r="158" spans="1:11" x14ac:dyDescent="0.25">
      <c r="D158" s="11"/>
      <c r="E158" s="11"/>
      <c r="F158" s="12"/>
      <c r="G158" s="13"/>
      <c r="H158" s="14" t="str">
        <f>IF($A158="","",(E158-D158))</f>
        <v/>
      </c>
      <c r="I158" s="15" t="str">
        <f>IF($A158="","",IFERROR((H158/E158),0))</f>
        <v/>
      </c>
      <c r="J158" s="14" t="str">
        <f>IF($A158="","",ROUND((H158*G158),2))</f>
        <v/>
      </c>
      <c r="K158" s="16" t="str">
        <f>IF($A158="","",(TODAY()-F158))</f>
        <v/>
      </c>
    </row>
    <row r="159" spans="1:11" x14ac:dyDescent="0.25">
      <c r="D159" s="11"/>
      <c r="E159" s="11"/>
      <c r="F159" s="12"/>
      <c r="G159" s="13"/>
      <c r="H159" s="14" t="str">
        <f>IF($A159="","",(E159-D159))</f>
        <v/>
      </c>
      <c r="I159" s="15" t="str">
        <f>IF($A159="","",IFERROR((H159/E159),0))</f>
        <v/>
      </c>
      <c r="J159" s="14" t="str">
        <f>IF($A159="","",ROUND((H159*G159),2))</f>
        <v/>
      </c>
      <c r="K159" s="16" t="str">
        <f>IF($A159="","",(TODAY()-F159))</f>
        <v/>
      </c>
    </row>
    <row r="160" spans="1:11" x14ac:dyDescent="0.25">
      <c r="D160" s="11"/>
      <c r="E160" s="11"/>
      <c r="F160" s="12"/>
      <c r="G160" s="13"/>
      <c r="H160" s="14" t="str">
        <f>IF($A160="","",(E160-D160))</f>
        <v/>
      </c>
      <c r="I160" s="15" t="str">
        <f>IF($A160="","",IFERROR((H160/E160),0))</f>
        <v/>
      </c>
      <c r="J160" s="14" t="str">
        <f>IF($A160="","",ROUND((H160*G160),2))</f>
        <v/>
      </c>
      <c r="K160" s="16" t="str">
        <f>IF($A160="","",(TODAY()-F160))</f>
        <v/>
      </c>
    </row>
    <row r="161" spans="1:11" x14ac:dyDescent="0.25">
      <c r="D161" s="11"/>
      <c r="E161" s="11"/>
      <c r="F161" s="12"/>
      <c r="G161" s="13"/>
      <c r="H161" s="14" t="str">
        <f>IF($A161="","",(E161-D161))</f>
        <v/>
      </c>
      <c r="I161" s="15" t="str">
        <f>IF($A161="","",IFERROR((H161/E161),0))</f>
        <v/>
      </c>
      <c r="J161" s="14" t="str">
        <f>IF($A161="","",ROUND((H161*G161),2))</f>
        <v/>
      </c>
      <c r="K161" s="16" t="str">
        <f>IF($A161="","",(TODAY()-F161))</f>
        <v/>
      </c>
    </row>
    <row r="162" spans="1:11" x14ac:dyDescent="0.25">
      <c r="D162" s="11"/>
      <c r="E162" s="11"/>
      <c r="F162" s="12"/>
      <c r="G162" s="13"/>
      <c r="H162" s="14" t="str">
        <f>IF($A162="","",(E162-D162))</f>
        <v/>
      </c>
      <c r="I162" s="15" t="str">
        <f>IF($A162="","",IFERROR((H162/E162),0))</f>
        <v/>
      </c>
      <c r="J162" s="14" t="str">
        <f>IF($A162="","",ROUND((H162*G162),2))</f>
        <v/>
      </c>
      <c r="K162" s="16" t="str">
        <f>IF($A162="","",(TODAY()-F162))</f>
        <v/>
      </c>
    </row>
    <row r="163" spans="1:11" x14ac:dyDescent="0.25">
      <c r="D163" s="11"/>
      <c r="E163" s="11"/>
      <c r="F163" s="12"/>
      <c r="G163" s="13"/>
      <c r="H163" s="14" t="str">
        <f>IF($A163="","",(E163-D163))</f>
        <v/>
      </c>
      <c r="I163" s="15" t="str">
        <f>IF($A163="","",IFERROR((H163/E163),0))</f>
        <v/>
      </c>
      <c r="J163" s="14" t="str">
        <f>IF($A163="","",ROUND((H163*G163),2))</f>
        <v/>
      </c>
      <c r="K163" s="16" t="str">
        <f>IF($A163="","",(TODAY()-F163))</f>
        <v/>
      </c>
    </row>
    <row r="164" spans="1:11" x14ac:dyDescent="0.25">
      <c r="D164" s="11"/>
      <c r="E164" s="11"/>
      <c r="F164" s="12"/>
      <c r="G164" s="13"/>
      <c r="H164" s="14" t="str">
        <f>IF($A164="","",(E164-D164))</f>
        <v/>
      </c>
      <c r="I164" s="15" t="str">
        <f>IF($A164="","",IFERROR((H164/E164),0))</f>
        <v/>
      </c>
      <c r="J164" s="14" t="str">
        <f>IF($A164="","",ROUND((H164*G164),2))</f>
        <v/>
      </c>
      <c r="K164" s="16" t="str">
        <f>IF($A164="","",(TODAY()-F164))</f>
        <v/>
      </c>
    </row>
    <row r="165" spans="1:11" x14ac:dyDescent="0.25">
      <c r="D165" s="11"/>
      <c r="E165" s="11"/>
      <c r="F165" s="12"/>
      <c r="G165" s="13"/>
      <c r="H165" s="14" t="str">
        <f>IF($A165="","",(E165-D165))</f>
        <v/>
      </c>
      <c r="I165" s="15" t="str">
        <f>IF($A165="","",IFERROR((H165/E165),0))</f>
        <v/>
      </c>
      <c r="J165" s="14" t="str">
        <f>IF($A165="","",ROUND((H165*G165),2))</f>
        <v/>
      </c>
      <c r="K165" s="16" t="str">
        <f>IF($A165="","",(TODAY()-F165))</f>
        <v/>
      </c>
    </row>
    <row r="166" spans="1:11" x14ac:dyDescent="0.25">
      <c r="D166" s="11"/>
      <c r="E166" s="11"/>
      <c r="F166" s="12"/>
      <c r="G166" s="13"/>
      <c r="H166" s="14" t="str">
        <f>IF($A166="","",(E166-D166))</f>
        <v/>
      </c>
      <c r="I166" s="15" t="str">
        <f>IF($A166="","",IFERROR((H166/E166),0))</f>
        <v/>
      </c>
      <c r="J166" s="14" t="str">
        <f>IF($A166="","",ROUND((H166*G166),2))</f>
        <v/>
      </c>
      <c r="K166" s="16" t="str">
        <f>IF($A166="","",(TODAY()-F166))</f>
        <v/>
      </c>
    </row>
    <row r="167" spans="1:11" x14ac:dyDescent="0.25">
      <c r="D167" s="11"/>
      <c r="E167" s="11"/>
      <c r="F167" s="12"/>
      <c r="G167" s="13"/>
      <c r="H167" s="14" t="str">
        <f>IF($A167="","",(E167-D167))</f>
        <v/>
      </c>
      <c r="I167" s="15" t="str">
        <f>IF($A167="","",IFERROR((H167/E167),0))</f>
        <v/>
      </c>
      <c r="J167" s="14" t="str">
        <f>IF($A167="","",ROUND((H167*G167),2))</f>
        <v/>
      </c>
      <c r="K167" s="16" t="str">
        <f>IF($A167="","",(TODAY()-F167))</f>
        <v/>
      </c>
    </row>
    <row r="168" spans="1:11" x14ac:dyDescent="0.25">
      <c r="D168" s="11"/>
      <c r="E168" s="11"/>
      <c r="F168" s="12"/>
      <c r="G168" s="13"/>
      <c r="H168" s="14" t="str">
        <f>IF($A168="","",(E168-D168))</f>
        <v/>
      </c>
      <c r="I168" s="15" t="str">
        <f>IF($A168="","",IFERROR((H168/E168),0))</f>
        <v/>
      </c>
      <c r="J168" s="14" t="str">
        <f>IF($A168="","",ROUND((H168*G168),2))</f>
        <v/>
      </c>
      <c r="K168" s="16" t="str">
        <f>IF($A168="","",(TODAY()-F168))</f>
        <v/>
      </c>
    </row>
    <row r="169" spans="1:11" x14ac:dyDescent="0.25">
      <c r="D169" s="11"/>
      <c r="E169" s="11"/>
      <c r="F169" s="12"/>
      <c r="G169" s="13"/>
      <c r="H169" s="14" t="str">
        <f>IF($A169="","",(E169-D169))</f>
        <v/>
      </c>
      <c r="I169" s="15" t="str">
        <f>IF($A169="","",IFERROR((H169/E169),0))</f>
        <v/>
      </c>
      <c r="J169" s="14" t="str">
        <f>IF($A169="","",ROUND((H169*G169),2))</f>
        <v/>
      </c>
      <c r="K169" s="16" t="str">
        <f>IF($A169="","",(TODAY()-F169))</f>
        <v/>
      </c>
    </row>
    <row r="170" spans="1:11" x14ac:dyDescent="0.25">
      <c r="D170" s="11"/>
      <c r="E170" s="11"/>
      <c r="F170" s="12"/>
      <c r="G170" s="13"/>
      <c r="H170" s="14" t="str">
        <f>IF($A170="","",(E170-D170))</f>
        <v/>
      </c>
      <c r="I170" s="15" t="str">
        <f>IF($A170="","",IFERROR((H170/E170),0))</f>
        <v/>
      </c>
      <c r="J170" s="14" t="str">
        <f>IF($A170="","",ROUND((H170*G170),2))</f>
        <v/>
      </c>
      <c r="K170" s="16" t="str">
        <f>IF($A170="","",(TODAY()-F170))</f>
        <v/>
      </c>
    </row>
    <row r="171" spans="1:11" x14ac:dyDescent="0.25">
      <c r="D171" s="11"/>
      <c r="E171" s="11"/>
      <c r="F171" s="12"/>
      <c r="G171" s="13"/>
      <c r="H171" s="14" t="str">
        <f>IF($A171="","",(E171-D171))</f>
        <v/>
      </c>
      <c r="I171" s="15" t="str">
        <f>IF($A171="","",IFERROR((H171/E171),0))</f>
        <v/>
      </c>
      <c r="J171" s="14" t="str">
        <f>IF($A171="","",ROUND((H171*G171),2))</f>
        <v/>
      </c>
      <c r="K171" s="16" t="str">
        <f>IF($A171="","",(TODAY()-F171))</f>
        <v/>
      </c>
    </row>
    <row r="172" spans="1:11" x14ac:dyDescent="0.25">
      <c r="D172" s="11"/>
      <c r="E172" s="11"/>
      <c r="F172" s="12"/>
      <c r="G172" s="13"/>
      <c r="H172" s="14" t="str">
        <f>IF($A172="","",(E172-D172))</f>
        <v/>
      </c>
      <c r="I172" s="15" t="str">
        <f>IF($A172="","",IFERROR((H172/E172),0))</f>
        <v/>
      </c>
      <c r="J172" s="14" t="str">
        <f>IF($A172="","",ROUND((H172*G172),2))</f>
        <v/>
      </c>
      <c r="K172" s="16" t="str">
        <f>IF($A172="","",(TODAY()-F172))</f>
        <v/>
      </c>
    </row>
    <row r="173" spans="1:11" x14ac:dyDescent="0.25">
      <c r="D173" s="11"/>
      <c r="E173" s="11"/>
      <c r="F173" s="12"/>
      <c r="G173" s="13"/>
      <c r="H173" s="14" t="str">
        <f>IF($A173="","",(E173-D173))</f>
        <v/>
      </c>
      <c r="I173" s="15" t="str">
        <f>IF($A173="","",IFERROR((H173/E173),0))</f>
        <v/>
      </c>
      <c r="J173" s="14" t="str">
        <f>IF($A173="","",ROUND((H173*G173),2))</f>
        <v/>
      </c>
      <c r="K173" s="16" t="str">
        <f>IF($A173="","",(TODAY()-F173))</f>
        <v/>
      </c>
    </row>
    <row r="174" spans="1:11" x14ac:dyDescent="0.25">
      <c r="D174" s="11"/>
      <c r="E174" s="11"/>
      <c r="F174" s="12"/>
      <c r="G174" s="13"/>
      <c r="H174" s="14" t="str">
        <f>IF($A174="","",(E174-D174))</f>
        <v/>
      </c>
      <c r="I174" s="15" t="str">
        <f>IF($A174="","",IFERROR((H174/E174),0))</f>
        <v/>
      </c>
      <c r="J174" s="14" t="str">
        <f>IF($A174="","",ROUND((H174*G174),2))</f>
        <v/>
      </c>
      <c r="K174" s="16" t="str">
        <f>IF($A174="","",(TODAY()-F174))</f>
        <v/>
      </c>
    </row>
    <row r="175" spans="1:11" x14ac:dyDescent="0.25">
      <c r="D175" s="11"/>
      <c r="E175" s="11"/>
      <c r="F175" s="12"/>
      <c r="G175" s="13"/>
      <c r="H175" s="14" t="str">
        <f>IF($A175="","",(E175-D175))</f>
        <v/>
      </c>
      <c r="I175" s="15" t="str">
        <f>IF($A175="","",IFERROR((H175/E175),0))</f>
        <v/>
      </c>
      <c r="J175" s="14" t="str">
        <f>IF($A175="","",ROUND((H175*G175),2))</f>
        <v/>
      </c>
      <c r="K175" s="16" t="str">
        <f>IF($A175="","",(TODAY()-F175))</f>
        <v/>
      </c>
    </row>
    <row r="176" spans="1:11" x14ac:dyDescent="0.25">
      <c r="D176" s="11"/>
      <c r="E176" s="11"/>
      <c r="F176" s="12"/>
      <c r="G176" s="13"/>
      <c r="H176" s="14" t="str">
        <f>IF($A176="","",(E176-D176))</f>
        <v/>
      </c>
      <c r="I176" s="15" t="str">
        <f>IF($A176="","",IFERROR((H176/E176),0))</f>
        <v/>
      </c>
      <c r="J176" s="14" t="str">
        <f>IF($A176="","",ROUND((H176*G176),2))</f>
        <v/>
      </c>
      <c r="K176" s="16" t="str">
        <f>IF($A176="","",(TODAY()-F176))</f>
        <v/>
      </c>
    </row>
    <row r="177" spans="1:11" x14ac:dyDescent="0.25">
      <c r="D177" s="11"/>
      <c r="E177" s="11"/>
      <c r="F177" s="12"/>
      <c r="G177" s="13"/>
      <c r="H177" s="14" t="str">
        <f>IF($A177="","",(E177-D177))</f>
        <v/>
      </c>
      <c r="I177" s="15" t="str">
        <f>IF($A177="","",IFERROR((H177/E177),0))</f>
        <v/>
      </c>
      <c r="J177" s="14" t="str">
        <f>IF($A177="","",ROUND((H177*G177),2))</f>
        <v/>
      </c>
      <c r="K177" s="16" t="str">
        <f>IF($A177="","",(TODAY()-F177))</f>
        <v/>
      </c>
    </row>
    <row r="178" spans="1:11" x14ac:dyDescent="0.25">
      <c r="D178" s="11"/>
      <c r="E178" s="11"/>
      <c r="F178" s="12"/>
      <c r="G178" s="13"/>
      <c r="H178" s="14" t="str">
        <f>IF($A178="","",(E178-D178))</f>
        <v/>
      </c>
      <c r="I178" s="15" t="str">
        <f>IF($A178="","",IFERROR((H178/E178),0))</f>
        <v/>
      </c>
      <c r="J178" s="14" t="str">
        <f>IF($A178="","",ROUND((H178*G178),2))</f>
        <v/>
      </c>
      <c r="K178" s="16" t="str">
        <f>IF($A178="","",(TODAY()-F178))</f>
        <v/>
      </c>
    </row>
    <row r="179" spans="1:11" x14ac:dyDescent="0.25">
      <c r="D179" s="11"/>
      <c r="E179" s="11"/>
      <c r="F179" s="12"/>
      <c r="G179" s="13"/>
      <c r="H179" s="14" t="str">
        <f>IF($A179="","",(E179-D179))</f>
        <v/>
      </c>
      <c r="I179" s="15" t="str">
        <f>IF($A179="","",IFERROR((H179/E179),0))</f>
        <v/>
      </c>
      <c r="J179" s="14" t="str">
        <f>IF($A179="","",ROUND((H179*G179),2))</f>
        <v/>
      </c>
      <c r="K179" s="16" t="str">
        <f>IF($A179="","",(TODAY()-F179))</f>
        <v/>
      </c>
    </row>
    <row r="180" spans="1:11" x14ac:dyDescent="0.25">
      <c r="D180" s="11"/>
      <c r="E180" s="11"/>
      <c r="F180" s="12"/>
      <c r="G180" s="13"/>
      <c r="H180" s="14" t="str">
        <f>IF($A180="","",(E180-D180))</f>
        <v/>
      </c>
      <c r="I180" s="15" t="str">
        <f>IF($A180="","",IFERROR((H180/E180),0))</f>
        <v/>
      </c>
      <c r="J180" s="14" t="str">
        <f>IF($A180="","",ROUND((H180*G180),2))</f>
        <v/>
      </c>
      <c r="K180" s="16" t="str">
        <f>IF($A180="","",(TODAY()-F180))</f>
        <v/>
      </c>
    </row>
    <row r="181" spans="1:11" x14ac:dyDescent="0.25">
      <c r="D181" s="11"/>
      <c r="E181" s="11"/>
      <c r="F181" s="12"/>
      <c r="G181" s="13"/>
      <c r="H181" s="14" t="str">
        <f>IF($A181="","",(E181-D181))</f>
        <v/>
      </c>
      <c r="I181" s="15" t="str">
        <f>IF($A181="","",IFERROR((H181/E181),0))</f>
        <v/>
      </c>
      <c r="J181" s="14" t="str">
        <f>IF($A181="","",ROUND((H181*G181),2))</f>
        <v/>
      </c>
      <c r="K181" s="16" t="str">
        <f>IF($A181="","",(TODAY()-F181))</f>
        <v/>
      </c>
    </row>
    <row r="182" spans="1:11" x14ac:dyDescent="0.25">
      <c r="D182" s="11"/>
      <c r="E182" s="11"/>
      <c r="F182" s="12"/>
      <c r="G182" s="13"/>
      <c r="H182" s="14" t="str">
        <f>IF($A182="","",(E182-D182))</f>
        <v/>
      </c>
      <c r="I182" s="15" t="str">
        <f>IF($A182="","",IFERROR((H182/E182),0))</f>
        <v/>
      </c>
      <c r="J182" s="14" t="str">
        <f>IF($A182="","",ROUND((H182*G182),2))</f>
        <v/>
      </c>
      <c r="K182" s="16" t="str">
        <f>IF($A182="","",(TODAY()-F182))</f>
        <v/>
      </c>
    </row>
    <row r="183" spans="1:11" x14ac:dyDescent="0.25">
      <c r="D183" s="11"/>
      <c r="E183" s="11"/>
      <c r="F183" s="12"/>
      <c r="G183" s="13"/>
      <c r="H183" s="14" t="str">
        <f>IF($A183="","",(E183-D183))</f>
        <v/>
      </c>
      <c r="I183" s="15" t="str">
        <f>IF($A183="","",IFERROR((H183/E183),0))</f>
        <v/>
      </c>
      <c r="J183" s="14" t="str">
        <f>IF($A183="","",ROUND((H183*G183),2))</f>
        <v/>
      </c>
      <c r="K183" s="16" t="str">
        <f>IF($A183="","",(TODAY()-F183))</f>
        <v/>
      </c>
    </row>
    <row r="184" spans="1:11" x14ac:dyDescent="0.25">
      <c r="D184" s="11"/>
      <c r="E184" s="11"/>
      <c r="F184" s="12"/>
      <c r="G184" s="13"/>
      <c r="H184" s="14" t="str">
        <f>IF($A184="","",(E184-D184))</f>
        <v/>
      </c>
      <c r="I184" s="15" t="str">
        <f>IF($A184="","",IFERROR((H184/E184),0))</f>
        <v/>
      </c>
      <c r="J184" s="14" t="str">
        <f>IF($A184="","",ROUND((H184*G184),2))</f>
        <v/>
      </c>
      <c r="K184" s="16" t="str">
        <f>IF($A184="","",(TODAY()-F184))</f>
        <v/>
      </c>
    </row>
    <row r="185" spans="1:11" x14ac:dyDescent="0.25">
      <c r="D185" s="11"/>
      <c r="E185" s="11"/>
      <c r="F185" s="12"/>
      <c r="G185" s="13"/>
      <c r="H185" s="14" t="str">
        <f>IF($A185="","",(E185-D185))</f>
        <v/>
      </c>
      <c r="I185" s="15" t="str">
        <f>IF($A185="","",IFERROR((H185/E185),0))</f>
        <v/>
      </c>
      <c r="J185" s="14" t="str">
        <f>IF($A185="","",ROUND((H185*G185),2))</f>
        <v/>
      </c>
      <c r="K185" s="16" t="str">
        <f>IF($A185="","",(TODAY()-F185))</f>
        <v/>
      </c>
    </row>
    <row r="186" spans="1:11" x14ac:dyDescent="0.25">
      <c r="D186" s="11"/>
      <c r="E186" s="11"/>
      <c r="F186" s="12"/>
      <c r="G186" s="13"/>
      <c r="H186" s="14" t="str">
        <f>IF($A186="","",(E186-D186))</f>
        <v/>
      </c>
      <c r="I186" s="15" t="str">
        <f>IF($A186="","",IFERROR((H186/E186),0))</f>
        <v/>
      </c>
      <c r="J186" s="14" t="str">
        <f>IF($A186="","",ROUND((H186*G186),2))</f>
        <v/>
      </c>
      <c r="K186" s="16" t="str">
        <f>IF($A186="","",(TODAY()-F186))</f>
        <v/>
      </c>
    </row>
    <row r="187" spans="1:11" x14ac:dyDescent="0.25">
      <c r="D187" s="11"/>
      <c r="E187" s="11"/>
      <c r="F187" s="12"/>
      <c r="G187" s="13"/>
      <c r="H187" s="14" t="str">
        <f>IF($A187="","",(E187-D187))</f>
        <v/>
      </c>
      <c r="I187" s="15" t="str">
        <f>IF($A187="","",IFERROR((H187/E187),0))</f>
        <v/>
      </c>
      <c r="J187" s="14" t="str">
        <f>IF($A187="","",ROUND((H187*G187),2))</f>
        <v/>
      </c>
      <c r="K187" s="16" t="str">
        <f>IF($A187="","",(TODAY()-F187))</f>
        <v/>
      </c>
    </row>
    <row r="188" spans="1:11" x14ac:dyDescent="0.25">
      <c r="D188" s="11"/>
      <c r="E188" s="11"/>
      <c r="F188" s="12"/>
      <c r="G188" s="13"/>
      <c r="H188" s="14" t="str">
        <f>IF($A188="","",(E188-D188))</f>
        <v/>
      </c>
      <c r="I188" s="15" t="str">
        <f>IF($A188="","",IFERROR((H188/E188),0))</f>
        <v/>
      </c>
      <c r="J188" s="14" t="str">
        <f>IF($A188="","",ROUND((H188*G188),2))</f>
        <v/>
      </c>
      <c r="K188" s="16" t="str">
        <f>IF($A188="","",(TODAY()-F188))</f>
        <v/>
      </c>
    </row>
    <row r="189" spans="1:11" x14ac:dyDescent="0.25">
      <c r="D189" s="11"/>
      <c r="E189" s="11"/>
      <c r="F189" s="12"/>
      <c r="G189" s="13"/>
      <c r="H189" s="14" t="str">
        <f>IF($A189="","",(E189-D189))</f>
        <v/>
      </c>
      <c r="I189" s="15" t="str">
        <f>IF($A189="","",IFERROR((H189/E189),0))</f>
        <v/>
      </c>
      <c r="J189" s="14" t="str">
        <f>IF($A189="","",ROUND((H189*G189),2))</f>
        <v/>
      </c>
      <c r="K189" s="16" t="str">
        <f>IF($A189="","",(TODAY()-F189))</f>
        <v/>
      </c>
    </row>
    <row r="190" spans="1:11" x14ac:dyDescent="0.25">
      <c r="D190" s="11"/>
      <c r="E190" s="11"/>
      <c r="F190" s="12"/>
      <c r="G190" s="13"/>
      <c r="H190" s="14" t="str">
        <f>IF($A190="","",(E190-D190))</f>
        <v/>
      </c>
      <c r="I190" s="15" t="str">
        <f>IF($A190="","",IFERROR((H190/E190),0))</f>
        <v/>
      </c>
      <c r="J190" s="14" t="str">
        <f>IF($A190="","",ROUND((H190*G190),2))</f>
        <v/>
      </c>
      <c r="K190" s="16" t="str">
        <f>IF($A190="","",(TODAY()-F190))</f>
        <v/>
      </c>
    </row>
    <row r="191" spans="1:11" x14ac:dyDescent="0.25">
      <c r="D191" s="11"/>
      <c r="E191" s="11"/>
      <c r="F191" s="12"/>
      <c r="G191" s="13"/>
      <c r="H191" s="14" t="str">
        <f>IF($A191="","",(E191-D191))</f>
        <v/>
      </c>
      <c r="I191" s="15" t="str">
        <f>IF($A191="","",IFERROR((H191/E191),0))</f>
        <v/>
      </c>
      <c r="J191" s="14" t="str">
        <f>IF($A191="","",ROUND((H191*G191),2))</f>
        <v/>
      </c>
      <c r="K191" s="16" t="str">
        <f>IF($A191="","",(TODAY()-F191))</f>
        <v/>
      </c>
    </row>
    <row r="192" spans="1:11" x14ac:dyDescent="0.25">
      <c r="D192" s="11"/>
      <c r="E192" s="11"/>
      <c r="F192" s="12"/>
      <c r="G192" s="13"/>
      <c r="H192" s="14" t="str">
        <f>IF($A192="","",(E192-D192))</f>
        <v/>
      </c>
      <c r="I192" s="15" t="str">
        <f>IF($A192="","",IFERROR((H192/E192),0))</f>
        <v/>
      </c>
      <c r="J192" s="14" t="str">
        <f>IF($A192="","",ROUND((H192*G192),2))</f>
        <v/>
      </c>
      <c r="K192" s="16" t="str">
        <f>IF($A192="","",(TODAY()-F192))</f>
        <v/>
      </c>
    </row>
    <row r="193" spans="1:11" x14ac:dyDescent="0.25">
      <c r="D193" s="11"/>
      <c r="E193" s="11"/>
      <c r="F193" s="12"/>
      <c r="G193" s="13"/>
      <c r="H193" s="14" t="str">
        <f>IF($A193="","",(E193-D193))</f>
        <v/>
      </c>
      <c r="I193" s="15" t="str">
        <f>IF($A193="","",IFERROR((H193/E193),0))</f>
        <v/>
      </c>
      <c r="J193" s="14" t="str">
        <f>IF($A193="","",ROUND((H193*G193),2))</f>
        <v/>
      </c>
      <c r="K193" s="16" t="str">
        <f>IF($A193="","",(TODAY()-F193))</f>
        <v/>
      </c>
    </row>
    <row r="194" spans="1:11" x14ac:dyDescent="0.25">
      <c r="D194" s="11"/>
      <c r="E194" s="11"/>
      <c r="F194" s="12"/>
      <c r="G194" s="13"/>
      <c r="H194" s="14" t="str">
        <f>IF($A194="","",(E194-D194))</f>
        <v/>
      </c>
      <c r="I194" s="15" t="str">
        <f>IF($A194="","",IFERROR((H194/E194),0))</f>
        <v/>
      </c>
      <c r="J194" s="14" t="str">
        <f>IF($A194="","",ROUND((H194*G194),2))</f>
        <v/>
      </c>
      <c r="K194" s="16" t="str">
        <f>IF($A194="","",(TODAY()-F194))</f>
        <v/>
      </c>
    </row>
    <row r="195" spans="1:11" x14ac:dyDescent="0.25">
      <c r="D195" s="11"/>
      <c r="E195" s="11"/>
      <c r="F195" s="12"/>
      <c r="G195" s="13"/>
      <c r="H195" s="14" t="str">
        <f>IF($A195="","",(E195-D195))</f>
        <v/>
      </c>
      <c r="I195" s="15" t="str">
        <f>IF($A195="","",IFERROR((H195/E195),0))</f>
        <v/>
      </c>
      <c r="J195" s="14" t="str">
        <f>IF($A195="","",ROUND((H195*G195),2))</f>
        <v/>
      </c>
      <c r="K195" s="16" t="str">
        <f>IF($A195="","",(TODAY()-F195))</f>
        <v/>
      </c>
    </row>
    <row r="196" spans="1:11" x14ac:dyDescent="0.25">
      <c r="D196" s="11"/>
      <c r="E196" s="11"/>
      <c r="F196" s="12"/>
      <c r="G196" s="13"/>
      <c r="H196" s="14" t="str">
        <f>IF($A196="","",(E196-D196))</f>
        <v/>
      </c>
      <c r="I196" s="15" t="str">
        <f>IF($A196="","",IFERROR((H196/E196),0))</f>
        <v/>
      </c>
      <c r="J196" s="14" t="str">
        <f>IF($A196="","",ROUND((H196*G196),2))</f>
        <v/>
      </c>
      <c r="K196" s="16" t="str">
        <f>IF($A196="","",(TODAY()-F196))</f>
        <v/>
      </c>
    </row>
    <row r="197" spans="1:11" x14ac:dyDescent="0.25">
      <c r="D197" s="11"/>
      <c r="E197" s="11"/>
      <c r="F197" s="12"/>
      <c r="G197" s="13"/>
      <c r="H197" s="14" t="str">
        <f>IF($A197="","",(E197-D197))</f>
        <v/>
      </c>
      <c r="I197" s="15" t="str">
        <f>IF($A197="","",IFERROR((H197/E197),0))</f>
        <v/>
      </c>
      <c r="J197" s="14" t="str">
        <f>IF($A197="","",ROUND((H197*G197),2))</f>
        <v/>
      </c>
      <c r="K197" s="16" t="str">
        <f>IF($A197="","",(TODAY()-F197))</f>
        <v/>
      </c>
    </row>
    <row r="198" spans="1:11" x14ac:dyDescent="0.25">
      <c r="D198" s="11"/>
      <c r="E198" s="11"/>
      <c r="F198" s="12"/>
      <c r="G198" s="13"/>
      <c r="H198" s="14" t="str">
        <f>IF($A198="","",(E198-D198))</f>
        <v/>
      </c>
      <c r="I198" s="15" t="str">
        <f>IF($A198="","",IFERROR((H198/E198),0))</f>
        <v/>
      </c>
      <c r="J198" s="14" t="str">
        <f>IF($A198="","",ROUND((H198*G198),2))</f>
        <v/>
      </c>
      <c r="K198" s="16" t="str">
        <f>IF($A198="","",(TODAY()-F198))</f>
        <v/>
      </c>
    </row>
    <row r="199" spans="1:11" x14ac:dyDescent="0.25">
      <c r="D199" s="11"/>
      <c r="E199" s="11"/>
      <c r="F199" s="12"/>
      <c r="G199" s="13"/>
      <c r="H199" s="14" t="str">
        <f>IF($A199="","",(E199-D199))</f>
        <v/>
      </c>
      <c r="I199" s="15" t="str">
        <f>IF($A199="","",IFERROR((H199/E199),0))</f>
        <v/>
      </c>
      <c r="J199" s="14" t="str">
        <f>IF($A199="","",ROUND((H199*G199),2))</f>
        <v/>
      </c>
      <c r="K199" s="16" t="str">
        <f>IF($A199="","",(TODAY()-F199))</f>
        <v/>
      </c>
    </row>
    <row r="200" spans="1:11" x14ac:dyDescent="0.25">
      <c r="D200" s="11"/>
      <c r="E200" s="11"/>
      <c r="F200" s="12"/>
      <c r="G200" s="13"/>
      <c r="H200" s="14" t="str">
        <f>IF($A200="","",(E200-D200))</f>
        <v/>
      </c>
      <c r="I200" s="15" t="str">
        <f>IF($A200="","",IFERROR((H200/E200),0))</f>
        <v/>
      </c>
      <c r="J200" s="14" t="str">
        <f>IF($A200="","",ROUND((H200*G200),2))</f>
        <v/>
      </c>
      <c r="K200" s="16" t="str">
        <f>IF($A200="","",(TODAY()-F200))</f>
        <v/>
      </c>
    </row>
    <row r="201" spans="1:11" x14ac:dyDescent="0.25">
      <c r="D201" s="11"/>
      <c r="E201" s="11"/>
      <c r="F201" s="12"/>
      <c r="G201" s="13"/>
      <c r="H201" s="14" t="str">
        <f>IF($A201="","",(E201-D201))</f>
        <v/>
      </c>
      <c r="I201" s="15" t="str">
        <f>IF($A201="","",IFERROR((H201/E201),0))</f>
        <v/>
      </c>
      <c r="J201" s="14" t="str">
        <f>IF($A201="","",ROUND((H201*G201),2))</f>
        <v/>
      </c>
      <c r="K201" s="16" t="str">
        <f>IF($A201="","",(TODAY()-F201))</f>
        <v/>
      </c>
    </row>
  </sheetData>
  <autoFilter ref="A1:K1"/>
  <conditionalFormatting sqref="I2:I201">
    <cfRule type="expression" dxfId="0" priority="1">
      <formula>AND(I2&lt;&gt;"",I2&lt;0.1)</formula>
    </cfRule>
  </conditionalFormatting>
  <conditionalFormatting sqref="K2:K201">
    <cfRule type="expression" dxfId="1" priority="1">
      <formula>AND(K2&lt;&gt;"",K2&gt;7)</formula>
    </cfRule>
  </conditionalFormatting>
  <dataValidations count="6">
    <dataValidation type="list" allowBlank="1" showErrorMessage="1" errorTitle="Pick from the list" error="Choose one of: Ferrous, Non-ferrous, Precious / special" sqref="B2:B201">
      <formula1>"Ferrous,Non-ferrous,Precious / special"</formula1>
    </dataValidation>
    <dataValidation type="list" allowBlank="1" showErrorMessage="1" errorTitle="Pick from the list" error="Choose one of: lb, gross ton" sqref="C2:C201">
      <formula1>"lb,gross ton"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35</v>
      </c>
      <c r="B1" s="17" t="s">
        <v>36</v>
      </c>
      <c r="C1" s="17" t="s">
        <v>37</v>
      </c>
    </row>
    <row r="2" spans="1:3" x14ac:dyDescent="0.25">
      <c r="A2" s="18" t="s">
        <v>38</v>
      </c>
      <c r="B2" s="19"/>
      <c r="C2" s="19"/>
    </row>
    <row r="3" spans="1:2" x14ac:dyDescent="0.25">
      <c r="A3" t="s">
        <v>22</v>
      </c>
      <c r="B3" s="20">
        <f>SUM('Prices'!$J$2:$J$201)</f>
        <v>28440</v>
      </c>
    </row>
    <row r="4" spans="1:3" x14ac:dyDescent="0.25">
      <c r="A4" s="18" t="s">
        <v>39</v>
      </c>
      <c r="B4" s="19"/>
      <c r="C4" s="19"/>
    </row>
    <row r="5" spans="1:3" x14ac:dyDescent="0.25">
      <c r="A5" t="s">
        <v>40</v>
      </c>
      <c r="B5" s="21">
        <f>COUNTIF('Prices'!$K$2:$K$201,"&gt;7")</f>
        <v>2</v>
      </c>
      <c r="C5" s="2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Prices</vt:lpstr>
      <vt:lpstr>Yard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