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<sst xmlns="http://schemas.openxmlformats.org/spreadsheetml/2006/main" count="50" uniqueCount="44">
  <si>
    <t>Salon Product Inventory</t>
  </si>
  <si>
    <t>A free salon inventory spreadsheet: track back-bar and retail products with reorder alerts and retail margin in Google Sheets and Excel.</t>
  </si>
  <si>
    <t>Quick start</t>
  </si>
  <si>
    <t>Open the Products tab and replace the sample rows with your own — one row per entry. Formulas fill in automatically for new rows.</t>
  </si>
  <si>
    <t>Mark each product as back bar (used on clients) or retail (sold). Margin applies to retail only.</t>
  </si>
  <si>
    <t>Stock status flags low items at the reorder level; Stock value totals the shelf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</si>
  <si>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</si>
  <si>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</si>
  <si>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</si>
  <si>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</si>
  <si>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</si>
  <si>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</si>
  <si>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</si>
  <si>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</si>
  <si>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</si>
  <si>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</si>
  <si>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Brand</t>
  </si>
  <si>
    <t>Use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</si>
  <si>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</si>
  <si>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</si>
  <si>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</si>
  <si>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</si>
  <si>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</si>
  <si>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</si>
  <si>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</si>
  <si>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Color developer 20 vol (liter)</t>
  </si>
  <si>
    <t>Redken</t>
  </si>
  <si>
    <t>Back bar</t>
  </si>
  <si>
    <t>Shades EQ 09V</t>
  </si>
  <si>
    <t>Olaplex No. 3 (100 ml)</t>
  </si>
  <si>
    <t>Olaplex</t>
  </si>
  <si>
    <t>Retail</t>
  </si>
  <si>
    <t>All Soft shampoo 300 ml</t>
  </si>
  <si>
    <t>Dry texture spray</t>
  </si>
  <si>
    <t>Oribe</t>
  </si>
  <si>
    <t>Foils (box 500)</t>
  </si>
  <si>
    <t>Framar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</si>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</sst>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6</v>
      </c>
      <c r="E2" s="11">
        <v>4</v>
      </c>
      <c r="F2" s="12">
        <v>14.5</v>
      </c>
      <c r="G2" s="12">
        <v>0</v>
      </c>
      <c r="H2" s="13" t="str">
        <f>IF($A2="","",IF((C2="Back bar"),"",IFERROR(((G2-F2)/G2),0)))</f>
        <v/>
      </c>
      <c r="I2" s="14" t="str">
        <f>IF($A2="","",IF((D2&lt;=E2),"Reorder","OK"))</f>
        <v>OK</v>
      </c>
      <c r="J2" s="15">
        <f>IF($A2="","",(D2*F2))</f>
        <v>87</v>
      </c>
    </row>
    <row r="3" spans="1:10" x14ac:dyDescent="0.25">
      <c r="A3" t="s">
        <v>28</v>
      </c>
      <c r="B3" t="s">
        <v>26</v>
      </c>
      <c r="C3" t="s">
        <v>27</v>
      </c>
      <c r="D3" s="11">
        <v>3</v>
      </c>
      <c r="E3" s="11">
        <v>4</v>
      </c>
      <c r="F3" s="12">
        <v>9.75</v>
      </c>
      <c r="G3" s="12">
        <v>0</v>
      </c>
      <c r="H3" s="13" t="str">
        <f>IF($A3="","",IF((C3="Back bar"),"",IFERROR(((G3-F3)/G3),0)))</f>
        <v/>
      </c>
      <c r="I3" s="14" t="str">
        <f>IF($A3="","",IF((D3&lt;=E3),"Reorder","OK"))</f>
        <v>Reorder</v>
      </c>
      <c r="J3" s="15">
        <f>IF($A3="","",(D3*F3))</f>
        <v>29.25</v>
      </c>
    </row>
    <row r="4" spans="1:10" x14ac:dyDescent="0.25">
      <c r="A4" t="s">
        <v>29</v>
      </c>
      <c r="B4" t="s">
        <v>30</v>
      </c>
      <c r="C4" t="s">
        <v>31</v>
      </c>
      <c r="D4" s="11">
        <v>8</v>
      </c>
      <c r="E4" s="11">
        <v>6</v>
      </c>
      <c r="F4" s="12">
        <v>15</v>
      </c>
      <c r="G4" s="12">
        <v>30</v>
      </c>
      <c r="H4" s="13">
        <f>IF($A4="","",IF((C4="Back bar"),"",IFERROR(((G4-F4)/G4),0)))</f>
        <v>0.5</v>
      </c>
      <c r="I4" s="14" t="str">
        <f>IF($A4="","",IF((D4&lt;=E4),"Reorder","OK"))</f>
        <v>OK</v>
      </c>
      <c r="J4" s="15">
        <f>IF($A4="","",(D4*F4))</f>
        <v>120</v>
      </c>
    </row>
    <row r="5" spans="1:10" x14ac:dyDescent="0.25">
      <c r="A5" t="s">
        <v>32</v>
      </c>
      <c r="B5" t="s">
        <v>26</v>
      </c>
      <c r="C5" t="s">
        <v>31</v>
      </c>
      <c r="D5" s="11">
        <v>12</v>
      </c>
      <c r="E5" s="11">
        <v>6</v>
      </c>
      <c r="F5" s="12">
        <v>12.4</v>
      </c>
      <c r="G5" s="12">
        <v>25</v>
      </c>
      <c r="H5" s="13">
        <f>IF($A5="","",IF((C5="Back bar"),"",IFERROR(((G5-F5)/G5),0)))</f>
        <v>0.504</v>
      </c>
      <c r="I5" s="14" t="str">
        <f>IF($A5="","",IF((D5&lt;=E5),"Reorder","OK"))</f>
        <v>OK</v>
      </c>
      <c r="J5" s="15">
        <f>IF($A5="","",(D5*F5))</f>
        <v>148.8</v>
      </c>
    </row>
    <row r="6" spans="1:10" x14ac:dyDescent="0.25">
      <c r="A6" t="s">
        <v>33</v>
      </c>
      <c r="B6" t="s">
        <v>34</v>
      </c>
      <c r="C6" t="s">
        <v>31</v>
      </c>
      <c r="D6" s="11">
        <v>2</v>
      </c>
      <c r="E6" s="11">
        <v>3</v>
      </c>
      <c r="F6" s="12">
        <v>26</v>
      </c>
      <c r="G6" s="12">
        <v>52</v>
      </c>
      <c r="H6" s="13">
        <f>IF($A6="","",IF((C6="Back bar"),"",IFERROR(((G6-F6)/G6),0)))</f>
        <v>0.5</v>
      </c>
      <c r="I6" s="14" t="str">
        <f>IF($A6="","",IF((D6&lt;=E6),"Reorder","OK"))</f>
        <v>Reorder</v>
      </c>
      <c r="J6" s="15">
        <f>IF($A6="","",(D6*F6))</f>
        <v>52</v>
      </c>
    </row>
    <row r="7" spans="1:10" x14ac:dyDescent="0.25">
      <c r="A7" t="s">
        <v>35</v>
      </c>
      <c r="B7" t="s">
        <v>36</v>
      </c>
      <c r="C7" t="s">
        <v>27</v>
      </c>
      <c r="D7" s="11">
        <v>4</v>
      </c>
      <c r="E7" s="11">
        <v>2</v>
      </c>
      <c r="F7" s="12">
        <v>21</v>
      </c>
      <c r="G7" s="12">
        <v>0</v>
      </c>
      <c r="H7" s="13" t="str">
        <f>IF($A7="","",IF((C7="Back bar"),"",IFERROR(((G7-F7)/G7),0)))</f>
        <v/>
      </c>
      <c r="I7" s="14" t="str">
        <f>IF($A7="","",IF((D7&lt;=E7),"Reorder","OK"))</f>
        <v>OK</v>
      </c>
      <c r="J7" s="15">
        <f>IF($A7="","",(D7*F7))</f>
        <v>84</v>
      </c>
    </row>
    <row r="8" spans="1:10" x14ac:dyDescent="0.25">
      <c r="D8" s="11"/>
      <c r="E8" s="11"/>
      <c r="F8" s="12"/>
      <c r="G8" s="12"/>
      <c r="H8" s="13" t="str">
        <f>IF($A8="","",IF((C8="Back bar"),"",IFERROR(((G8-F8)/G8),0)))</f>
        <v/>
      </c>
      <c r="I8" s="14" t="str">
        <f>IF($A8="","",IF((D8&lt;=E8),"Reorder","OK"))</f>
        <v/>
      </c>
      <c r="J8" s="15" t="str">
        <f>IF($A8="","",(D8*F8))</f>
        <v/>
      </c>
    </row>
    <row r="9" spans="1:10" x14ac:dyDescent="0.25">
      <c r="D9" s="11"/>
      <c r="E9" s="11"/>
      <c r="F9" s="12"/>
      <c r="G9" s="12"/>
      <c r="H9" s="13" t="str">
        <f>IF($A9="","",IF((C9="Back bar"),"",IFERROR(((G9-F9)/G9),0)))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IF($A10="","",IF((C10="Back bar"),"",IFERROR(((G10-F10)/G10),0)))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IF($A11="","",IF((C11="Back bar"),"",IFERROR(((G11-F11)/G11),0)))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IF($A12="","",IF((C12="Back bar"),"",IFERROR(((G12-F12)/G12),0)))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IF($A13="","",IF((C13="Back bar"),"",IFERROR(((G13-F13)/G13),0)))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IF($A14="","",IF((C14="Back bar"),"",IFERROR(((G14-F14)/G14),0)))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IF($A15="","",IF((C15="Back bar"),"",IFERROR(((G15-F15)/G15),0)))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IF($A16="","",IF((C16="Back bar"),"",IFERROR(((G16-F16)/G16),0)))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IF($A17="","",IF((C17="Back bar"),"",IFERROR(((G17-F17)/G17),0)))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IF($A18="","",IF((C18="Back bar"),"",IFERROR(((G18-F18)/G18),0)))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IF($A19="","",IF((C19="Back bar"),"",IFERROR(((G19-F19)/G19),0)))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IF($A20="","",IF((C20="Back bar"),"",IFERROR(((G20-F20)/G20),0)))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IF($A21="","",IF((C21="Back bar"),"",IFERROR(((G21-F21)/G21),0)))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IF($A22="","",IF((C22="Back bar"),"",IFERROR(((G22-F22)/G22),0)))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IF($A23="","",IF((C23="Back bar"),"",IFERROR(((G23-F23)/G23),0)))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IF($A24="","",IF((C24="Back bar"),"",IFERROR(((G24-F24)/G24),0)))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IF($A25="","",IF((C25="Back bar"),"",IFERROR(((G25-F25)/G25),0)))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IF($A26="","",IF((C26="Back bar"),"",IFERROR(((G26-F26)/G26),0)))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IF($A27="","",IF((C27="Back bar"),"",IFERROR(((G27-F27)/G27),0)))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IF($A28="","",IF((C28="Back bar"),"",IFERROR(((G28-F28)/G28),0)))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IF($A29="","",IF((C29="Back bar"),"",IFERROR(((G29-F29)/G29),0)))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IF($A30="","",IF((C30="Back bar"),"",IFERROR(((G30-F30)/G30),0)))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IF($A31="","",IF((C31="Back bar"),"",IFERROR(((G31-F31)/G31),0)))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IF($A32="","",IF((C32="Back bar"),"",IFERROR(((G32-F32)/G32),0)))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IF($A33="","",IF((C33="Back bar"),"",IFERROR(((G33-F33)/G33),0)))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IF($A34="","",IF((C34="Back bar"),"",IFERROR(((G34-F34)/G34),0)))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IF($A35="","",IF((C35="Back bar"),"",IFERROR(((G35-F35)/G35),0)))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IF($A36="","",IF((C36="Back bar"),"",IFERROR(((G36-F36)/G36),0)))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IF($A37="","",IF((C37="Back bar"),"",IFERROR(((G37-F37)/G37),0)))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IF($A38="","",IF((C38="Back bar"),"",IFERROR(((G38-F38)/G38),0)))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IF($A39="","",IF((C39="Back bar"),"",IFERROR(((G39-F39)/G39),0)))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IF($A40="","",IF((C40="Back bar"),"",IFERROR(((G40-F40)/G40),0)))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IF($A41="","",IF((C41="Back bar"),"",IFERROR(((G41-F41)/G41),0)))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IF($A42="","",IF((C42="Back bar"),"",IFERROR(((G42-F42)/G42),0)))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IF($A43="","",IF((C43="Back bar"),"",IFERROR(((G43-F43)/G43),0)))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IF($A44="","",IF((C44="Back bar"),"",IFERROR(((G44-F44)/G44),0)))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IF($A45="","",IF((C45="Back bar"),"",IFERROR(((G45-F45)/G45),0)))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IF($A46="","",IF((C46="Back bar"),"",IFERROR(((G46-F46)/G46),0)))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IF($A47="","",IF((C47="Back bar"),"",IFERROR(((G47-F47)/G47),0)))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IF($A48="","",IF((C48="Back bar"),"",IFERROR(((G48-F48)/G48),0)))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IF($A49="","",IF((C49="Back bar"),"",IFERROR(((G49-F49)/G49),0)))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IF($A50="","",IF((C50="Back bar"),"",IFERROR(((G50-F50)/G50),0)))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IF($A51="","",IF((C51="Back bar"),"",IFERROR(((G51-F51)/G51),0)))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IF($A52="","",IF((C52="Back bar"),"",IFERROR(((G52-F52)/G52),0)))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IF($A53="","",IF((C53="Back bar"),"",IFERROR(((G53-F53)/G53),0)))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IF($A54="","",IF((C54="Back bar"),"",IFERROR(((G54-F54)/G54),0)))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IF($A55="","",IF((C55="Back bar"),"",IFERROR(((G55-F55)/G55),0)))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IF($A56="","",IF((C56="Back bar"),"",IFERROR(((G56-F56)/G56),0)))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IF($A57="","",IF((C57="Back bar"),"",IFERROR(((G57-F57)/G57),0)))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IF($A58="","",IF((C58="Back bar"),"",IFERROR(((G58-F58)/G58),0)))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IF($A59="","",IF((C59="Back bar"),"",IFERROR(((G59-F59)/G59),0)))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IF($A60="","",IF((C60="Back bar"),"",IFERROR(((G60-F60)/G60),0)))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IF($A61="","",IF((C61="Back bar"),"",IFERROR(((G61-F61)/G61),0)))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IF($A62="","",IF((C62="Back bar"),"",IFERROR(((G62-F62)/G62),0)))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IF($A63="","",IF((C63="Back bar"),"",IFERROR(((G63-F63)/G63),0)))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IF($A64="","",IF((C64="Back bar"),"",IFERROR(((G64-F64)/G64),0)))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IF($A65="","",IF((C65="Back bar"),"",IFERROR(((G65-F65)/G65),0)))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IF($A66="","",IF((C66="Back bar"),"",IFERROR(((G66-F66)/G66),0)))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IF($A67="","",IF((C67="Back bar"),"",IFERROR(((G67-F67)/G67),0)))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IF($A68="","",IF((C68="Back bar"),"",IFERROR(((G68-F68)/G68),0)))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IF($A69="","",IF((C69="Back bar"),"",IFERROR(((G69-F69)/G69),0)))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IF($A70="","",IF((C70="Back bar"),"",IFERROR(((G70-F70)/G70),0)))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IF($A71="","",IF((C71="Back bar"),"",IFERROR(((G71-F71)/G71),0)))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IF($A72="","",IF((C72="Back bar"),"",IFERROR(((G72-F72)/G72),0)))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IF($A73="","",IF((C73="Back bar"),"",IFERROR(((G73-F73)/G73),0)))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IF($A74="","",IF((C74="Back bar"),"",IFERROR(((G74-F74)/G74),0)))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IF($A75="","",IF((C75="Back bar"),"",IFERROR(((G75-F75)/G75),0)))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IF($A76="","",IF((C76="Back bar"),"",IFERROR(((G76-F76)/G76),0)))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IF($A77="","",IF((C77="Back bar"),"",IFERROR(((G77-F77)/G77),0)))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IF($A78="","",IF((C78="Back bar"),"",IFERROR(((G78-F78)/G78),0)))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IF($A79="","",IF((C79="Back bar"),"",IFERROR(((G79-F79)/G79),0)))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IF($A80="","",IF((C80="Back bar"),"",IFERROR(((G80-F80)/G80),0)))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IF($A81="","",IF((C81="Back bar"),"",IFERROR(((G81-F81)/G81),0)))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IF($A82="","",IF((C82="Back bar"),"",IFERROR(((G82-F82)/G82),0)))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IF($A83="","",IF((C83="Back bar"),"",IFERROR(((G83-F83)/G83),0)))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IF($A84="","",IF((C84="Back bar"),"",IFERROR(((G84-F84)/G84),0)))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IF($A85="","",IF((C85="Back bar"),"",IFERROR(((G85-F85)/G85),0)))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IF($A86="","",IF((C86="Back bar"),"",IFERROR(((G86-F86)/G86),0)))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IF($A87="","",IF((C87="Back bar"),"",IFERROR(((G87-F87)/G87),0)))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IF($A88="","",IF((C88="Back bar"),"",IFERROR(((G88-F88)/G88),0)))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IF($A89="","",IF((C89="Back bar"),"",IFERROR(((G89-F89)/G89),0)))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IF($A90="","",IF((C90="Back bar"),"",IFERROR(((G90-F90)/G90),0)))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IF($A91="","",IF((C91="Back bar"),"",IFERROR(((G91-F91)/G91),0)))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IF($A92="","",IF((C92="Back bar"),"",IFERROR(((G92-F92)/G92),0)))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IF($A93="","",IF((C93="Back bar"),"",IFERROR(((G93-F93)/G93),0)))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IF($A94="","",IF((C94="Back bar"),"",IFERROR(((G94-F94)/G94),0)))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IF($A95="","",IF((C95="Back bar"),"",IFERROR(((G95-F95)/G95),0)))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IF($A96="","",IF((C96="Back bar"),"",IFERROR(((G96-F96)/G96),0)))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IF($A97="","",IF((C97="Back bar"),"",IFERROR(((G97-F97)/G97),0)))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IF($A98="","",IF((C98="Back bar"),"",IFERROR(((G98-F98)/G98),0)))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IF($A99="","",IF((C99="Back bar"),"",IFERROR(((G99-F99)/G99),0)))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IF($A100="","",IF((C100="Back bar"),"",IFERROR(((G100-F100)/G100),0)))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IF($A101="","",IF((C101="Back bar"),"",IFERROR(((G101-F101)/G101),0)))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IF($A102="","",IF((C102="Back bar"),"",IFERROR(((G102-F102)/G102),0)))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IF($A103="","",IF((C103="Back bar"),"",IFERROR(((G103-F103)/G103),0)))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IF($A104="","",IF((C104="Back bar"),"",IFERROR(((G104-F104)/G104),0)))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IF($A105="","",IF((C105="Back bar"),"",IFERROR(((G105-F105)/G105),0)))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IF($A106="","",IF((C106="Back bar"),"",IFERROR(((G106-F106)/G106),0)))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IF($A107="","",IF((C107="Back bar"),"",IFERROR(((G107-F107)/G107),0)))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IF($A108="","",IF((C108="Back bar"),"",IFERROR(((G108-F108)/G108),0)))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IF($A109="","",IF((C109="Back bar"),"",IFERROR(((G109-F109)/G109),0)))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IF($A110="","",IF((C110="Back bar"),"",IFERROR(((G110-F110)/G110),0)))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IF($A111="","",IF((C111="Back bar"),"",IFERROR(((G111-F111)/G111),0)))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IF($A112="","",IF((C112="Back bar"),"",IFERROR(((G112-F112)/G112),0)))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IF($A113="","",IF((C113="Back bar"),"",IFERROR(((G113-F113)/G113),0)))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IF($A114="","",IF((C114="Back bar"),"",IFERROR(((G114-F114)/G114),0)))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IF($A115="","",IF((C115="Back bar"),"",IFERROR(((G115-F115)/G115),0)))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IF($A116="","",IF((C116="Back bar"),"",IFERROR(((G116-F116)/G116),0)))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IF($A117="","",IF((C117="Back bar"),"",IFERROR(((G117-F117)/G117),0)))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IF($A118="","",IF((C118="Back bar"),"",IFERROR(((G118-F118)/G118),0)))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IF($A119="","",IF((C119="Back bar"),"",IFERROR(((G119-F119)/G119),0)))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IF($A120="","",IF((C120="Back bar"),"",IFERROR(((G120-F120)/G120),0)))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IF($A121="","",IF((C121="Back bar"),"",IFERROR(((G121-F121)/G121),0)))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IF($A122="","",IF((C122="Back bar"),"",IFERROR(((G122-F122)/G122),0)))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IF($A123="","",IF((C123="Back bar"),"",IFERROR(((G123-F123)/G123),0)))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IF($A124="","",IF((C124="Back bar"),"",IFERROR(((G124-F124)/G124),0)))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IF($A125="","",IF((C125="Back bar"),"",IFERROR(((G125-F125)/G125),0)))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IF($A126="","",IF((C126="Back bar"),"",IFERROR(((G126-F126)/G126),0)))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IF($A127="","",IF((C127="Back bar"),"",IFERROR(((G127-F127)/G127),0)))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IF($A128="","",IF((C128="Back bar"),"",IFERROR(((G128-F128)/G128),0)))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IF($A129="","",IF((C129="Back bar"),"",IFERROR(((G129-F129)/G129),0)))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IF($A130="","",IF((C130="Back bar"),"",IFERROR(((G130-F130)/G130),0)))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IF($A131="","",IF((C131="Back bar"),"",IFERROR(((G131-F131)/G131),0)))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IF($A132="","",IF((C132="Back bar"),"",IFERROR(((G132-F132)/G132),0)))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IF($A133="","",IF((C133="Back bar"),"",IFERROR(((G133-F133)/G133),0)))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IF($A134="","",IF((C134="Back bar"),"",IFERROR(((G134-F134)/G134),0)))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IF($A135="","",IF((C135="Back bar"),"",IFERROR(((G135-F135)/G135),0)))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IF($A136="","",IF((C136="Back bar"),"",IFERROR(((G136-F136)/G136),0)))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IF($A137="","",IF((C137="Back bar"),"",IFERROR(((G137-F137)/G137),0)))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IF($A138="","",IF((C138="Back bar"),"",IFERROR(((G138-F138)/G138),0)))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IF($A139="","",IF((C139="Back bar"),"",IFERROR(((G139-F139)/G139),0)))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IF($A140="","",IF((C140="Back bar"),"",IFERROR(((G140-F140)/G140),0)))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IF($A141="","",IF((C141="Back bar"),"",IFERROR(((G141-F141)/G141),0)))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IF($A142="","",IF((C142="Back bar"),"",IFERROR(((G142-F142)/G142),0)))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IF($A143="","",IF((C143="Back bar"),"",IFERROR(((G143-F143)/G143),0)))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IF($A144="","",IF((C144="Back bar"),"",IFERROR(((G144-F144)/G144),0)))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IF($A145="","",IF((C145="Back bar"),"",IFERROR(((G145-F145)/G145),0)))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IF($A146="","",IF((C146="Back bar"),"",IFERROR(((G146-F146)/G146),0)))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IF($A147="","",IF((C147="Back bar"),"",IFERROR(((G147-F147)/G147),0)))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IF($A148="","",IF((C148="Back bar"),"",IFERROR(((G148-F148)/G148),0)))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IF($A149="","",IF((C149="Back bar"),"",IFERROR(((G149-F149)/G149),0)))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IF($A150="","",IF((C150="Back bar"),"",IFERROR(((G150-F150)/G150),0)))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IF($A151="","",IF((C151="Back bar"),"",IFERROR(((G151-F151)/G151),0)))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IF($A152="","",IF((C152="Back bar"),"",IFERROR(((G152-F152)/G152),0)))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IF($A153="","",IF((C153="Back bar"),"",IFERROR(((G153-F153)/G153),0)))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IF($A154="","",IF((C154="Back bar"),"",IFERROR(((G154-F154)/G154),0)))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IF($A155="","",IF((C155="Back bar"),"",IFERROR(((G155-F155)/G155),0)))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IF($A156="","",IF((C156="Back bar"),"",IFERROR(((G156-F156)/G156),0)))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IF($A157="","",IF((C157="Back bar"),"",IFERROR(((G157-F157)/G157),0)))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IF($A158="","",IF((C158="Back bar"),"",IFERROR(((G158-F158)/G158),0)))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IF($A159="","",IF((C159="Back bar"),"",IFERROR(((G159-F159)/G159),0)))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IF($A160="","",IF((C160="Back bar"),"",IFERROR(((G160-F160)/G160),0)))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IF($A161="","",IF((C161="Back bar"),"",IFERROR(((G161-F161)/G161),0)))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IF($A162="","",IF((C162="Back bar"),"",IFERROR(((G162-F162)/G162),0)))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IF($A163="","",IF((C163="Back bar"),"",IFERROR(((G163-F163)/G163),0)))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IF($A164="","",IF((C164="Back bar"),"",IFERROR(((G164-F164)/G164),0)))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IF($A165="","",IF((C165="Back bar"),"",IFERROR(((G165-F165)/G165),0)))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IF($A166="","",IF((C166="Back bar"),"",IFERROR(((G166-F166)/G166),0)))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IF($A167="","",IF((C167="Back bar"),"",IFERROR(((G167-F167)/G167),0)))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IF($A168="","",IF((C168="Back bar"),"",IFERROR(((G168-F168)/G168),0)))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IF($A169="","",IF((C169="Back bar"),"",IFERROR(((G169-F169)/G169),0)))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IF($A170="","",IF((C170="Back bar"),"",IFERROR(((G170-F170)/G170),0)))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IF($A171="","",IF((C171="Back bar"),"",IFERROR(((G171-F171)/G171),0)))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IF($A172="","",IF((C172="Back bar"),"",IFERROR(((G172-F172)/G172),0)))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IF($A173="","",IF((C173="Back bar"),"",IFERROR(((G173-F173)/G173),0)))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IF($A174="","",IF((C174="Back bar"),"",IFERROR(((G174-F174)/G174),0)))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IF($A175="","",IF((C175="Back bar"),"",IFERROR(((G175-F175)/G175),0)))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IF($A176="","",IF((C176="Back bar"),"",IFERROR(((G176-F176)/G176),0)))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IF($A177="","",IF((C177="Back bar"),"",IFERROR(((G177-F177)/G177),0)))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IF($A178="","",IF((C178="Back bar"),"",IFERROR(((G178-F178)/G178),0)))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IF($A179="","",IF((C179="Back bar"),"",IFERROR(((G179-F179)/G179),0)))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IF($A180="","",IF((C180="Back bar"),"",IFERROR(((G180-F180)/G180),0)))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IF($A181="","",IF((C181="Back bar"),"",IFERROR(((G181-F181)/G181),0)))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IF($A182="","",IF((C182="Back bar"),"",IFERROR(((G182-F182)/G182),0)))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IF($A183="","",IF((C183="Back bar"),"",IFERROR(((G183-F183)/G183),0)))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IF($A184="","",IF((C184="Back bar"),"",IFERROR(((G184-F184)/G184),0)))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IF($A185="","",IF((C185="Back bar"),"",IFERROR(((G185-F185)/G185),0)))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IF($A186="","",IF((C186="Back bar"),"",IFERROR(((G186-F186)/G186),0)))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IF($A187="","",IF((C187="Back bar"),"",IFERROR(((G187-F187)/G187),0)))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IF($A188="","",IF((C188="Back bar"),"",IFERROR(((G188-F188)/G188),0)))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IF($A189="","",IF((C189="Back bar"),"",IFERROR(((G189-F189)/G189),0)))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IF($A190="","",IF((C190="Back bar"),"",IFERROR(((G190-F190)/G190),0)))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IF($A191="","",IF((C191="Back bar"),"",IFERROR(((G191-F191)/G191),0)))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IF($A192="","",IF((C192="Back bar"),"",IFERROR(((G192-F192)/G192),0)))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IF($A193="","",IF((C193="Back bar"),"",IFERROR(((G193-F193)/G193),0)))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IF($A194="","",IF((C194="Back bar"),"",IFERROR(((G194-F194)/G194),0)))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IF($A195="","",IF((C195="Back bar"),"",IFERROR(((G195-F195)/G195),0)))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IF($A196="","",IF((C196="Back bar"),"",IFERROR(((G196-F196)/G196),0)))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IF($A197="","",IF((C197="Back bar"),"",IFERROR(((G197-F197)/G197),0)))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IF($A198="","",IF((C198="Back bar"),"",IFERROR(((G198-F198)/G198),0)))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IF($A199="","",IF((C199="Back bar"),"",IFERROR(((G199-F199)/G199),0)))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IF($A200="","",IF((C200="Back bar"),"",IFERROR(((G200-F200)/G200),0)))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IF($A201="","",IF((C201="Back bar"),"",IFERROR(((G201-F201)/G201),0)))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Back bar, Retail" sqref="C2:C201">
      <formula1>"Back bar,Retail"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f>COUNTA('Products'!$A$2:$A$201)</f>
        <v>6</v>
      </c>
    </row>
    <row r="4" spans="1:3" x14ac:dyDescent="0.25">
      <c r="A4" s="17" t="s">
        <v>42</v>
      </c>
      <c r="B4" s="18"/>
      <c r="C4" s="18"/>
    </row>
    <row r="5" spans="1:2" x14ac:dyDescent="0.25">
      <c r="A5" t="s">
        <v>43</v>
      </c>
      <c r="B5" s="20">
        <f>SUM('Products'!$J$2:$J$201)</f>
        <v>521.05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