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eals" state="visible" r:id="rId5"/>
    <sheet sheetId="3" name="Forecast" state="visible" r:id="rId6"/>
  </sheets>
  <calcPr calcId="171027" fullCalcOnLoad="1"/>
</workbook>
</file>

<file path=xl/sharedStrings.xml><?xml version="1.0" encoding="utf-8"?>
<sst xmlns="http://schemas.openxmlformats.org/spreadsheetml/2006/main" count="59" uniqueCount="54">
  <si>
    <t>Sales Forecast</t>
  </si>
  <si>
    <t>A free sales forecast spreadsheet: weighted forecast by probability with monthly and quarterly roll-ups in Google Sheets and Excel.</t>
  </si>
  <si>
    <t>Quick start</t>
  </si>
  <si>
    <t>Open the Deals tab and replace the sample rows with your own — one row per entry. Formulas fill in automatically for new rows.</t>
  </si>
  <si>
    <t>Give every open deal an amount, stage, probability and expected close date. Set Won to 100% and Lost to 0%.</t>
  </si>
  <si>
    <t>The Forecast tab shows won, committed, weighted and best-case numbers, plus weighted totals by calendar quarter.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</si>
  <si>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</si>
  <si>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</si>
  <si>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</si>
  <si>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</si>
  <si>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</si>
  <si>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</si>
  <si>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</si>
  <si>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Deal</t>
  </si>
  <si>
    <t>Account</t>
  </si>
  <si>
    <t>Owner</t>
  </si>
  <si>
    <t>Stage</t>
  </si>
  <si>
    <t>Amount</t>
  </si>
  <si>
    <t>Probability</t>
  </si>
  <si>
    <t>Close date</t>
  </si>
  <si>
    <t>Weighted</t>
  </si>
  <si>
    <t>Quarter</t>
  </si>
  <si>
    <t>Annual plan – 40 seats</t>
  </si>
  <si>
    <t>Harbor Health</t>
  </si>
  <si>
    <t>Ana</t>
  </si>
  <si>
    <t>Commit</t>
  </si>
  <si>
    <t>Pilot expansion</t>
  </si>
  <si>
    <t>Cobalt Logistics</t>
  </si>
  <si>
    <t>Ben</t>
  </si>
  <si>
    <t>Negotiation</t>
  </si>
  <si>
    <t>New logo – Ridgeway</t>
  </si>
  <si>
    <t>Ridgeway Foods</t>
  </si>
  <si>
    <t>Proposal</t>
  </si>
  <si>
    <t>Add-on module</t>
  </si>
  <si>
    <t>Northgate LLC</t>
  </si>
  <si>
    <t>Qualified</t>
  </si>
  <si>
    <t>Renewal + upsell</t>
  </si>
  <si>
    <t>Arcadia Health</t>
  </si>
  <si>
    <t>Won</t>
  </si>
  <si>
    <t>Multi-site rollout</t>
  </si>
  <si>
    <t>Pine &amp; Pour</t>
  </si>
  <si>
    <t>Lost</t>
  </si>
  <si>
    <t>Item</t>
  </si>
  <si>
    <t>Value</t>
  </si>
  <si>
    <t>Notes</t>
  </si>
  <si>
    <t>Views</t>
  </si>
  <si>
    <t>Committed (Won + Commit)</t>
  </si>
  <si>
    <t>Weighted forecast</t>
  </si>
  <si>
    <t>Best case (all open + Won)</t>
  </si>
  <si>
    <t>By quarter</t>
  </si>
  <si>
    <t>Q1 weighted</t>
  </si>
  <si>
    <t>Q2 weighted</t>
  </si>
  <si>
    <t>Q3 weighted</t>
  </si>
  <si>
    <t>Q4 weighted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</si>
</sst>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6" customWidth="1"/>
    <col min="5" max="8" width="14" customWidth="1"/>
    <col min="9" max="9" width="12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t="s">
        <v>24</v>
      </c>
      <c r="D2" t="s">
        <v>25</v>
      </c>
      <c r="E2" s="11">
        <v>48000</v>
      </c>
      <c r="F2" s="12">
        <v>0.9</v>
      </c>
      <c r="G2" s="13">
        <v>46328</v>
      </c>
      <c r="H2" s="14">
        <f>IF($A2="","",ROUND((E2*F2),0))</f>
        <v>43200</v>
      </c>
      <c r="I2" s="15">
        <f>IF($A2="","",ROUNDUP((MONTH(G2)/3),0))</f>
        <v>4</v>
      </c>
    </row>
    <row r="3" spans="1:9" x14ac:dyDescent="0.25">
      <c r="A3" t="s">
        <v>26</v>
      </c>
      <c r="B3" t="s">
        <v>27</v>
      </c>
      <c r="C3" t="s">
        <v>28</v>
      </c>
      <c r="D3" t="s">
        <v>29</v>
      </c>
      <c r="E3" s="11">
        <v>26000</v>
      </c>
      <c r="F3" s="12">
        <v>0.6</v>
      </c>
      <c r="G3" s="13">
        <v>46343</v>
      </c>
      <c r="H3" s="14">
        <f>IF($A3="","",ROUND((E3*F3),0))</f>
        <v>15600</v>
      </c>
      <c r="I3" s="15">
        <f>IF($A3="","",ROUNDUP((MONTH(G3)/3),0))</f>
        <v>4</v>
      </c>
    </row>
    <row r="4" spans="1:9" x14ac:dyDescent="0.25">
      <c r="A4" t="s">
        <v>30</v>
      </c>
      <c r="B4" t="s">
        <v>31</v>
      </c>
      <c r="C4" t="s">
        <v>24</v>
      </c>
      <c r="D4" t="s">
        <v>32</v>
      </c>
      <c r="E4" s="11">
        <v>72000</v>
      </c>
      <c r="F4" s="12">
        <v>0.35</v>
      </c>
      <c r="G4" s="13">
        <v>46368</v>
      </c>
      <c r="H4" s="14">
        <f>IF($A4="","",ROUND((E4*F4),0))</f>
        <v>25200</v>
      </c>
      <c r="I4" s="15">
        <f>IF($A4="","",ROUNDUP((MONTH(G4)/3),0))</f>
        <v>4</v>
      </c>
    </row>
    <row r="5" spans="1:9" x14ac:dyDescent="0.25">
      <c r="A5" t="s">
        <v>33</v>
      </c>
      <c r="B5" t="s">
        <v>34</v>
      </c>
      <c r="C5" t="s">
        <v>28</v>
      </c>
      <c r="D5" t="s">
        <v>35</v>
      </c>
      <c r="E5" s="11">
        <v>15000</v>
      </c>
      <c r="F5" s="12">
        <v>0.15</v>
      </c>
      <c r="G5" s="13">
        <v>46398</v>
      </c>
      <c r="H5" s="14">
        <f>IF($A5="","",ROUND((E5*F5),0))</f>
        <v>2250</v>
      </c>
      <c r="I5" s="15">
        <f>IF($A5="","",ROUNDUP((MONTH(G5)/3),0))</f>
        <v>1</v>
      </c>
    </row>
    <row r="6" spans="1:9" x14ac:dyDescent="0.25">
      <c r="A6" t="s">
        <v>36</v>
      </c>
      <c r="B6" t="s">
        <v>37</v>
      </c>
      <c r="C6" t="s">
        <v>24</v>
      </c>
      <c r="D6" t="s">
        <v>38</v>
      </c>
      <c r="E6" s="11">
        <v>31000</v>
      </c>
      <c r="F6" s="12">
        <v>1</v>
      </c>
      <c r="G6" s="13">
        <v>46298</v>
      </c>
      <c r="H6" s="14">
        <f>IF($A6="","",ROUND((E6*F6),0))</f>
        <v>31000</v>
      </c>
      <c r="I6" s="15">
        <f>IF($A6="","",ROUNDUP((MONTH(G6)/3),0))</f>
        <v>4</v>
      </c>
    </row>
    <row r="7" spans="1:9" x14ac:dyDescent="0.25">
      <c r="A7" t="s">
        <v>39</v>
      </c>
      <c r="B7" t="s">
        <v>40</v>
      </c>
      <c r="C7" t="s">
        <v>28</v>
      </c>
      <c r="D7" t="s">
        <v>41</v>
      </c>
      <c r="E7" s="11">
        <v>40000</v>
      </c>
      <c r="F7" s="12">
        <v>0</v>
      </c>
      <c r="G7" s="13">
        <v>46283</v>
      </c>
      <c r="H7" s="14">
        <f>IF($A7="","",ROUND((E7*F7),0))</f>
        <v>0</v>
      </c>
      <c r="I7" s="15">
        <f>IF($A7="","",ROUNDUP((MONTH(G7)/3),0))</f>
        <v>3</v>
      </c>
    </row>
    <row r="8" spans="1:9" x14ac:dyDescent="0.25">
      <c r="E8" s="11"/>
      <c r="F8" s="12"/>
      <c r="G8" s="13"/>
      <c r="H8" s="14" t="str">
        <f>IF($A8="","",ROUND((E8*F8),0))</f>
        <v/>
      </c>
      <c r="I8" s="15" t="str">
        <f>IF($A8="","",ROUNDUP((MONTH(G8)/3),0))</f>
        <v/>
      </c>
    </row>
    <row r="9" spans="1:9" x14ac:dyDescent="0.25">
      <c r="E9" s="11"/>
      <c r="F9" s="12"/>
      <c r="G9" s="13"/>
      <c r="H9" s="14" t="str">
        <f>IF($A9="","",ROUND((E9*F9),0))</f>
        <v/>
      </c>
      <c r="I9" s="15" t="str">
        <f>IF($A9="","",ROUNDUP((MONTH(G9)/3),0))</f>
        <v/>
      </c>
    </row>
    <row r="10" spans="1:9" x14ac:dyDescent="0.25">
      <c r="E10" s="11"/>
      <c r="F10" s="12"/>
      <c r="G10" s="13"/>
      <c r="H10" s="14" t="str">
        <f>IF($A10="","",ROUND((E10*F10),0))</f>
        <v/>
      </c>
      <c r="I10" s="15" t="str">
        <f>IF($A10="","",ROUNDUP((MONTH(G10)/3),0))</f>
        <v/>
      </c>
    </row>
    <row r="11" spans="1:9" x14ac:dyDescent="0.25">
      <c r="E11" s="11"/>
      <c r="F11" s="12"/>
      <c r="G11" s="13"/>
      <c r="H11" s="14" t="str">
        <f>IF($A11="","",ROUND((E11*F11),0))</f>
        <v/>
      </c>
      <c r="I11" s="15" t="str">
        <f>IF($A11="","",ROUNDUP((MONTH(G11)/3),0))</f>
        <v/>
      </c>
    </row>
    <row r="12" spans="1:9" x14ac:dyDescent="0.25">
      <c r="E12" s="11"/>
      <c r="F12" s="12"/>
      <c r="G12" s="13"/>
      <c r="H12" s="14" t="str">
        <f>IF($A12="","",ROUND((E12*F12),0))</f>
        <v/>
      </c>
      <c r="I12" s="15" t="str">
        <f>IF($A12="","",ROUNDUP((MONTH(G12)/3),0))</f>
        <v/>
      </c>
    </row>
    <row r="13" spans="1:9" x14ac:dyDescent="0.25">
      <c r="E13" s="11"/>
      <c r="F13" s="12"/>
      <c r="G13" s="13"/>
      <c r="H13" s="14" t="str">
        <f>IF($A13="","",ROUND((E13*F13),0))</f>
        <v/>
      </c>
      <c r="I13" s="15" t="str">
        <f>IF($A13="","",ROUNDUP((MONTH(G13)/3),0))</f>
        <v/>
      </c>
    </row>
    <row r="14" spans="1:9" x14ac:dyDescent="0.25">
      <c r="E14" s="11"/>
      <c r="F14" s="12"/>
      <c r="G14" s="13"/>
      <c r="H14" s="14" t="str">
        <f>IF($A14="","",ROUND((E14*F14),0))</f>
        <v/>
      </c>
      <c r="I14" s="15" t="str">
        <f>IF($A14="","",ROUNDUP((MONTH(G14)/3),0))</f>
        <v/>
      </c>
    </row>
    <row r="15" spans="1:9" x14ac:dyDescent="0.25">
      <c r="E15" s="11"/>
      <c r="F15" s="12"/>
      <c r="G15" s="13"/>
      <c r="H15" s="14" t="str">
        <f>IF($A15="","",ROUND((E15*F15),0))</f>
        <v/>
      </c>
      <c r="I15" s="15" t="str">
        <f>IF($A15="","",ROUNDUP((MONTH(G15)/3),0))</f>
        <v/>
      </c>
    </row>
    <row r="16" spans="1:9" x14ac:dyDescent="0.25">
      <c r="E16" s="11"/>
      <c r="F16" s="12"/>
      <c r="G16" s="13"/>
      <c r="H16" s="14" t="str">
        <f>IF($A16="","",ROUND((E16*F16),0))</f>
        <v/>
      </c>
      <c r="I16" s="15" t="str">
        <f>IF($A16="","",ROUNDUP((MONTH(G16)/3),0))</f>
        <v/>
      </c>
    </row>
    <row r="17" spans="1:9" x14ac:dyDescent="0.25">
      <c r="E17" s="11"/>
      <c r="F17" s="12"/>
      <c r="G17" s="13"/>
      <c r="H17" s="14" t="str">
        <f>IF($A17="","",ROUND((E17*F17),0))</f>
        <v/>
      </c>
      <c r="I17" s="15" t="str">
        <f>IF($A17="","",ROUNDUP((MONTH(G17)/3),0))</f>
        <v/>
      </c>
    </row>
    <row r="18" spans="1:9" x14ac:dyDescent="0.25">
      <c r="E18" s="11"/>
      <c r="F18" s="12"/>
      <c r="G18" s="13"/>
      <c r="H18" s="14" t="str">
        <f>IF($A18="","",ROUND((E18*F18),0))</f>
        <v/>
      </c>
      <c r="I18" s="15" t="str">
        <f>IF($A18="","",ROUNDUP((MONTH(G18)/3),0))</f>
        <v/>
      </c>
    </row>
    <row r="19" spans="1:9" x14ac:dyDescent="0.25">
      <c r="E19" s="11"/>
      <c r="F19" s="12"/>
      <c r="G19" s="13"/>
      <c r="H19" s="14" t="str">
        <f>IF($A19="","",ROUND((E19*F19),0))</f>
        <v/>
      </c>
      <c r="I19" s="15" t="str">
        <f>IF($A19="","",ROUNDUP((MONTH(G19)/3),0))</f>
        <v/>
      </c>
    </row>
    <row r="20" spans="1:9" x14ac:dyDescent="0.25">
      <c r="E20" s="11"/>
      <c r="F20" s="12"/>
      <c r="G20" s="13"/>
      <c r="H20" s="14" t="str">
        <f>IF($A20="","",ROUND((E20*F20),0))</f>
        <v/>
      </c>
      <c r="I20" s="15" t="str">
        <f>IF($A20="","",ROUNDUP((MONTH(G20)/3),0))</f>
        <v/>
      </c>
    </row>
    <row r="21" spans="1:9" x14ac:dyDescent="0.25">
      <c r="E21" s="11"/>
      <c r="F21" s="12"/>
      <c r="G21" s="13"/>
      <c r="H21" s="14" t="str">
        <f>IF($A21="","",ROUND((E21*F21),0))</f>
        <v/>
      </c>
      <c r="I21" s="15" t="str">
        <f>IF($A21="","",ROUNDUP((MONTH(G21)/3),0))</f>
        <v/>
      </c>
    </row>
    <row r="22" spans="1:9" x14ac:dyDescent="0.25">
      <c r="E22" s="11"/>
      <c r="F22" s="12"/>
      <c r="G22" s="13"/>
      <c r="H22" s="14" t="str">
        <f>IF($A22="","",ROUND((E22*F22),0))</f>
        <v/>
      </c>
      <c r="I22" s="15" t="str">
        <f>IF($A22="","",ROUNDUP((MONTH(G22)/3),0))</f>
        <v/>
      </c>
    </row>
    <row r="23" spans="1:9" x14ac:dyDescent="0.25">
      <c r="E23" s="11"/>
      <c r="F23" s="12"/>
      <c r="G23" s="13"/>
      <c r="H23" s="14" t="str">
        <f>IF($A23="","",ROUND((E23*F23),0))</f>
        <v/>
      </c>
      <c r="I23" s="15" t="str">
        <f>IF($A23="","",ROUNDUP((MONTH(G23)/3),0))</f>
        <v/>
      </c>
    </row>
    <row r="24" spans="1:9" x14ac:dyDescent="0.25">
      <c r="E24" s="11"/>
      <c r="F24" s="12"/>
      <c r="G24" s="13"/>
      <c r="H24" s="14" t="str">
        <f>IF($A24="","",ROUND((E24*F24),0))</f>
        <v/>
      </c>
      <c r="I24" s="15" t="str">
        <f>IF($A24="","",ROUNDUP((MONTH(G24)/3),0))</f>
        <v/>
      </c>
    </row>
    <row r="25" spans="1:9" x14ac:dyDescent="0.25">
      <c r="E25" s="11"/>
      <c r="F25" s="12"/>
      <c r="G25" s="13"/>
      <c r="H25" s="14" t="str">
        <f>IF($A25="","",ROUND((E25*F25),0))</f>
        <v/>
      </c>
      <c r="I25" s="15" t="str">
        <f>IF($A25="","",ROUNDUP((MONTH(G25)/3),0))</f>
        <v/>
      </c>
    </row>
    <row r="26" spans="1:9" x14ac:dyDescent="0.25">
      <c r="E26" s="11"/>
      <c r="F26" s="12"/>
      <c r="G26" s="13"/>
      <c r="H26" s="14" t="str">
        <f>IF($A26="","",ROUND((E26*F26),0))</f>
        <v/>
      </c>
      <c r="I26" s="15" t="str">
        <f>IF($A26="","",ROUNDUP((MONTH(G26)/3),0))</f>
        <v/>
      </c>
    </row>
    <row r="27" spans="1:9" x14ac:dyDescent="0.25">
      <c r="E27" s="11"/>
      <c r="F27" s="12"/>
      <c r="G27" s="13"/>
      <c r="H27" s="14" t="str">
        <f>IF($A27="","",ROUND((E27*F27),0))</f>
        <v/>
      </c>
      <c r="I27" s="15" t="str">
        <f>IF($A27="","",ROUNDUP((MONTH(G27)/3),0))</f>
        <v/>
      </c>
    </row>
    <row r="28" spans="1:9" x14ac:dyDescent="0.25">
      <c r="E28" s="11"/>
      <c r="F28" s="12"/>
      <c r="G28" s="13"/>
      <c r="H28" s="14" t="str">
        <f>IF($A28="","",ROUND((E28*F28),0))</f>
        <v/>
      </c>
      <c r="I28" s="15" t="str">
        <f>IF($A28="","",ROUNDUP((MONTH(G28)/3),0))</f>
        <v/>
      </c>
    </row>
    <row r="29" spans="1:9" x14ac:dyDescent="0.25">
      <c r="E29" s="11"/>
      <c r="F29" s="12"/>
      <c r="G29" s="13"/>
      <c r="H29" s="14" t="str">
        <f>IF($A29="","",ROUND((E29*F29),0))</f>
        <v/>
      </c>
      <c r="I29" s="15" t="str">
        <f>IF($A29="","",ROUNDUP((MONTH(G29)/3),0))</f>
        <v/>
      </c>
    </row>
    <row r="30" spans="1:9" x14ac:dyDescent="0.25">
      <c r="E30" s="11"/>
      <c r="F30" s="12"/>
      <c r="G30" s="13"/>
      <c r="H30" s="14" t="str">
        <f>IF($A30="","",ROUND((E30*F30),0))</f>
        <v/>
      </c>
      <c r="I30" s="15" t="str">
        <f>IF($A30="","",ROUNDUP((MONTH(G30)/3),0))</f>
        <v/>
      </c>
    </row>
    <row r="31" spans="1:9" x14ac:dyDescent="0.25">
      <c r="E31" s="11"/>
      <c r="F31" s="12"/>
      <c r="G31" s="13"/>
      <c r="H31" s="14" t="str">
        <f>IF($A31="","",ROUND((E31*F31),0))</f>
        <v/>
      </c>
      <c r="I31" s="15" t="str">
        <f>IF($A31="","",ROUNDUP((MONTH(G31)/3),0))</f>
        <v/>
      </c>
    </row>
    <row r="32" spans="1:9" x14ac:dyDescent="0.25">
      <c r="E32" s="11"/>
      <c r="F32" s="12"/>
      <c r="G32" s="13"/>
      <c r="H32" s="14" t="str">
        <f>IF($A32="","",ROUND((E32*F32),0))</f>
        <v/>
      </c>
      <c r="I32" s="15" t="str">
        <f>IF($A32="","",ROUNDUP((MONTH(G32)/3),0))</f>
        <v/>
      </c>
    </row>
    <row r="33" spans="1:9" x14ac:dyDescent="0.25">
      <c r="E33" s="11"/>
      <c r="F33" s="12"/>
      <c r="G33" s="13"/>
      <c r="H33" s="14" t="str">
        <f>IF($A33="","",ROUND((E33*F33),0))</f>
        <v/>
      </c>
      <c r="I33" s="15" t="str">
        <f>IF($A33="","",ROUNDUP((MONTH(G33)/3),0))</f>
        <v/>
      </c>
    </row>
    <row r="34" spans="1:9" x14ac:dyDescent="0.25">
      <c r="E34" s="11"/>
      <c r="F34" s="12"/>
      <c r="G34" s="13"/>
      <c r="H34" s="14" t="str">
        <f>IF($A34="","",ROUND((E34*F34),0))</f>
        <v/>
      </c>
      <c r="I34" s="15" t="str">
        <f>IF($A34="","",ROUNDUP((MONTH(G34)/3),0))</f>
        <v/>
      </c>
    </row>
    <row r="35" spans="1:9" x14ac:dyDescent="0.25">
      <c r="E35" s="11"/>
      <c r="F35" s="12"/>
      <c r="G35" s="13"/>
      <c r="H35" s="14" t="str">
        <f>IF($A35="","",ROUND((E35*F35),0))</f>
        <v/>
      </c>
      <c r="I35" s="15" t="str">
        <f>IF($A35="","",ROUNDUP((MONTH(G35)/3),0))</f>
        <v/>
      </c>
    </row>
    <row r="36" spans="1:9" x14ac:dyDescent="0.25">
      <c r="E36" s="11"/>
      <c r="F36" s="12"/>
      <c r="G36" s="13"/>
      <c r="H36" s="14" t="str">
        <f>IF($A36="","",ROUND((E36*F36),0))</f>
        <v/>
      </c>
      <c r="I36" s="15" t="str">
        <f>IF($A36="","",ROUNDUP((MONTH(G36)/3),0))</f>
        <v/>
      </c>
    </row>
    <row r="37" spans="1:9" x14ac:dyDescent="0.25">
      <c r="E37" s="11"/>
      <c r="F37" s="12"/>
      <c r="G37" s="13"/>
      <c r="H37" s="14" t="str">
        <f>IF($A37="","",ROUND((E37*F37),0))</f>
        <v/>
      </c>
      <c r="I37" s="15" t="str">
        <f>IF($A37="","",ROUNDUP((MONTH(G37)/3),0))</f>
        <v/>
      </c>
    </row>
    <row r="38" spans="1:9" x14ac:dyDescent="0.25">
      <c r="E38" s="11"/>
      <c r="F38" s="12"/>
      <c r="G38" s="13"/>
      <c r="H38" s="14" t="str">
        <f>IF($A38="","",ROUND((E38*F38),0))</f>
        <v/>
      </c>
      <c r="I38" s="15" t="str">
        <f>IF($A38="","",ROUNDUP((MONTH(G38)/3),0))</f>
        <v/>
      </c>
    </row>
    <row r="39" spans="1:9" x14ac:dyDescent="0.25">
      <c r="E39" s="11"/>
      <c r="F39" s="12"/>
      <c r="G39" s="13"/>
      <c r="H39" s="14" t="str">
        <f>IF($A39="","",ROUND((E39*F39),0))</f>
        <v/>
      </c>
      <c r="I39" s="15" t="str">
        <f>IF($A39="","",ROUNDUP((MONTH(G39)/3),0))</f>
        <v/>
      </c>
    </row>
    <row r="40" spans="1:9" x14ac:dyDescent="0.25">
      <c r="E40" s="11"/>
      <c r="F40" s="12"/>
      <c r="G40" s="13"/>
      <c r="H40" s="14" t="str">
        <f>IF($A40="","",ROUND((E40*F40),0))</f>
        <v/>
      </c>
      <c r="I40" s="15" t="str">
        <f>IF($A40="","",ROUNDUP((MONTH(G40)/3),0))</f>
        <v/>
      </c>
    </row>
    <row r="41" spans="1:9" x14ac:dyDescent="0.25">
      <c r="E41" s="11"/>
      <c r="F41" s="12"/>
      <c r="G41" s="13"/>
      <c r="H41" s="14" t="str">
        <f>IF($A41="","",ROUND((E41*F41),0))</f>
        <v/>
      </c>
      <c r="I41" s="15" t="str">
        <f>IF($A41="","",ROUNDUP((MONTH(G41)/3),0))</f>
        <v/>
      </c>
    </row>
    <row r="42" spans="1:9" x14ac:dyDescent="0.25">
      <c r="E42" s="11"/>
      <c r="F42" s="12"/>
      <c r="G42" s="13"/>
      <c r="H42" s="14" t="str">
        <f>IF($A42="","",ROUND((E42*F42),0))</f>
        <v/>
      </c>
      <c r="I42" s="15" t="str">
        <f>IF($A42="","",ROUNDUP((MONTH(G42)/3),0))</f>
        <v/>
      </c>
    </row>
    <row r="43" spans="1:9" x14ac:dyDescent="0.25">
      <c r="E43" s="11"/>
      <c r="F43" s="12"/>
      <c r="G43" s="13"/>
      <c r="H43" s="14" t="str">
        <f>IF($A43="","",ROUND((E43*F43),0))</f>
        <v/>
      </c>
      <c r="I43" s="15" t="str">
        <f>IF($A43="","",ROUNDUP((MONTH(G43)/3),0))</f>
        <v/>
      </c>
    </row>
    <row r="44" spans="1:9" x14ac:dyDescent="0.25">
      <c r="E44" s="11"/>
      <c r="F44" s="12"/>
      <c r="G44" s="13"/>
      <c r="H44" s="14" t="str">
        <f>IF($A44="","",ROUND((E44*F44),0))</f>
        <v/>
      </c>
      <c r="I44" s="15" t="str">
        <f>IF($A44="","",ROUNDUP((MONTH(G44)/3),0))</f>
        <v/>
      </c>
    </row>
    <row r="45" spans="1:9" x14ac:dyDescent="0.25">
      <c r="E45" s="11"/>
      <c r="F45" s="12"/>
      <c r="G45" s="13"/>
      <c r="H45" s="14" t="str">
        <f>IF($A45="","",ROUND((E45*F45),0))</f>
        <v/>
      </c>
      <c r="I45" s="15" t="str">
        <f>IF($A45="","",ROUNDUP((MONTH(G45)/3),0))</f>
        <v/>
      </c>
    </row>
    <row r="46" spans="1:9" x14ac:dyDescent="0.25">
      <c r="E46" s="11"/>
      <c r="F46" s="12"/>
      <c r="G46" s="13"/>
      <c r="H46" s="14" t="str">
        <f>IF($A46="","",ROUND((E46*F46),0))</f>
        <v/>
      </c>
      <c r="I46" s="15" t="str">
        <f>IF($A46="","",ROUNDUP((MONTH(G46)/3),0))</f>
        <v/>
      </c>
    </row>
    <row r="47" spans="1:9" x14ac:dyDescent="0.25">
      <c r="E47" s="11"/>
      <c r="F47" s="12"/>
      <c r="G47" s="13"/>
      <c r="H47" s="14" t="str">
        <f>IF($A47="","",ROUND((E47*F47),0))</f>
        <v/>
      </c>
      <c r="I47" s="15" t="str">
        <f>IF($A47="","",ROUNDUP((MONTH(G47)/3),0))</f>
        <v/>
      </c>
    </row>
    <row r="48" spans="1:9" x14ac:dyDescent="0.25">
      <c r="E48" s="11"/>
      <c r="F48" s="12"/>
      <c r="G48" s="13"/>
      <c r="H48" s="14" t="str">
        <f>IF($A48="","",ROUND((E48*F48),0))</f>
        <v/>
      </c>
      <c r="I48" s="15" t="str">
        <f>IF($A48="","",ROUNDUP((MONTH(G48)/3),0))</f>
        <v/>
      </c>
    </row>
    <row r="49" spans="1:9" x14ac:dyDescent="0.25">
      <c r="E49" s="11"/>
      <c r="F49" s="12"/>
      <c r="G49" s="13"/>
      <c r="H49" s="14" t="str">
        <f>IF($A49="","",ROUND((E49*F49),0))</f>
        <v/>
      </c>
      <c r="I49" s="15" t="str">
        <f>IF($A49="","",ROUNDUP((MONTH(G49)/3),0))</f>
        <v/>
      </c>
    </row>
    <row r="50" spans="1:9" x14ac:dyDescent="0.25">
      <c r="E50" s="11"/>
      <c r="F50" s="12"/>
      <c r="G50" s="13"/>
      <c r="H50" s="14" t="str">
        <f>IF($A50="","",ROUND((E50*F50),0))</f>
        <v/>
      </c>
      <c r="I50" s="15" t="str">
        <f>IF($A50="","",ROUNDUP((MONTH(G50)/3),0))</f>
        <v/>
      </c>
    </row>
    <row r="51" spans="1:9" x14ac:dyDescent="0.25">
      <c r="E51" s="11"/>
      <c r="F51" s="12"/>
      <c r="G51" s="13"/>
      <c r="H51" s="14" t="str">
        <f>IF($A51="","",ROUND((E51*F51),0))</f>
        <v/>
      </c>
      <c r="I51" s="15" t="str">
        <f>IF($A51="","",ROUNDUP((MONTH(G51)/3),0))</f>
        <v/>
      </c>
    </row>
    <row r="52" spans="1:9" x14ac:dyDescent="0.25">
      <c r="E52" s="11"/>
      <c r="F52" s="12"/>
      <c r="G52" s="13"/>
      <c r="H52" s="14" t="str">
        <f>IF($A52="","",ROUND((E52*F52),0))</f>
        <v/>
      </c>
      <c r="I52" s="15" t="str">
        <f>IF($A52="","",ROUNDUP((MONTH(G52)/3),0))</f>
        <v/>
      </c>
    </row>
    <row r="53" spans="1:9" x14ac:dyDescent="0.25">
      <c r="E53" s="11"/>
      <c r="F53" s="12"/>
      <c r="G53" s="13"/>
      <c r="H53" s="14" t="str">
        <f>IF($A53="","",ROUND((E53*F53),0))</f>
        <v/>
      </c>
      <c r="I53" s="15" t="str">
        <f>IF($A53="","",ROUNDUP((MONTH(G53)/3),0))</f>
        <v/>
      </c>
    </row>
    <row r="54" spans="1:9" x14ac:dyDescent="0.25">
      <c r="E54" s="11"/>
      <c r="F54" s="12"/>
      <c r="G54" s="13"/>
      <c r="H54" s="14" t="str">
        <f>IF($A54="","",ROUND((E54*F54),0))</f>
        <v/>
      </c>
      <c r="I54" s="15" t="str">
        <f>IF($A54="","",ROUNDUP((MONTH(G54)/3),0))</f>
        <v/>
      </c>
    </row>
    <row r="55" spans="1:9" x14ac:dyDescent="0.25">
      <c r="E55" s="11"/>
      <c r="F55" s="12"/>
      <c r="G55" s="13"/>
      <c r="H55" s="14" t="str">
        <f>IF($A55="","",ROUND((E55*F55),0))</f>
        <v/>
      </c>
      <c r="I55" s="15" t="str">
        <f>IF($A55="","",ROUNDUP((MONTH(G55)/3),0))</f>
        <v/>
      </c>
    </row>
    <row r="56" spans="1:9" x14ac:dyDescent="0.25">
      <c r="E56" s="11"/>
      <c r="F56" s="12"/>
      <c r="G56" s="13"/>
      <c r="H56" s="14" t="str">
        <f>IF($A56="","",ROUND((E56*F56),0))</f>
        <v/>
      </c>
      <c r="I56" s="15" t="str">
        <f>IF($A56="","",ROUNDUP((MONTH(G56)/3),0))</f>
        <v/>
      </c>
    </row>
    <row r="57" spans="1:9" x14ac:dyDescent="0.25">
      <c r="E57" s="11"/>
      <c r="F57" s="12"/>
      <c r="G57" s="13"/>
      <c r="H57" s="14" t="str">
        <f>IF($A57="","",ROUND((E57*F57),0))</f>
        <v/>
      </c>
      <c r="I57" s="15" t="str">
        <f>IF($A57="","",ROUNDUP((MONTH(G57)/3),0))</f>
        <v/>
      </c>
    </row>
    <row r="58" spans="1:9" x14ac:dyDescent="0.25">
      <c r="E58" s="11"/>
      <c r="F58" s="12"/>
      <c r="G58" s="13"/>
      <c r="H58" s="14" t="str">
        <f>IF($A58="","",ROUND((E58*F58),0))</f>
        <v/>
      </c>
      <c r="I58" s="15" t="str">
        <f>IF($A58="","",ROUNDUP((MONTH(G58)/3),0))</f>
        <v/>
      </c>
    </row>
    <row r="59" spans="1:9" x14ac:dyDescent="0.25">
      <c r="E59" s="11"/>
      <c r="F59" s="12"/>
      <c r="G59" s="13"/>
      <c r="H59" s="14" t="str">
        <f>IF($A59="","",ROUND((E59*F59),0))</f>
        <v/>
      </c>
      <c r="I59" s="15" t="str">
        <f>IF($A59="","",ROUNDUP((MONTH(G59)/3),0))</f>
        <v/>
      </c>
    </row>
    <row r="60" spans="1:9" x14ac:dyDescent="0.25">
      <c r="E60" s="11"/>
      <c r="F60" s="12"/>
      <c r="G60" s="13"/>
      <c r="H60" s="14" t="str">
        <f>IF($A60="","",ROUND((E60*F60),0))</f>
        <v/>
      </c>
      <c r="I60" s="15" t="str">
        <f>IF($A60="","",ROUNDUP((MONTH(G60)/3),0))</f>
        <v/>
      </c>
    </row>
    <row r="61" spans="1:9" x14ac:dyDescent="0.25">
      <c r="E61" s="11"/>
      <c r="F61" s="12"/>
      <c r="G61" s="13"/>
      <c r="H61" s="14" t="str">
        <f>IF($A61="","",ROUND((E61*F61),0))</f>
        <v/>
      </c>
      <c r="I61" s="15" t="str">
        <f>IF($A61="","",ROUNDUP((MONTH(G61)/3),0))</f>
        <v/>
      </c>
    </row>
    <row r="62" spans="1:9" x14ac:dyDescent="0.25">
      <c r="E62" s="11"/>
      <c r="F62" s="12"/>
      <c r="G62" s="13"/>
      <c r="H62" s="14" t="str">
        <f>IF($A62="","",ROUND((E62*F62),0))</f>
        <v/>
      </c>
      <c r="I62" s="15" t="str">
        <f>IF($A62="","",ROUNDUP((MONTH(G62)/3),0))</f>
        <v/>
      </c>
    </row>
    <row r="63" spans="1:9" x14ac:dyDescent="0.25">
      <c r="E63" s="11"/>
      <c r="F63" s="12"/>
      <c r="G63" s="13"/>
      <c r="H63" s="14" t="str">
        <f>IF($A63="","",ROUND((E63*F63),0))</f>
        <v/>
      </c>
      <c r="I63" s="15" t="str">
        <f>IF($A63="","",ROUNDUP((MONTH(G63)/3),0))</f>
        <v/>
      </c>
    </row>
    <row r="64" spans="1:9" x14ac:dyDescent="0.25">
      <c r="E64" s="11"/>
      <c r="F64" s="12"/>
      <c r="G64" s="13"/>
      <c r="H64" s="14" t="str">
        <f>IF($A64="","",ROUND((E64*F64),0))</f>
        <v/>
      </c>
      <c r="I64" s="15" t="str">
        <f>IF($A64="","",ROUNDUP((MONTH(G64)/3),0))</f>
        <v/>
      </c>
    </row>
    <row r="65" spans="1:9" x14ac:dyDescent="0.25">
      <c r="E65" s="11"/>
      <c r="F65" s="12"/>
      <c r="G65" s="13"/>
      <c r="H65" s="14" t="str">
        <f>IF($A65="","",ROUND((E65*F65),0))</f>
        <v/>
      </c>
      <c r="I65" s="15" t="str">
        <f>IF($A65="","",ROUNDUP((MONTH(G65)/3),0))</f>
        <v/>
      </c>
    </row>
    <row r="66" spans="1:9" x14ac:dyDescent="0.25">
      <c r="E66" s="11"/>
      <c r="F66" s="12"/>
      <c r="G66" s="13"/>
      <c r="H66" s="14" t="str">
        <f>IF($A66="","",ROUND((E66*F66),0))</f>
        <v/>
      </c>
      <c r="I66" s="15" t="str">
        <f>IF($A66="","",ROUNDUP((MONTH(G66)/3),0))</f>
        <v/>
      </c>
    </row>
    <row r="67" spans="1:9" x14ac:dyDescent="0.25">
      <c r="E67" s="11"/>
      <c r="F67" s="12"/>
      <c r="G67" s="13"/>
      <c r="H67" s="14" t="str">
        <f>IF($A67="","",ROUND((E67*F67),0))</f>
        <v/>
      </c>
      <c r="I67" s="15" t="str">
        <f>IF($A67="","",ROUNDUP((MONTH(G67)/3),0))</f>
        <v/>
      </c>
    </row>
    <row r="68" spans="1:9" x14ac:dyDescent="0.25">
      <c r="E68" s="11"/>
      <c r="F68" s="12"/>
      <c r="G68" s="13"/>
      <c r="H68" s="14" t="str">
        <f>IF($A68="","",ROUND((E68*F68),0))</f>
        <v/>
      </c>
      <c r="I68" s="15" t="str">
        <f>IF($A68="","",ROUNDUP((MONTH(G68)/3),0))</f>
        <v/>
      </c>
    </row>
    <row r="69" spans="1:9" x14ac:dyDescent="0.25">
      <c r="E69" s="11"/>
      <c r="F69" s="12"/>
      <c r="G69" s="13"/>
      <c r="H69" s="14" t="str">
        <f>IF($A69="","",ROUND((E69*F69),0))</f>
        <v/>
      </c>
      <c r="I69" s="15" t="str">
        <f>IF($A69="","",ROUNDUP((MONTH(G69)/3),0))</f>
        <v/>
      </c>
    </row>
    <row r="70" spans="1:9" x14ac:dyDescent="0.25">
      <c r="E70" s="11"/>
      <c r="F70" s="12"/>
      <c r="G70" s="13"/>
      <c r="H70" s="14" t="str">
        <f>IF($A70="","",ROUND((E70*F70),0))</f>
        <v/>
      </c>
      <c r="I70" s="15" t="str">
        <f>IF($A70="","",ROUNDUP((MONTH(G70)/3),0))</f>
        <v/>
      </c>
    </row>
    <row r="71" spans="1:9" x14ac:dyDescent="0.25">
      <c r="E71" s="11"/>
      <c r="F71" s="12"/>
      <c r="G71" s="13"/>
      <c r="H71" s="14" t="str">
        <f>IF($A71="","",ROUND((E71*F71),0))</f>
        <v/>
      </c>
      <c r="I71" s="15" t="str">
        <f>IF($A71="","",ROUNDUP((MONTH(G71)/3),0))</f>
        <v/>
      </c>
    </row>
    <row r="72" spans="1:9" x14ac:dyDescent="0.25">
      <c r="E72" s="11"/>
      <c r="F72" s="12"/>
      <c r="G72" s="13"/>
      <c r="H72" s="14" t="str">
        <f>IF($A72="","",ROUND((E72*F72),0))</f>
        <v/>
      </c>
      <c r="I72" s="15" t="str">
        <f>IF($A72="","",ROUNDUP((MONTH(G72)/3),0))</f>
        <v/>
      </c>
    </row>
    <row r="73" spans="1:9" x14ac:dyDescent="0.25">
      <c r="E73" s="11"/>
      <c r="F73" s="12"/>
      <c r="G73" s="13"/>
      <c r="H73" s="14" t="str">
        <f>IF($A73="","",ROUND((E73*F73),0))</f>
        <v/>
      </c>
      <c r="I73" s="15" t="str">
        <f>IF($A73="","",ROUNDUP((MONTH(G73)/3),0))</f>
        <v/>
      </c>
    </row>
    <row r="74" spans="1:9" x14ac:dyDescent="0.25">
      <c r="E74" s="11"/>
      <c r="F74" s="12"/>
      <c r="G74" s="13"/>
      <c r="H74" s="14" t="str">
        <f>IF($A74="","",ROUND((E74*F74),0))</f>
        <v/>
      </c>
      <c r="I74" s="15" t="str">
        <f>IF($A74="","",ROUNDUP((MONTH(G74)/3),0))</f>
        <v/>
      </c>
    </row>
    <row r="75" spans="1:9" x14ac:dyDescent="0.25">
      <c r="E75" s="11"/>
      <c r="F75" s="12"/>
      <c r="G75" s="13"/>
      <c r="H75" s="14" t="str">
        <f>IF($A75="","",ROUND((E75*F75),0))</f>
        <v/>
      </c>
      <c r="I75" s="15" t="str">
        <f>IF($A75="","",ROUNDUP((MONTH(G75)/3),0))</f>
        <v/>
      </c>
    </row>
    <row r="76" spans="1:9" x14ac:dyDescent="0.25">
      <c r="E76" s="11"/>
      <c r="F76" s="12"/>
      <c r="G76" s="13"/>
      <c r="H76" s="14" t="str">
        <f>IF($A76="","",ROUND((E76*F76),0))</f>
        <v/>
      </c>
      <c r="I76" s="15" t="str">
        <f>IF($A76="","",ROUNDUP((MONTH(G76)/3),0))</f>
        <v/>
      </c>
    </row>
    <row r="77" spans="1:9" x14ac:dyDescent="0.25">
      <c r="E77" s="11"/>
      <c r="F77" s="12"/>
      <c r="G77" s="13"/>
      <c r="H77" s="14" t="str">
        <f>IF($A77="","",ROUND((E77*F77),0))</f>
        <v/>
      </c>
      <c r="I77" s="15" t="str">
        <f>IF($A77="","",ROUNDUP((MONTH(G77)/3),0))</f>
        <v/>
      </c>
    </row>
    <row r="78" spans="1:9" x14ac:dyDescent="0.25">
      <c r="E78" s="11"/>
      <c r="F78" s="12"/>
      <c r="G78" s="13"/>
      <c r="H78" s="14" t="str">
        <f>IF($A78="","",ROUND((E78*F78),0))</f>
        <v/>
      </c>
      <c r="I78" s="15" t="str">
        <f>IF($A78="","",ROUNDUP((MONTH(G78)/3),0))</f>
        <v/>
      </c>
    </row>
    <row r="79" spans="1:9" x14ac:dyDescent="0.25">
      <c r="E79" s="11"/>
      <c r="F79" s="12"/>
      <c r="G79" s="13"/>
      <c r="H79" s="14" t="str">
        <f>IF($A79="","",ROUND((E79*F79),0))</f>
        <v/>
      </c>
      <c r="I79" s="15" t="str">
        <f>IF($A79="","",ROUNDUP((MONTH(G79)/3),0))</f>
        <v/>
      </c>
    </row>
    <row r="80" spans="1:9" x14ac:dyDescent="0.25">
      <c r="E80" s="11"/>
      <c r="F80" s="12"/>
      <c r="G80" s="13"/>
      <c r="H80" s="14" t="str">
        <f>IF($A80="","",ROUND((E80*F80),0))</f>
        <v/>
      </c>
      <c r="I80" s="15" t="str">
        <f>IF($A80="","",ROUNDUP((MONTH(G80)/3),0))</f>
        <v/>
      </c>
    </row>
    <row r="81" spans="1:9" x14ac:dyDescent="0.25">
      <c r="E81" s="11"/>
      <c r="F81" s="12"/>
      <c r="G81" s="13"/>
      <c r="H81" s="14" t="str">
        <f>IF($A81="","",ROUND((E81*F81),0))</f>
        <v/>
      </c>
      <c r="I81" s="15" t="str">
        <f>IF($A81="","",ROUNDUP((MONTH(G81)/3),0))</f>
        <v/>
      </c>
    </row>
    <row r="82" spans="1:9" x14ac:dyDescent="0.25">
      <c r="E82" s="11"/>
      <c r="F82" s="12"/>
      <c r="G82" s="13"/>
      <c r="H82" s="14" t="str">
        <f>IF($A82="","",ROUND((E82*F82),0))</f>
        <v/>
      </c>
      <c r="I82" s="15" t="str">
        <f>IF($A82="","",ROUNDUP((MONTH(G82)/3),0))</f>
        <v/>
      </c>
    </row>
    <row r="83" spans="1:9" x14ac:dyDescent="0.25">
      <c r="E83" s="11"/>
      <c r="F83" s="12"/>
      <c r="G83" s="13"/>
      <c r="H83" s="14" t="str">
        <f>IF($A83="","",ROUND((E83*F83),0))</f>
        <v/>
      </c>
      <c r="I83" s="15" t="str">
        <f>IF($A83="","",ROUNDUP((MONTH(G83)/3),0))</f>
        <v/>
      </c>
    </row>
    <row r="84" spans="1:9" x14ac:dyDescent="0.25">
      <c r="E84" s="11"/>
      <c r="F84" s="12"/>
      <c r="G84" s="13"/>
      <c r="H84" s="14" t="str">
        <f>IF($A84="","",ROUND((E84*F84),0))</f>
        <v/>
      </c>
      <c r="I84" s="15" t="str">
        <f>IF($A84="","",ROUNDUP((MONTH(G84)/3),0))</f>
        <v/>
      </c>
    </row>
    <row r="85" spans="1:9" x14ac:dyDescent="0.25">
      <c r="E85" s="11"/>
      <c r="F85" s="12"/>
      <c r="G85" s="13"/>
      <c r="H85" s="14" t="str">
        <f>IF($A85="","",ROUND((E85*F85),0))</f>
        <v/>
      </c>
      <c r="I85" s="15" t="str">
        <f>IF($A85="","",ROUNDUP((MONTH(G85)/3),0))</f>
        <v/>
      </c>
    </row>
    <row r="86" spans="1:9" x14ac:dyDescent="0.25">
      <c r="E86" s="11"/>
      <c r="F86" s="12"/>
      <c r="G86" s="13"/>
      <c r="H86" s="14" t="str">
        <f>IF($A86="","",ROUND((E86*F86),0))</f>
        <v/>
      </c>
      <c r="I86" s="15" t="str">
        <f>IF($A86="","",ROUNDUP((MONTH(G86)/3),0))</f>
        <v/>
      </c>
    </row>
    <row r="87" spans="1:9" x14ac:dyDescent="0.25">
      <c r="E87" s="11"/>
      <c r="F87" s="12"/>
      <c r="G87" s="13"/>
      <c r="H87" s="14" t="str">
        <f>IF($A87="","",ROUND((E87*F87),0))</f>
        <v/>
      </c>
      <c r="I87" s="15" t="str">
        <f>IF($A87="","",ROUNDUP((MONTH(G87)/3),0))</f>
        <v/>
      </c>
    </row>
    <row r="88" spans="1:9" x14ac:dyDescent="0.25">
      <c r="E88" s="11"/>
      <c r="F88" s="12"/>
      <c r="G88" s="13"/>
      <c r="H88" s="14" t="str">
        <f>IF($A88="","",ROUND((E88*F88),0))</f>
        <v/>
      </c>
      <c r="I88" s="15" t="str">
        <f>IF($A88="","",ROUNDUP((MONTH(G88)/3),0))</f>
        <v/>
      </c>
    </row>
    <row r="89" spans="1:9" x14ac:dyDescent="0.25">
      <c r="E89" s="11"/>
      <c r="F89" s="12"/>
      <c r="G89" s="13"/>
      <c r="H89" s="14" t="str">
        <f>IF($A89="","",ROUND((E89*F89),0))</f>
        <v/>
      </c>
      <c r="I89" s="15" t="str">
        <f>IF($A89="","",ROUNDUP((MONTH(G89)/3),0))</f>
        <v/>
      </c>
    </row>
    <row r="90" spans="1:9" x14ac:dyDescent="0.25">
      <c r="E90" s="11"/>
      <c r="F90" s="12"/>
      <c r="G90" s="13"/>
      <c r="H90" s="14" t="str">
        <f>IF($A90="","",ROUND((E90*F90),0))</f>
        <v/>
      </c>
      <c r="I90" s="15" t="str">
        <f>IF($A90="","",ROUNDUP((MONTH(G90)/3),0))</f>
        <v/>
      </c>
    </row>
    <row r="91" spans="1:9" x14ac:dyDescent="0.25">
      <c r="E91" s="11"/>
      <c r="F91" s="12"/>
      <c r="G91" s="13"/>
      <c r="H91" s="14" t="str">
        <f>IF($A91="","",ROUND((E91*F91),0))</f>
        <v/>
      </c>
      <c r="I91" s="15" t="str">
        <f>IF($A91="","",ROUNDUP((MONTH(G91)/3),0))</f>
        <v/>
      </c>
    </row>
    <row r="92" spans="1:9" x14ac:dyDescent="0.25">
      <c r="E92" s="11"/>
      <c r="F92" s="12"/>
      <c r="G92" s="13"/>
      <c r="H92" s="14" t="str">
        <f>IF($A92="","",ROUND((E92*F92),0))</f>
        <v/>
      </c>
      <c r="I92" s="15" t="str">
        <f>IF($A92="","",ROUNDUP((MONTH(G92)/3),0))</f>
        <v/>
      </c>
    </row>
    <row r="93" spans="1:9" x14ac:dyDescent="0.25">
      <c r="E93" s="11"/>
      <c r="F93" s="12"/>
      <c r="G93" s="13"/>
      <c r="H93" s="14" t="str">
        <f>IF($A93="","",ROUND((E93*F93),0))</f>
        <v/>
      </c>
      <c r="I93" s="15" t="str">
        <f>IF($A93="","",ROUNDUP((MONTH(G93)/3),0))</f>
        <v/>
      </c>
    </row>
    <row r="94" spans="1:9" x14ac:dyDescent="0.25">
      <c r="E94" s="11"/>
      <c r="F94" s="12"/>
      <c r="G94" s="13"/>
      <c r="H94" s="14" t="str">
        <f>IF($A94="","",ROUND((E94*F94),0))</f>
        <v/>
      </c>
      <c r="I94" s="15" t="str">
        <f>IF($A94="","",ROUNDUP((MONTH(G94)/3),0))</f>
        <v/>
      </c>
    </row>
    <row r="95" spans="1:9" x14ac:dyDescent="0.25">
      <c r="E95" s="11"/>
      <c r="F95" s="12"/>
      <c r="G95" s="13"/>
      <c r="H95" s="14" t="str">
        <f>IF($A95="","",ROUND((E95*F95),0))</f>
        <v/>
      </c>
      <c r="I95" s="15" t="str">
        <f>IF($A95="","",ROUNDUP((MONTH(G95)/3),0))</f>
        <v/>
      </c>
    </row>
    <row r="96" spans="1:9" x14ac:dyDescent="0.25">
      <c r="E96" s="11"/>
      <c r="F96" s="12"/>
      <c r="G96" s="13"/>
      <c r="H96" s="14" t="str">
        <f>IF($A96="","",ROUND((E96*F96),0))</f>
        <v/>
      </c>
      <c r="I96" s="15" t="str">
        <f>IF($A96="","",ROUNDUP((MONTH(G96)/3),0))</f>
        <v/>
      </c>
    </row>
    <row r="97" spans="1:9" x14ac:dyDescent="0.25">
      <c r="E97" s="11"/>
      <c r="F97" s="12"/>
      <c r="G97" s="13"/>
      <c r="H97" s="14" t="str">
        <f>IF($A97="","",ROUND((E97*F97),0))</f>
        <v/>
      </c>
      <c r="I97" s="15" t="str">
        <f>IF($A97="","",ROUNDUP((MONTH(G97)/3),0))</f>
        <v/>
      </c>
    </row>
    <row r="98" spans="1:9" x14ac:dyDescent="0.25">
      <c r="E98" s="11"/>
      <c r="F98" s="12"/>
      <c r="G98" s="13"/>
      <c r="H98" s="14" t="str">
        <f>IF($A98="","",ROUND((E98*F98),0))</f>
        <v/>
      </c>
      <c r="I98" s="15" t="str">
        <f>IF($A98="","",ROUNDUP((MONTH(G98)/3),0))</f>
        <v/>
      </c>
    </row>
    <row r="99" spans="1:9" x14ac:dyDescent="0.25">
      <c r="E99" s="11"/>
      <c r="F99" s="12"/>
      <c r="G99" s="13"/>
      <c r="H99" s="14" t="str">
        <f>IF($A99="","",ROUND((E99*F99),0))</f>
        <v/>
      </c>
      <c r="I99" s="15" t="str">
        <f>IF($A99="","",ROUNDUP((MONTH(G99)/3),0))</f>
        <v/>
      </c>
    </row>
    <row r="100" spans="1:9" x14ac:dyDescent="0.25">
      <c r="E100" s="11"/>
      <c r="F100" s="12"/>
      <c r="G100" s="13"/>
      <c r="H100" s="14" t="str">
        <f>IF($A100="","",ROUND((E100*F100),0))</f>
        <v/>
      </c>
      <c r="I100" s="15" t="str">
        <f>IF($A100="","",ROUNDUP((MONTH(G100)/3),0))</f>
        <v/>
      </c>
    </row>
    <row r="101" spans="1:9" x14ac:dyDescent="0.25">
      <c r="E101" s="11"/>
      <c r="F101" s="12"/>
      <c r="G101" s="13"/>
      <c r="H101" s="14" t="str">
        <f>IF($A101="","",ROUND((E101*F101),0))</f>
        <v/>
      </c>
      <c r="I101" s="15" t="str">
        <f>IF($A101="","",ROUNDUP((MONTH(G101)/3),0))</f>
        <v/>
      </c>
    </row>
    <row r="102" spans="1:9" x14ac:dyDescent="0.25">
      <c r="E102" s="11"/>
      <c r="F102" s="12"/>
      <c r="G102" s="13"/>
      <c r="H102" s="14" t="str">
        <f>IF($A102="","",ROUND((E102*F102),0))</f>
        <v/>
      </c>
      <c r="I102" s="15" t="str">
        <f>IF($A102="","",ROUNDUP((MONTH(G102)/3),0))</f>
        <v/>
      </c>
    </row>
    <row r="103" spans="1:9" x14ac:dyDescent="0.25">
      <c r="E103" s="11"/>
      <c r="F103" s="12"/>
      <c r="G103" s="13"/>
      <c r="H103" s="14" t="str">
        <f>IF($A103="","",ROUND((E103*F103),0))</f>
        <v/>
      </c>
      <c r="I103" s="15" t="str">
        <f>IF($A103="","",ROUNDUP((MONTH(G103)/3),0))</f>
        <v/>
      </c>
    </row>
    <row r="104" spans="1:9" x14ac:dyDescent="0.25">
      <c r="E104" s="11"/>
      <c r="F104" s="12"/>
      <c r="G104" s="13"/>
      <c r="H104" s="14" t="str">
        <f>IF($A104="","",ROUND((E104*F104),0))</f>
        <v/>
      </c>
      <c r="I104" s="15" t="str">
        <f>IF($A104="","",ROUNDUP((MONTH(G104)/3),0))</f>
        <v/>
      </c>
    </row>
    <row r="105" spans="1:9" x14ac:dyDescent="0.25">
      <c r="E105" s="11"/>
      <c r="F105" s="12"/>
      <c r="G105" s="13"/>
      <c r="H105" s="14" t="str">
        <f>IF($A105="","",ROUND((E105*F105),0))</f>
        <v/>
      </c>
      <c r="I105" s="15" t="str">
        <f>IF($A105="","",ROUNDUP((MONTH(G105)/3),0))</f>
        <v/>
      </c>
    </row>
    <row r="106" spans="1:9" x14ac:dyDescent="0.25">
      <c r="E106" s="11"/>
      <c r="F106" s="12"/>
      <c r="G106" s="13"/>
      <c r="H106" s="14" t="str">
        <f>IF($A106="","",ROUND((E106*F106),0))</f>
        <v/>
      </c>
      <c r="I106" s="15" t="str">
        <f>IF($A106="","",ROUNDUP((MONTH(G106)/3),0))</f>
        <v/>
      </c>
    </row>
    <row r="107" spans="1:9" x14ac:dyDescent="0.25">
      <c r="E107" s="11"/>
      <c r="F107" s="12"/>
      <c r="G107" s="13"/>
      <c r="H107" s="14" t="str">
        <f>IF($A107="","",ROUND((E107*F107),0))</f>
        <v/>
      </c>
      <c r="I107" s="15" t="str">
        <f>IF($A107="","",ROUNDUP((MONTH(G107)/3),0))</f>
        <v/>
      </c>
    </row>
    <row r="108" spans="1:9" x14ac:dyDescent="0.25">
      <c r="E108" s="11"/>
      <c r="F108" s="12"/>
      <c r="G108" s="13"/>
      <c r="H108" s="14" t="str">
        <f>IF($A108="","",ROUND((E108*F108),0))</f>
        <v/>
      </c>
      <c r="I108" s="15" t="str">
        <f>IF($A108="","",ROUNDUP((MONTH(G108)/3),0))</f>
        <v/>
      </c>
    </row>
    <row r="109" spans="1:9" x14ac:dyDescent="0.25">
      <c r="E109" s="11"/>
      <c r="F109" s="12"/>
      <c r="G109" s="13"/>
      <c r="H109" s="14" t="str">
        <f>IF($A109="","",ROUND((E109*F109),0))</f>
        <v/>
      </c>
      <c r="I109" s="15" t="str">
        <f>IF($A109="","",ROUNDUP((MONTH(G109)/3),0))</f>
        <v/>
      </c>
    </row>
    <row r="110" spans="1:9" x14ac:dyDescent="0.25">
      <c r="E110" s="11"/>
      <c r="F110" s="12"/>
      <c r="G110" s="13"/>
      <c r="H110" s="14" t="str">
        <f>IF($A110="","",ROUND((E110*F110),0))</f>
        <v/>
      </c>
      <c r="I110" s="15" t="str">
        <f>IF($A110="","",ROUNDUP((MONTH(G110)/3),0))</f>
        <v/>
      </c>
    </row>
    <row r="111" spans="1:9" x14ac:dyDescent="0.25">
      <c r="E111" s="11"/>
      <c r="F111" s="12"/>
      <c r="G111" s="13"/>
      <c r="H111" s="14" t="str">
        <f>IF($A111="","",ROUND((E111*F111),0))</f>
        <v/>
      </c>
      <c r="I111" s="15" t="str">
        <f>IF($A111="","",ROUNDUP((MONTH(G111)/3),0))</f>
        <v/>
      </c>
    </row>
    <row r="112" spans="1:9" x14ac:dyDescent="0.25">
      <c r="E112" s="11"/>
      <c r="F112" s="12"/>
      <c r="G112" s="13"/>
      <c r="H112" s="14" t="str">
        <f>IF($A112="","",ROUND((E112*F112),0))</f>
        <v/>
      </c>
      <c r="I112" s="15" t="str">
        <f>IF($A112="","",ROUNDUP((MONTH(G112)/3),0))</f>
        <v/>
      </c>
    </row>
    <row r="113" spans="1:9" x14ac:dyDescent="0.25">
      <c r="E113" s="11"/>
      <c r="F113" s="12"/>
      <c r="G113" s="13"/>
      <c r="H113" s="14" t="str">
        <f>IF($A113="","",ROUND((E113*F113),0))</f>
        <v/>
      </c>
      <c r="I113" s="15" t="str">
        <f>IF($A113="","",ROUNDUP((MONTH(G113)/3),0))</f>
        <v/>
      </c>
    </row>
    <row r="114" spans="1:9" x14ac:dyDescent="0.25">
      <c r="E114" s="11"/>
      <c r="F114" s="12"/>
      <c r="G114" s="13"/>
      <c r="H114" s="14" t="str">
        <f>IF($A114="","",ROUND((E114*F114),0))</f>
        <v/>
      </c>
      <c r="I114" s="15" t="str">
        <f>IF($A114="","",ROUNDUP((MONTH(G114)/3),0))</f>
        <v/>
      </c>
    </row>
    <row r="115" spans="1:9" x14ac:dyDescent="0.25">
      <c r="E115" s="11"/>
      <c r="F115" s="12"/>
      <c r="G115" s="13"/>
      <c r="H115" s="14" t="str">
        <f>IF($A115="","",ROUND((E115*F115),0))</f>
        <v/>
      </c>
      <c r="I115" s="15" t="str">
        <f>IF($A115="","",ROUNDUP((MONTH(G115)/3),0))</f>
        <v/>
      </c>
    </row>
    <row r="116" spans="1:9" x14ac:dyDescent="0.25">
      <c r="E116" s="11"/>
      <c r="F116" s="12"/>
      <c r="G116" s="13"/>
      <c r="H116" s="14" t="str">
        <f>IF($A116="","",ROUND((E116*F116),0))</f>
        <v/>
      </c>
      <c r="I116" s="15" t="str">
        <f>IF($A116="","",ROUNDUP((MONTH(G116)/3),0))</f>
        <v/>
      </c>
    </row>
    <row r="117" spans="1:9" x14ac:dyDescent="0.25">
      <c r="E117" s="11"/>
      <c r="F117" s="12"/>
      <c r="G117" s="13"/>
      <c r="H117" s="14" t="str">
        <f>IF($A117="","",ROUND((E117*F117),0))</f>
        <v/>
      </c>
      <c r="I117" s="15" t="str">
        <f>IF($A117="","",ROUNDUP((MONTH(G117)/3),0))</f>
        <v/>
      </c>
    </row>
    <row r="118" spans="1:9" x14ac:dyDescent="0.25">
      <c r="E118" s="11"/>
      <c r="F118" s="12"/>
      <c r="G118" s="13"/>
      <c r="H118" s="14" t="str">
        <f>IF($A118="","",ROUND((E118*F118),0))</f>
        <v/>
      </c>
      <c r="I118" s="15" t="str">
        <f>IF($A118="","",ROUNDUP((MONTH(G118)/3),0))</f>
        <v/>
      </c>
    </row>
    <row r="119" spans="1:9" x14ac:dyDescent="0.25">
      <c r="E119" s="11"/>
      <c r="F119" s="12"/>
      <c r="G119" s="13"/>
      <c r="H119" s="14" t="str">
        <f>IF($A119="","",ROUND((E119*F119),0))</f>
        <v/>
      </c>
      <c r="I119" s="15" t="str">
        <f>IF($A119="","",ROUNDUP((MONTH(G119)/3),0))</f>
        <v/>
      </c>
    </row>
    <row r="120" spans="1:9" x14ac:dyDescent="0.25">
      <c r="E120" s="11"/>
      <c r="F120" s="12"/>
      <c r="G120" s="13"/>
      <c r="H120" s="14" t="str">
        <f>IF($A120="","",ROUND((E120*F120),0))</f>
        <v/>
      </c>
      <c r="I120" s="15" t="str">
        <f>IF($A120="","",ROUNDUP((MONTH(G120)/3),0))</f>
        <v/>
      </c>
    </row>
    <row r="121" spans="1:9" x14ac:dyDescent="0.25">
      <c r="E121" s="11"/>
      <c r="F121" s="12"/>
      <c r="G121" s="13"/>
      <c r="H121" s="14" t="str">
        <f>IF($A121="","",ROUND((E121*F121),0))</f>
        <v/>
      </c>
      <c r="I121" s="15" t="str">
        <f>IF($A121="","",ROUNDUP((MONTH(G121)/3),0))</f>
        <v/>
      </c>
    </row>
    <row r="122" spans="1:9" x14ac:dyDescent="0.25">
      <c r="E122" s="11"/>
      <c r="F122" s="12"/>
      <c r="G122" s="13"/>
      <c r="H122" s="14" t="str">
        <f>IF($A122="","",ROUND((E122*F122),0))</f>
        <v/>
      </c>
      <c r="I122" s="15" t="str">
        <f>IF($A122="","",ROUNDUP((MONTH(G122)/3),0))</f>
        <v/>
      </c>
    </row>
    <row r="123" spans="1:9" x14ac:dyDescent="0.25">
      <c r="E123" s="11"/>
      <c r="F123" s="12"/>
      <c r="G123" s="13"/>
      <c r="H123" s="14" t="str">
        <f>IF($A123="","",ROUND((E123*F123),0))</f>
        <v/>
      </c>
      <c r="I123" s="15" t="str">
        <f>IF($A123="","",ROUNDUP((MONTH(G123)/3),0))</f>
        <v/>
      </c>
    </row>
    <row r="124" spans="1:9" x14ac:dyDescent="0.25">
      <c r="E124" s="11"/>
      <c r="F124" s="12"/>
      <c r="G124" s="13"/>
      <c r="H124" s="14" t="str">
        <f>IF($A124="","",ROUND((E124*F124),0))</f>
        <v/>
      </c>
      <c r="I124" s="15" t="str">
        <f>IF($A124="","",ROUNDUP((MONTH(G124)/3),0))</f>
        <v/>
      </c>
    </row>
    <row r="125" spans="1:9" x14ac:dyDescent="0.25">
      <c r="E125" s="11"/>
      <c r="F125" s="12"/>
      <c r="G125" s="13"/>
      <c r="H125" s="14" t="str">
        <f>IF($A125="","",ROUND((E125*F125),0))</f>
        <v/>
      </c>
      <c r="I125" s="15" t="str">
        <f>IF($A125="","",ROUNDUP((MONTH(G125)/3),0))</f>
        <v/>
      </c>
    </row>
    <row r="126" spans="1:9" x14ac:dyDescent="0.25">
      <c r="E126" s="11"/>
      <c r="F126" s="12"/>
      <c r="G126" s="13"/>
      <c r="H126" s="14" t="str">
        <f>IF($A126="","",ROUND((E126*F126),0))</f>
        <v/>
      </c>
      <c r="I126" s="15" t="str">
        <f>IF($A126="","",ROUNDUP((MONTH(G126)/3),0))</f>
        <v/>
      </c>
    </row>
    <row r="127" spans="1:9" x14ac:dyDescent="0.25">
      <c r="E127" s="11"/>
      <c r="F127" s="12"/>
      <c r="G127" s="13"/>
      <c r="H127" s="14" t="str">
        <f>IF($A127="","",ROUND((E127*F127),0))</f>
        <v/>
      </c>
      <c r="I127" s="15" t="str">
        <f>IF($A127="","",ROUNDUP((MONTH(G127)/3),0))</f>
        <v/>
      </c>
    </row>
    <row r="128" spans="1:9" x14ac:dyDescent="0.25">
      <c r="E128" s="11"/>
      <c r="F128" s="12"/>
      <c r="G128" s="13"/>
      <c r="H128" s="14" t="str">
        <f>IF($A128="","",ROUND((E128*F128),0))</f>
        <v/>
      </c>
      <c r="I128" s="15" t="str">
        <f>IF($A128="","",ROUNDUP((MONTH(G128)/3),0))</f>
        <v/>
      </c>
    </row>
    <row r="129" spans="1:9" x14ac:dyDescent="0.25">
      <c r="E129" s="11"/>
      <c r="F129" s="12"/>
      <c r="G129" s="13"/>
      <c r="H129" s="14" t="str">
        <f>IF($A129="","",ROUND((E129*F129),0))</f>
        <v/>
      </c>
      <c r="I129" s="15" t="str">
        <f>IF($A129="","",ROUNDUP((MONTH(G129)/3),0))</f>
        <v/>
      </c>
    </row>
    <row r="130" spans="1:9" x14ac:dyDescent="0.25">
      <c r="E130" s="11"/>
      <c r="F130" s="12"/>
      <c r="G130" s="13"/>
      <c r="H130" s="14" t="str">
        <f>IF($A130="","",ROUND((E130*F130),0))</f>
        <v/>
      </c>
      <c r="I130" s="15" t="str">
        <f>IF($A130="","",ROUNDUP((MONTH(G130)/3),0))</f>
        <v/>
      </c>
    </row>
    <row r="131" spans="1:9" x14ac:dyDescent="0.25">
      <c r="E131" s="11"/>
      <c r="F131" s="12"/>
      <c r="G131" s="13"/>
      <c r="H131" s="14" t="str">
        <f>IF($A131="","",ROUND((E131*F131),0))</f>
        <v/>
      </c>
      <c r="I131" s="15" t="str">
        <f>IF($A131="","",ROUNDUP((MONTH(G131)/3),0))</f>
        <v/>
      </c>
    </row>
    <row r="132" spans="1:9" x14ac:dyDescent="0.25">
      <c r="E132" s="11"/>
      <c r="F132" s="12"/>
      <c r="G132" s="13"/>
      <c r="H132" s="14" t="str">
        <f>IF($A132="","",ROUND((E132*F132),0))</f>
        <v/>
      </c>
      <c r="I132" s="15" t="str">
        <f>IF($A132="","",ROUNDUP((MONTH(G132)/3),0))</f>
        <v/>
      </c>
    </row>
    <row r="133" spans="1:9" x14ac:dyDescent="0.25">
      <c r="E133" s="11"/>
      <c r="F133" s="12"/>
      <c r="G133" s="13"/>
      <c r="H133" s="14" t="str">
        <f>IF($A133="","",ROUND((E133*F133),0))</f>
        <v/>
      </c>
      <c r="I133" s="15" t="str">
        <f>IF($A133="","",ROUNDUP((MONTH(G133)/3),0))</f>
        <v/>
      </c>
    </row>
    <row r="134" spans="1:9" x14ac:dyDescent="0.25">
      <c r="E134" s="11"/>
      <c r="F134" s="12"/>
      <c r="G134" s="13"/>
      <c r="H134" s="14" t="str">
        <f>IF($A134="","",ROUND((E134*F134),0))</f>
        <v/>
      </c>
      <c r="I134" s="15" t="str">
        <f>IF($A134="","",ROUNDUP((MONTH(G134)/3),0))</f>
        <v/>
      </c>
    </row>
    <row r="135" spans="1:9" x14ac:dyDescent="0.25">
      <c r="E135" s="11"/>
      <c r="F135" s="12"/>
      <c r="G135" s="13"/>
      <c r="H135" s="14" t="str">
        <f>IF($A135="","",ROUND((E135*F135),0))</f>
        <v/>
      </c>
      <c r="I135" s="15" t="str">
        <f>IF($A135="","",ROUNDUP((MONTH(G135)/3),0))</f>
        <v/>
      </c>
    </row>
    <row r="136" spans="1:9" x14ac:dyDescent="0.25">
      <c r="E136" s="11"/>
      <c r="F136" s="12"/>
      <c r="G136" s="13"/>
      <c r="H136" s="14" t="str">
        <f>IF($A136="","",ROUND((E136*F136),0))</f>
        <v/>
      </c>
      <c r="I136" s="15" t="str">
        <f>IF($A136="","",ROUNDUP((MONTH(G136)/3),0))</f>
        <v/>
      </c>
    </row>
    <row r="137" spans="1:9" x14ac:dyDescent="0.25">
      <c r="E137" s="11"/>
      <c r="F137" s="12"/>
      <c r="G137" s="13"/>
      <c r="H137" s="14" t="str">
        <f>IF($A137="","",ROUND((E137*F137),0))</f>
        <v/>
      </c>
      <c r="I137" s="15" t="str">
        <f>IF($A137="","",ROUNDUP((MONTH(G137)/3),0))</f>
        <v/>
      </c>
    </row>
    <row r="138" spans="1:9" x14ac:dyDescent="0.25">
      <c r="E138" s="11"/>
      <c r="F138" s="12"/>
      <c r="G138" s="13"/>
      <c r="H138" s="14" t="str">
        <f>IF($A138="","",ROUND((E138*F138),0))</f>
        <v/>
      </c>
      <c r="I138" s="15" t="str">
        <f>IF($A138="","",ROUNDUP((MONTH(G138)/3),0))</f>
        <v/>
      </c>
    </row>
    <row r="139" spans="1:9" x14ac:dyDescent="0.25">
      <c r="E139" s="11"/>
      <c r="F139" s="12"/>
      <c r="G139" s="13"/>
      <c r="H139" s="14" t="str">
        <f>IF($A139="","",ROUND((E139*F139),0))</f>
        <v/>
      </c>
      <c r="I139" s="15" t="str">
        <f>IF($A139="","",ROUNDUP((MONTH(G139)/3),0))</f>
        <v/>
      </c>
    </row>
    <row r="140" spans="1:9" x14ac:dyDescent="0.25">
      <c r="E140" s="11"/>
      <c r="F140" s="12"/>
      <c r="G140" s="13"/>
      <c r="H140" s="14" t="str">
        <f>IF($A140="","",ROUND((E140*F140),0))</f>
        <v/>
      </c>
      <c r="I140" s="15" t="str">
        <f>IF($A140="","",ROUNDUP((MONTH(G140)/3),0))</f>
        <v/>
      </c>
    </row>
    <row r="141" spans="1:9" x14ac:dyDescent="0.25">
      <c r="E141" s="11"/>
      <c r="F141" s="12"/>
      <c r="G141" s="13"/>
      <c r="H141" s="14" t="str">
        <f>IF($A141="","",ROUND((E141*F141),0))</f>
        <v/>
      </c>
      <c r="I141" s="15" t="str">
        <f>IF($A141="","",ROUNDUP((MONTH(G141)/3),0))</f>
        <v/>
      </c>
    </row>
    <row r="142" spans="1:9" x14ac:dyDescent="0.25">
      <c r="E142" s="11"/>
      <c r="F142" s="12"/>
      <c r="G142" s="13"/>
      <c r="H142" s="14" t="str">
        <f>IF($A142="","",ROUND((E142*F142),0))</f>
        <v/>
      </c>
      <c r="I142" s="15" t="str">
        <f>IF($A142="","",ROUNDUP((MONTH(G142)/3),0))</f>
        <v/>
      </c>
    </row>
    <row r="143" spans="1:9" x14ac:dyDescent="0.25">
      <c r="E143" s="11"/>
      <c r="F143" s="12"/>
      <c r="G143" s="13"/>
      <c r="H143" s="14" t="str">
        <f>IF($A143="","",ROUND((E143*F143),0))</f>
        <v/>
      </c>
      <c r="I143" s="15" t="str">
        <f>IF($A143="","",ROUNDUP((MONTH(G143)/3),0))</f>
        <v/>
      </c>
    </row>
    <row r="144" spans="1:9" x14ac:dyDescent="0.25">
      <c r="E144" s="11"/>
      <c r="F144" s="12"/>
      <c r="G144" s="13"/>
      <c r="H144" s="14" t="str">
        <f>IF($A144="","",ROUND((E144*F144),0))</f>
        <v/>
      </c>
      <c r="I144" s="15" t="str">
        <f>IF($A144="","",ROUNDUP((MONTH(G144)/3),0))</f>
        <v/>
      </c>
    </row>
    <row r="145" spans="1:9" x14ac:dyDescent="0.25">
      <c r="E145" s="11"/>
      <c r="F145" s="12"/>
      <c r="G145" s="13"/>
      <c r="H145" s="14" t="str">
        <f>IF($A145="","",ROUND((E145*F145),0))</f>
        <v/>
      </c>
      <c r="I145" s="15" t="str">
        <f>IF($A145="","",ROUNDUP((MONTH(G145)/3),0))</f>
        <v/>
      </c>
    </row>
    <row r="146" spans="1:9" x14ac:dyDescent="0.25">
      <c r="E146" s="11"/>
      <c r="F146" s="12"/>
      <c r="G146" s="13"/>
      <c r="H146" s="14" t="str">
        <f>IF($A146="","",ROUND((E146*F146),0))</f>
        <v/>
      </c>
      <c r="I146" s="15" t="str">
        <f>IF($A146="","",ROUNDUP((MONTH(G146)/3),0))</f>
        <v/>
      </c>
    </row>
    <row r="147" spans="1:9" x14ac:dyDescent="0.25">
      <c r="E147" s="11"/>
      <c r="F147" s="12"/>
      <c r="G147" s="13"/>
      <c r="H147" s="14" t="str">
        <f>IF($A147="","",ROUND((E147*F147),0))</f>
        <v/>
      </c>
      <c r="I147" s="15" t="str">
        <f>IF($A147="","",ROUNDUP((MONTH(G147)/3),0))</f>
        <v/>
      </c>
    </row>
    <row r="148" spans="1:9" x14ac:dyDescent="0.25">
      <c r="E148" s="11"/>
      <c r="F148" s="12"/>
      <c r="G148" s="13"/>
      <c r="H148" s="14" t="str">
        <f>IF($A148="","",ROUND((E148*F148),0))</f>
        <v/>
      </c>
      <c r="I148" s="15" t="str">
        <f>IF($A148="","",ROUNDUP((MONTH(G148)/3),0))</f>
        <v/>
      </c>
    </row>
    <row r="149" spans="1:9" x14ac:dyDescent="0.25">
      <c r="E149" s="11"/>
      <c r="F149" s="12"/>
      <c r="G149" s="13"/>
      <c r="H149" s="14" t="str">
        <f>IF($A149="","",ROUND((E149*F149),0))</f>
        <v/>
      </c>
      <c r="I149" s="15" t="str">
        <f>IF($A149="","",ROUNDUP((MONTH(G149)/3),0))</f>
        <v/>
      </c>
    </row>
    <row r="150" spans="1:9" x14ac:dyDescent="0.25">
      <c r="E150" s="11"/>
      <c r="F150" s="12"/>
      <c r="G150" s="13"/>
      <c r="H150" s="14" t="str">
        <f>IF($A150="","",ROUND((E150*F150),0))</f>
        <v/>
      </c>
      <c r="I150" s="15" t="str">
        <f>IF($A150="","",ROUNDUP((MONTH(G150)/3),0))</f>
        <v/>
      </c>
    </row>
    <row r="151" spans="1:9" x14ac:dyDescent="0.25">
      <c r="E151" s="11"/>
      <c r="F151" s="12"/>
      <c r="G151" s="13"/>
      <c r="H151" s="14" t="str">
        <f>IF($A151="","",ROUND((E151*F151),0))</f>
        <v/>
      </c>
      <c r="I151" s="15" t="str">
        <f>IF($A151="","",ROUNDUP((MONTH(G151)/3),0))</f>
        <v/>
      </c>
    </row>
    <row r="152" spans="1:9" x14ac:dyDescent="0.25">
      <c r="E152" s="11"/>
      <c r="F152" s="12"/>
      <c r="G152" s="13"/>
      <c r="H152" s="14" t="str">
        <f>IF($A152="","",ROUND((E152*F152),0))</f>
        <v/>
      </c>
      <c r="I152" s="15" t="str">
        <f>IF($A152="","",ROUNDUP((MONTH(G152)/3),0))</f>
        <v/>
      </c>
    </row>
    <row r="153" spans="1:9" x14ac:dyDescent="0.25">
      <c r="E153" s="11"/>
      <c r="F153" s="12"/>
      <c r="G153" s="13"/>
      <c r="H153" s="14" t="str">
        <f>IF($A153="","",ROUND((E153*F153),0))</f>
        <v/>
      </c>
      <c r="I153" s="15" t="str">
        <f>IF($A153="","",ROUNDUP((MONTH(G153)/3),0))</f>
        <v/>
      </c>
    </row>
    <row r="154" spans="1:9" x14ac:dyDescent="0.25">
      <c r="E154" s="11"/>
      <c r="F154" s="12"/>
      <c r="G154" s="13"/>
      <c r="H154" s="14" t="str">
        <f>IF($A154="","",ROUND((E154*F154),0))</f>
        <v/>
      </c>
      <c r="I154" s="15" t="str">
        <f>IF($A154="","",ROUNDUP((MONTH(G154)/3),0))</f>
        <v/>
      </c>
    </row>
    <row r="155" spans="1:9" x14ac:dyDescent="0.25">
      <c r="E155" s="11"/>
      <c r="F155" s="12"/>
      <c r="G155" s="13"/>
      <c r="H155" s="14" t="str">
        <f>IF($A155="","",ROUND((E155*F155),0))</f>
        <v/>
      </c>
      <c r="I155" s="15" t="str">
        <f>IF($A155="","",ROUNDUP((MONTH(G155)/3),0))</f>
        <v/>
      </c>
    </row>
    <row r="156" spans="1:9" x14ac:dyDescent="0.25">
      <c r="E156" s="11"/>
      <c r="F156" s="12"/>
      <c r="G156" s="13"/>
      <c r="H156" s="14" t="str">
        <f>IF($A156="","",ROUND((E156*F156),0))</f>
        <v/>
      </c>
      <c r="I156" s="15" t="str">
        <f>IF($A156="","",ROUNDUP((MONTH(G156)/3),0))</f>
        <v/>
      </c>
    </row>
    <row r="157" spans="1:9" x14ac:dyDescent="0.25">
      <c r="E157" s="11"/>
      <c r="F157" s="12"/>
      <c r="G157" s="13"/>
      <c r="H157" s="14" t="str">
        <f>IF($A157="","",ROUND((E157*F157),0))</f>
        <v/>
      </c>
      <c r="I157" s="15" t="str">
        <f>IF($A157="","",ROUNDUP((MONTH(G157)/3),0))</f>
        <v/>
      </c>
    </row>
    <row r="158" spans="1:9" x14ac:dyDescent="0.25">
      <c r="E158" s="11"/>
      <c r="F158" s="12"/>
      <c r="G158" s="13"/>
      <c r="H158" s="14" t="str">
        <f>IF($A158="","",ROUND((E158*F158),0))</f>
        <v/>
      </c>
      <c r="I158" s="15" t="str">
        <f>IF($A158="","",ROUNDUP((MONTH(G158)/3),0))</f>
        <v/>
      </c>
    </row>
    <row r="159" spans="1:9" x14ac:dyDescent="0.25">
      <c r="E159" s="11"/>
      <c r="F159" s="12"/>
      <c r="G159" s="13"/>
      <c r="H159" s="14" t="str">
        <f>IF($A159="","",ROUND((E159*F159),0))</f>
        <v/>
      </c>
      <c r="I159" s="15" t="str">
        <f>IF($A159="","",ROUNDUP((MONTH(G159)/3),0))</f>
        <v/>
      </c>
    </row>
    <row r="160" spans="1:9" x14ac:dyDescent="0.25">
      <c r="E160" s="11"/>
      <c r="F160" s="12"/>
      <c r="G160" s="13"/>
      <c r="H160" s="14" t="str">
        <f>IF($A160="","",ROUND((E160*F160),0))</f>
        <v/>
      </c>
      <c r="I160" s="15" t="str">
        <f>IF($A160="","",ROUNDUP((MONTH(G160)/3),0))</f>
        <v/>
      </c>
    </row>
    <row r="161" spans="1:9" x14ac:dyDescent="0.25">
      <c r="E161" s="11"/>
      <c r="F161" s="12"/>
      <c r="G161" s="13"/>
      <c r="H161" s="14" t="str">
        <f>IF($A161="","",ROUND((E161*F161),0))</f>
        <v/>
      </c>
      <c r="I161" s="15" t="str">
        <f>IF($A161="","",ROUNDUP((MONTH(G161)/3),0))</f>
        <v/>
      </c>
    </row>
    <row r="162" spans="1:9" x14ac:dyDescent="0.25">
      <c r="E162" s="11"/>
      <c r="F162" s="12"/>
      <c r="G162" s="13"/>
      <c r="H162" s="14" t="str">
        <f>IF($A162="","",ROUND((E162*F162),0))</f>
        <v/>
      </c>
      <c r="I162" s="15" t="str">
        <f>IF($A162="","",ROUNDUP((MONTH(G162)/3),0))</f>
        <v/>
      </c>
    </row>
    <row r="163" spans="1:9" x14ac:dyDescent="0.25">
      <c r="E163" s="11"/>
      <c r="F163" s="12"/>
      <c r="G163" s="13"/>
      <c r="H163" s="14" t="str">
        <f>IF($A163="","",ROUND((E163*F163),0))</f>
        <v/>
      </c>
      <c r="I163" s="15" t="str">
        <f>IF($A163="","",ROUNDUP((MONTH(G163)/3),0))</f>
        <v/>
      </c>
    </row>
    <row r="164" spans="1:9" x14ac:dyDescent="0.25">
      <c r="E164" s="11"/>
      <c r="F164" s="12"/>
      <c r="G164" s="13"/>
      <c r="H164" s="14" t="str">
        <f>IF($A164="","",ROUND((E164*F164),0))</f>
        <v/>
      </c>
      <c r="I164" s="15" t="str">
        <f>IF($A164="","",ROUNDUP((MONTH(G164)/3),0))</f>
        <v/>
      </c>
    </row>
    <row r="165" spans="1:9" x14ac:dyDescent="0.25">
      <c r="E165" s="11"/>
      <c r="F165" s="12"/>
      <c r="G165" s="13"/>
      <c r="H165" s="14" t="str">
        <f>IF($A165="","",ROUND((E165*F165),0))</f>
        <v/>
      </c>
      <c r="I165" s="15" t="str">
        <f>IF($A165="","",ROUNDUP((MONTH(G165)/3),0))</f>
        <v/>
      </c>
    </row>
    <row r="166" spans="1:9" x14ac:dyDescent="0.25">
      <c r="E166" s="11"/>
      <c r="F166" s="12"/>
      <c r="G166" s="13"/>
      <c r="H166" s="14" t="str">
        <f>IF($A166="","",ROUND((E166*F166),0))</f>
        <v/>
      </c>
      <c r="I166" s="15" t="str">
        <f>IF($A166="","",ROUNDUP((MONTH(G166)/3),0))</f>
        <v/>
      </c>
    </row>
    <row r="167" spans="1:9" x14ac:dyDescent="0.25">
      <c r="E167" s="11"/>
      <c r="F167" s="12"/>
      <c r="G167" s="13"/>
      <c r="H167" s="14" t="str">
        <f>IF($A167="","",ROUND((E167*F167),0))</f>
        <v/>
      </c>
      <c r="I167" s="15" t="str">
        <f>IF($A167="","",ROUNDUP((MONTH(G167)/3),0))</f>
        <v/>
      </c>
    </row>
    <row r="168" spans="1:9" x14ac:dyDescent="0.25">
      <c r="E168" s="11"/>
      <c r="F168" s="12"/>
      <c r="G168" s="13"/>
      <c r="H168" s="14" t="str">
        <f>IF($A168="","",ROUND((E168*F168),0))</f>
        <v/>
      </c>
      <c r="I168" s="15" t="str">
        <f>IF($A168="","",ROUNDUP((MONTH(G168)/3),0))</f>
        <v/>
      </c>
    </row>
    <row r="169" spans="1:9" x14ac:dyDescent="0.25">
      <c r="E169" s="11"/>
      <c r="F169" s="12"/>
      <c r="G169" s="13"/>
      <c r="H169" s="14" t="str">
        <f>IF($A169="","",ROUND((E169*F169),0))</f>
        <v/>
      </c>
      <c r="I169" s="15" t="str">
        <f>IF($A169="","",ROUNDUP((MONTH(G169)/3),0))</f>
        <v/>
      </c>
    </row>
    <row r="170" spans="1:9" x14ac:dyDescent="0.25">
      <c r="E170" s="11"/>
      <c r="F170" s="12"/>
      <c r="G170" s="13"/>
      <c r="H170" s="14" t="str">
        <f>IF($A170="","",ROUND((E170*F170),0))</f>
        <v/>
      </c>
      <c r="I170" s="15" t="str">
        <f>IF($A170="","",ROUNDUP((MONTH(G170)/3),0))</f>
        <v/>
      </c>
    </row>
    <row r="171" spans="1:9" x14ac:dyDescent="0.25">
      <c r="E171" s="11"/>
      <c r="F171" s="12"/>
      <c r="G171" s="13"/>
      <c r="H171" s="14" t="str">
        <f>IF($A171="","",ROUND((E171*F171),0))</f>
        <v/>
      </c>
      <c r="I171" s="15" t="str">
        <f>IF($A171="","",ROUNDUP((MONTH(G171)/3),0))</f>
        <v/>
      </c>
    </row>
    <row r="172" spans="1:9" x14ac:dyDescent="0.25">
      <c r="E172" s="11"/>
      <c r="F172" s="12"/>
      <c r="G172" s="13"/>
      <c r="H172" s="14" t="str">
        <f>IF($A172="","",ROUND((E172*F172),0))</f>
        <v/>
      </c>
      <c r="I172" s="15" t="str">
        <f>IF($A172="","",ROUNDUP((MONTH(G172)/3),0))</f>
        <v/>
      </c>
    </row>
    <row r="173" spans="1:9" x14ac:dyDescent="0.25">
      <c r="E173" s="11"/>
      <c r="F173" s="12"/>
      <c r="G173" s="13"/>
      <c r="H173" s="14" t="str">
        <f>IF($A173="","",ROUND((E173*F173),0))</f>
        <v/>
      </c>
      <c r="I173" s="15" t="str">
        <f>IF($A173="","",ROUNDUP((MONTH(G173)/3),0))</f>
        <v/>
      </c>
    </row>
    <row r="174" spans="1:9" x14ac:dyDescent="0.25">
      <c r="E174" s="11"/>
      <c r="F174" s="12"/>
      <c r="G174" s="13"/>
      <c r="H174" s="14" t="str">
        <f>IF($A174="","",ROUND((E174*F174),0))</f>
        <v/>
      </c>
      <c r="I174" s="15" t="str">
        <f>IF($A174="","",ROUNDUP((MONTH(G174)/3),0))</f>
        <v/>
      </c>
    </row>
    <row r="175" spans="1:9" x14ac:dyDescent="0.25">
      <c r="E175" s="11"/>
      <c r="F175" s="12"/>
      <c r="G175" s="13"/>
      <c r="H175" s="14" t="str">
        <f>IF($A175="","",ROUND((E175*F175),0))</f>
        <v/>
      </c>
      <c r="I175" s="15" t="str">
        <f>IF($A175="","",ROUNDUP((MONTH(G175)/3),0))</f>
        <v/>
      </c>
    </row>
    <row r="176" spans="1:9" x14ac:dyDescent="0.25">
      <c r="E176" s="11"/>
      <c r="F176" s="12"/>
      <c r="G176" s="13"/>
      <c r="H176" s="14" t="str">
        <f>IF($A176="","",ROUND((E176*F176),0))</f>
        <v/>
      </c>
      <c r="I176" s="15" t="str">
        <f>IF($A176="","",ROUNDUP((MONTH(G176)/3),0))</f>
        <v/>
      </c>
    </row>
    <row r="177" spans="1:9" x14ac:dyDescent="0.25">
      <c r="E177" s="11"/>
      <c r="F177" s="12"/>
      <c r="G177" s="13"/>
      <c r="H177" s="14" t="str">
        <f>IF($A177="","",ROUND((E177*F177),0))</f>
        <v/>
      </c>
      <c r="I177" s="15" t="str">
        <f>IF($A177="","",ROUNDUP((MONTH(G177)/3),0))</f>
        <v/>
      </c>
    </row>
    <row r="178" spans="1:9" x14ac:dyDescent="0.25">
      <c r="E178" s="11"/>
      <c r="F178" s="12"/>
      <c r="G178" s="13"/>
      <c r="H178" s="14" t="str">
        <f>IF($A178="","",ROUND((E178*F178),0))</f>
        <v/>
      </c>
      <c r="I178" s="15" t="str">
        <f>IF($A178="","",ROUNDUP((MONTH(G178)/3),0))</f>
        <v/>
      </c>
    </row>
    <row r="179" spans="1:9" x14ac:dyDescent="0.25">
      <c r="E179" s="11"/>
      <c r="F179" s="12"/>
      <c r="G179" s="13"/>
      <c r="H179" s="14" t="str">
        <f>IF($A179="","",ROUND((E179*F179),0))</f>
        <v/>
      </c>
      <c r="I179" s="15" t="str">
        <f>IF($A179="","",ROUNDUP((MONTH(G179)/3),0))</f>
        <v/>
      </c>
    </row>
    <row r="180" spans="1:9" x14ac:dyDescent="0.25">
      <c r="E180" s="11"/>
      <c r="F180" s="12"/>
      <c r="G180" s="13"/>
      <c r="H180" s="14" t="str">
        <f>IF($A180="","",ROUND((E180*F180),0))</f>
        <v/>
      </c>
      <c r="I180" s="15" t="str">
        <f>IF($A180="","",ROUNDUP((MONTH(G180)/3),0))</f>
        <v/>
      </c>
    </row>
    <row r="181" spans="1:9" x14ac:dyDescent="0.25">
      <c r="E181" s="11"/>
      <c r="F181" s="12"/>
      <c r="G181" s="13"/>
      <c r="H181" s="14" t="str">
        <f>IF($A181="","",ROUND((E181*F181),0))</f>
        <v/>
      </c>
      <c r="I181" s="15" t="str">
        <f>IF($A181="","",ROUNDUP((MONTH(G181)/3),0))</f>
        <v/>
      </c>
    </row>
    <row r="182" spans="1:9" x14ac:dyDescent="0.25">
      <c r="E182" s="11"/>
      <c r="F182" s="12"/>
      <c r="G182" s="13"/>
      <c r="H182" s="14" t="str">
        <f>IF($A182="","",ROUND((E182*F182),0))</f>
        <v/>
      </c>
      <c r="I182" s="15" t="str">
        <f>IF($A182="","",ROUNDUP((MONTH(G182)/3),0))</f>
        <v/>
      </c>
    </row>
    <row r="183" spans="1:9" x14ac:dyDescent="0.25">
      <c r="E183" s="11"/>
      <c r="F183" s="12"/>
      <c r="G183" s="13"/>
      <c r="H183" s="14" t="str">
        <f>IF($A183="","",ROUND((E183*F183),0))</f>
        <v/>
      </c>
      <c r="I183" s="15" t="str">
        <f>IF($A183="","",ROUNDUP((MONTH(G183)/3),0))</f>
        <v/>
      </c>
    </row>
    <row r="184" spans="1:9" x14ac:dyDescent="0.25">
      <c r="E184" s="11"/>
      <c r="F184" s="12"/>
      <c r="G184" s="13"/>
      <c r="H184" s="14" t="str">
        <f>IF($A184="","",ROUND((E184*F184),0))</f>
        <v/>
      </c>
      <c r="I184" s="15" t="str">
        <f>IF($A184="","",ROUNDUP((MONTH(G184)/3),0))</f>
        <v/>
      </c>
    </row>
    <row r="185" spans="1:9" x14ac:dyDescent="0.25">
      <c r="E185" s="11"/>
      <c r="F185" s="12"/>
      <c r="G185" s="13"/>
      <c r="H185" s="14" t="str">
        <f>IF($A185="","",ROUND((E185*F185),0))</f>
        <v/>
      </c>
      <c r="I185" s="15" t="str">
        <f>IF($A185="","",ROUNDUP((MONTH(G185)/3),0))</f>
        <v/>
      </c>
    </row>
    <row r="186" spans="1:9" x14ac:dyDescent="0.25">
      <c r="E186" s="11"/>
      <c r="F186" s="12"/>
      <c r="G186" s="13"/>
      <c r="H186" s="14" t="str">
        <f>IF($A186="","",ROUND((E186*F186),0))</f>
        <v/>
      </c>
      <c r="I186" s="15" t="str">
        <f>IF($A186="","",ROUNDUP((MONTH(G186)/3),0))</f>
        <v/>
      </c>
    </row>
    <row r="187" spans="1:9" x14ac:dyDescent="0.25">
      <c r="E187" s="11"/>
      <c r="F187" s="12"/>
      <c r="G187" s="13"/>
      <c r="H187" s="14" t="str">
        <f>IF($A187="","",ROUND((E187*F187),0))</f>
        <v/>
      </c>
      <c r="I187" s="15" t="str">
        <f>IF($A187="","",ROUNDUP((MONTH(G187)/3),0))</f>
        <v/>
      </c>
    </row>
    <row r="188" spans="1:9" x14ac:dyDescent="0.25">
      <c r="E188" s="11"/>
      <c r="F188" s="12"/>
      <c r="G188" s="13"/>
      <c r="H188" s="14" t="str">
        <f>IF($A188="","",ROUND((E188*F188),0))</f>
        <v/>
      </c>
      <c r="I188" s="15" t="str">
        <f>IF($A188="","",ROUNDUP((MONTH(G188)/3),0))</f>
        <v/>
      </c>
    </row>
    <row r="189" spans="1:9" x14ac:dyDescent="0.25">
      <c r="E189" s="11"/>
      <c r="F189" s="12"/>
      <c r="G189" s="13"/>
      <c r="H189" s="14" t="str">
        <f>IF($A189="","",ROUND((E189*F189),0))</f>
        <v/>
      </c>
      <c r="I189" s="15" t="str">
        <f>IF($A189="","",ROUNDUP((MONTH(G189)/3),0))</f>
        <v/>
      </c>
    </row>
    <row r="190" spans="1:9" x14ac:dyDescent="0.25">
      <c r="E190" s="11"/>
      <c r="F190" s="12"/>
      <c r="G190" s="13"/>
      <c r="H190" s="14" t="str">
        <f>IF($A190="","",ROUND((E190*F190),0))</f>
        <v/>
      </c>
      <c r="I190" s="15" t="str">
        <f>IF($A190="","",ROUNDUP((MONTH(G190)/3),0))</f>
        <v/>
      </c>
    </row>
    <row r="191" spans="1:9" x14ac:dyDescent="0.25">
      <c r="E191" s="11"/>
      <c r="F191" s="12"/>
      <c r="G191" s="13"/>
      <c r="H191" s="14" t="str">
        <f>IF($A191="","",ROUND((E191*F191),0))</f>
        <v/>
      </c>
      <c r="I191" s="15" t="str">
        <f>IF($A191="","",ROUNDUP((MONTH(G191)/3),0))</f>
        <v/>
      </c>
    </row>
    <row r="192" spans="1:9" x14ac:dyDescent="0.25">
      <c r="E192" s="11"/>
      <c r="F192" s="12"/>
      <c r="G192" s="13"/>
      <c r="H192" s="14" t="str">
        <f>IF($A192="","",ROUND((E192*F192),0))</f>
        <v/>
      </c>
      <c r="I192" s="15" t="str">
        <f>IF($A192="","",ROUNDUP((MONTH(G192)/3),0))</f>
        <v/>
      </c>
    </row>
    <row r="193" spans="1:9" x14ac:dyDescent="0.25">
      <c r="E193" s="11"/>
      <c r="F193" s="12"/>
      <c r="G193" s="13"/>
      <c r="H193" s="14" t="str">
        <f>IF($A193="","",ROUND((E193*F193),0))</f>
        <v/>
      </c>
      <c r="I193" s="15" t="str">
        <f>IF($A193="","",ROUNDUP((MONTH(G193)/3),0))</f>
        <v/>
      </c>
    </row>
    <row r="194" spans="1:9" x14ac:dyDescent="0.25">
      <c r="E194" s="11"/>
      <c r="F194" s="12"/>
      <c r="G194" s="13"/>
      <c r="H194" s="14" t="str">
        <f>IF($A194="","",ROUND((E194*F194),0))</f>
        <v/>
      </c>
      <c r="I194" s="15" t="str">
        <f>IF($A194="","",ROUNDUP((MONTH(G194)/3),0))</f>
        <v/>
      </c>
    </row>
    <row r="195" spans="1:9" x14ac:dyDescent="0.25">
      <c r="E195" s="11"/>
      <c r="F195" s="12"/>
      <c r="G195" s="13"/>
      <c r="H195" s="14" t="str">
        <f>IF($A195="","",ROUND((E195*F195),0))</f>
        <v/>
      </c>
      <c r="I195" s="15" t="str">
        <f>IF($A195="","",ROUNDUP((MONTH(G195)/3),0))</f>
        <v/>
      </c>
    </row>
    <row r="196" spans="1:9" x14ac:dyDescent="0.25">
      <c r="E196" s="11"/>
      <c r="F196" s="12"/>
      <c r="G196" s="13"/>
      <c r="H196" s="14" t="str">
        <f>IF($A196="","",ROUND((E196*F196),0))</f>
        <v/>
      </c>
      <c r="I196" s="15" t="str">
        <f>IF($A196="","",ROUNDUP((MONTH(G196)/3),0))</f>
        <v/>
      </c>
    </row>
    <row r="197" spans="1:9" x14ac:dyDescent="0.25">
      <c r="E197" s="11"/>
      <c r="F197" s="12"/>
      <c r="G197" s="13"/>
      <c r="H197" s="14" t="str">
        <f>IF($A197="","",ROUND((E197*F197),0))</f>
        <v/>
      </c>
      <c r="I197" s="15" t="str">
        <f>IF($A197="","",ROUNDUP((MONTH(G197)/3),0))</f>
        <v/>
      </c>
    </row>
    <row r="198" spans="1:9" x14ac:dyDescent="0.25">
      <c r="E198" s="11"/>
      <c r="F198" s="12"/>
      <c r="G198" s="13"/>
      <c r="H198" s="14" t="str">
        <f>IF($A198="","",ROUND((E198*F198),0))</f>
        <v/>
      </c>
      <c r="I198" s="15" t="str">
        <f>IF($A198="","",ROUNDUP((MONTH(G198)/3),0))</f>
        <v/>
      </c>
    </row>
    <row r="199" spans="1:9" x14ac:dyDescent="0.25">
      <c r="E199" s="11"/>
      <c r="F199" s="12"/>
      <c r="G199" s="13"/>
      <c r="H199" s="14" t="str">
        <f>IF($A199="","",ROUND((E199*F199),0))</f>
        <v/>
      </c>
      <c r="I199" s="15" t="str">
        <f>IF($A199="","",ROUNDUP((MONTH(G199)/3),0))</f>
        <v/>
      </c>
    </row>
    <row r="200" spans="1:9" x14ac:dyDescent="0.25">
      <c r="E200" s="11"/>
      <c r="F200" s="12"/>
      <c r="G200" s="13"/>
      <c r="H200" s="14" t="str">
        <f>IF($A200="","",ROUND((E200*F200),0))</f>
        <v/>
      </c>
      <c r="I200" s="15" t="str">
        <f>IF($A200="","",ROUNDUP((MONTH(G200)/3),0))</f>
        <v/>
      </c>
    </row>
    <row r="201" spans="1:9" x14ac:dyDescent="0.25">
      <c r="E201" s="11"/>
      <c r="F201" s="12"/>
      <c r="G201" s="13"/>
      <c r="H201" s="14" t="str">
        <f>IF($A201="","",ROUND((E201*F201),0))</f>
        <v/>
      </c>
      <c r="I201" s="15" t="str">
        <f>IF($A201="","",ROUNDUP((MONTH(G201)/3),0))</f>
        <v/>
      </c>
    </row>
  </sheetData>
  <autoFilter ref="A1:I1"/>
  <dataValidations count="4">
    <dataValidation type="list" allowBlank="1" showErrorMessage="1" errorTitle="Pick from the list" error="Choose one of: Qualified, Proposal, Negotiation, Commit, Won, Lost" sqref="D2:D201">
      <formula1>"Qualified,Proposal,Negotiation,Commit,Won,Lost"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ate" operator="greaterThan" allowBlank="1" showErrorMessage="1" errorTitle="Date expected" error="Enter a date, e.g. 10/15/2026." sqref="G2:G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42</v>
      </c>
      <c r="B1" s="16" t="s">
        <v>43</v>
      </c>
      <c r="C1" s="16" t="s">
        <v>44</v>
      </c>
    </row>
    <row r="2" spans="1:3" x14ac:dyDescent="0.25">
      <c r="A2" s="17" t="s">
        <v>45</v>
      </c>
      <c r="B2" s="18"/>
      <c r="C2" s="18"/>
    </row>
    <row r="3" spans="1:2" x14ac:dyDescent="0.25">
      <c r="A3" t="s">
        <v>38</v>
      </c>
      <c r="B3" s="19">
        <f>SUMIFS('Deals'!$E$2:$E$201,'Deals'!$D$2:$D$201,"Won")</f>
        <v>31000</v>
      </c>
    </row>
    <row r="4" spans="1:2" x14ac:dyDescent="0.25">
      <c r="A4" t="s">
        <v>46</v>
      </c>
      <c r="B4" s="19">
        <f>('Forecast'!$B$3+SUMIFS('Deals'!$E$2:$E$201,'Deals'!$D$2:$D$201,"Commit"))</f>
        <v>79000</v>
      </c>
    </row>
    <row r="5" spans="1:2" x14ac:dyDescent="0.25">
      <c r="A5" t="s">
        <v>47</v>
      </c>
      <c r="B5" s="19">
        <f>SUM('Deals'!$H$2:$H$201)</f>
        <v>117250</v>
      </c>
    </row>
    <row r="6" spans="1:2" x14ac:dyDescent="0.25">
      <c r="A6" t="s">
        <v>48</v>
      </c>
      <c r="B6" s="19">
        <f>(SUM('Deals'!$E$2:$E$201)-SUMIFS('Deals'!$E$2:$E$201,'Deals'!$D$2:$D$201,"Lost"))</f>
        <v>192000</v>
      </c>
    </row>
    <row r="7" spans="1:3" x14ac:dyDescent="0.25">
      <c r="A7" s="17" t="s">
        <v>49</v>
      </c>
      <c r="B7" s="18"/>
      <c r="C7" s="18"/>
    </row>
    <row r="8" spans="1:2" x14ac:dyDescent="0.25">
      <c r="A8" t="s">
        <v>50</v>
      </c>
      <c r="B8" s="19">
        <f>SUMIFS('Deals'!$H$2:$H$201,'Deals'!$I$2:$I$201,1)</f>
        <v>2250</v>
      </c>
    </row>
    <row r="9" spans="1:2" x14ac:dyDescent="0.25">
      <c r="A9" t="s">
        <v>51</v>
      </c>
      <c r="B9" s="19">
        <f>SUMIFS('Deals'!$H$2:$H$201,'Deals'!$I$2:$I$201,2)</f>
        <v>0</v>
      </c>
    </row>
    <row r="10" spans="1:2" x14ac:dyDescent="0.25">
      <c r="A10" t="s">
        <v>52</v>
      </c>
      <c r="B10" s="19">
        <f>SUMIFS('Deals'!$H$2:$H$201,'Deals'!$I$2:$I$201,3)</f>
        <v>0</v>
      </c>
    </row>
    <row r="11" spans="1:2" x14ac:dyDescent="0.25">
      <c r="A11" t="s">
        <v>53</v>
      </c>
      <c r="B11" s="19">
        <f>SUMIFS('Deals'!$H$2:$H$201,'Deals'!$I$2:$I$201,4)</f>
        <v>115000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Deals</vt:lpstr>
      <vt:lpstr>Forecast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