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ontributions" state="visible" r:id="rId5"/>
    <sheet sheetId="3" name="Budget" state="visible" r:id="rId6"/>
  </sheets>
  <calcPr calcId="171027" fullCalcOnLoad="1"/>
</workbook>
</file>

<file path=xl/sharedStrings.xml><?xml version="1.0" encoding="utf-8"?>
<sst xmlns="http://schemas.openxmlformats.org/spreadsheetml/2006/main" count="38" uniqueCount="38">
  <si>
    <t>Reunion Budget &amp; Contributions</t>
  </si>
  <si>
    <t>A free reunion budget: split venue and food costs across families and track contributions in Google Sheets or Excel.</t>
  </si>
  <si>
    <t>Quick start</t>
  </si>
  <si>
    <t>Open the Contributions tab and replace the sample rows with your own — one row per entry. Formulas fill in automatically for new rows.</t>
  </si>
  <si>
    <t>Enter costs on the Budget tab; the cost per person sets each family's fair share by head count.</t>
  </si>
  <si>
    <t>Many reunions count kids under 5 as 0 or half; adjust People to match what your family agrees.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</si>
  <si>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</si>
  <si>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</si>
  <si>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</si>
  <si>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</si>
  <si>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</si>
  <si>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</si>
  <si>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</si>
  <si>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Family</t>
  </si>
  <si>
    <t>People</t>
  </si>
  <si>
    <t>Paid</t>
  </si>
  <si>
    <t>Fair share</t>
  </si>
  <si>
    <t>Balance</t>
  </si>
  <si>
    <t>Johnson (Ann and Ray)</t>
  </si>
  <si>
    <t>Johnson (Mike)</t>
  </si>
  <si>
    <t>Williams</t>
  </si>
  <si>
    <t>Carter</t>
  </si>
  <si>
    <t>Johnson-Lee</t>
  </si>
  <si>
    <t>Item</t>
  </si>
  <si>
    <t>Value</t>
  </si>
  <si>
    <t>Notes</t>
  </si>
  <si>
    <t>Costs</t>
  </si>
  <si>
    <t>Venue (park pavilion)</t>
  </si>
  <si>
    <t>Food and catering</t>
  </si>
  <si>
    <t>T-shirts</t>
  </si>
  <si>
    <t>Games and prizes</t>
  </si>
  <si>
    <t>Supplies and decorations</t>
  </si>
  <si>
    <t>Split</t>
  </si>
  <si>
    <t>Total cost</t>
  </si>
  <si>
    <t>People attending</t>
  </si>
  <si>
    <t>Cost per person</t>
  </si>
  <si>
    <t>Collected</t>
  </si>
  <si>
    <t>Still to collect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</si>
</sst>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5" width="14" customWidth="1"/>
  </cols>
  <sheetData>
    <row r="1" ht="22" customHeight="1" spans="1:5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</row>
    <row r="2" spans="1:5" x14ac:dyDescent="0.25">
      <c r="A2" t="s">
        <v>18</v>
      </c>
      <c r="B2" s="11">
        <v>4</v>
      </c>
      <c r="C2" s="12">
        <v>300</v>
      </c>
      <c r="D2" s="13">
        <f>IF($A2="","",ROUND((B2*'Budget'!$B$11),2))</f>
        <v>380</v>
      </c>
      <c r="E2" s="13">
        <f>IF($A2="","",(D2-C2))</f>
        <v>80</v>
      </c>
    </row>
    <row r="3" spans="1:5" x14ac:dyDescent="0.25">
      <c r="A3" t="s">
        <v>19</v>
      </c>
      <c r="B3" s="11">
        <v>3</v>
      </c>
      <c r="C3" s="12">
        <v>150</v>
      </c>
      <c r="D3" s="13">
        <f>IF($A3="","",ROUND((B3*'Budget'!$B$11),2))</f>
        <v>285</v>
      </c>
      <c r="E3" s="13">
        <f>IF($A3="","",(D3-C3))</f>
        <v>135</v>
      </c>
    </row>
    <row r="4" spans="1:5" x14ac:dyDescent="0.25">
      <c r="A4" t="s">
        <v>20</v>
      </c>
      <c r="B4" s="11">
        <v>5</v>
      </c>
      <c r="C4" s="12">
        <v>375</v>
      </c>
      <c r="D4" s="13">
        <f>IF($A4="","",ROUND((B4*'Budget'!$B$11),2))</f>
        <v>475</v>
      </c>
      <c r="E4" s="13">
        <f>IF($A4="","",(D4-C4))</f>
        <v>100</v>
      </c>
    </row>
    <row r="5" spans="1:5" x14ac:dyDescent="0.25">
      <c r="A5" t="s">
        <v>21</v>
      </c>
      <c r="B5" s="11">
        <v>2</v>
      </c>
      <c r="C5" s="12">
        <v>0</v>
      </c>
      <c r="D5" s="13">
        <f>IF($A5="","",ROUND((B5*'Budget'!$B$11),2))</f>
        <v>190</v>
      </c>
      <c r="E5" s="13">
        <f>IF($A5="","",(D5-C5))</f>
        <v>190</v>
      </c>
    </row>
    <row r="6" spans="1:5" x14ac:dyDescent="0.25">
      <c r="A6" t="s">
        <v>22</v>
      </c>
      <c r="B6" s="11">
        <v>6</v>
      </c>
      <c r="C6" s="12">
        <v>300</v>
      </c>
      <c r="D6" s="13">
        <f>IF($A6="","",ROUND((B6*'Budget'!$B$11),2))</f>
        <v>570</v>
      </c>
      <c r="E6" s="13">
        <f>IF($A6="","",(D6-C6))</f>
        <v>270</v>
      </c>
    </row>
    <row r="7" spans="1:5" x14ac:dyDescent="0.25">
      <c r="B7" s="11"/>
      <c r="C7" s="12"/>
      <c r="D7" s="13" t="str">
        <f>IF($A7="","",ROUND((B7*'Budget'!$B$11),2))</f>
        <v/>
      </c>
      <c r="E7" s="13" t="str">
        <f>IF($A7="","",(D7-C7))</f>
        <v/>
      </c>
    </row>
    <row r="8" spans="1:5" x14ac:dyDescent="0.25">
      <c r="B8" s="11"/>
      <c r="C8" s="12"/>
      <c r="D8" s="13" t="str">
        <f>IF($A8="","",ROUND((B8*'Budget'!$B$11),2))</f>
        <v/>
      </c>
      <c r="E8" s="13" t="str">
        <f>IF($A8="","",(D8-C8))</f>
        <v/>
      </c>
    </row>
    <row r="9" spans="1:5" x14ac:dyDescent="0.25">
      <c r="B9" s="11"/>
      <c r="C9" s="12"/>
      <c r="D9" s="13" t="str">
        <f>IF($A9="","",ROUND((B9*'Budget'!$B$11),2))</f>
        <v/>
      </c>
      <c r="E9" s="13" t="str">
        <f>IF($A9="","",(D9-C9))</f>
        <v/>
      </c>
    </row>
    <row r="10" spans="1:5" x14ac:dyDescent="0.25">
      <c r="B10" s="11"/>
      <c r="C10" s="12"/>
      <c r="D10" s="13" t="str">
        <f>IF($A10="","",ROUND((B10*'Budget'!$B$11),2))</f>
        <v/>
      </c>
      <c r="E10" s="13" t="str">
        <f>IF($A10="","",(D10-C10))</f>
        <v/>
      </c>
    </row>
    <row r="11" spans="1:5" x14ac:dyDescent="0.25">
      <c r="B11" s="11"/>
      <c r="C11" s="12"/>
      <c r="D11" s="13" t="str">
        <f>IF($A11="","",ROUND((B11*'Budget'!$B$11),2))</f>
        <v/>
      </c>
      <c r="E11" s="13" t="str">
        <f>IF($A11="","",(D11-C11))</f>
        <v/>
      </c>
    </row>
    <row r="12" spans="1:5" x14ac:dyDescent="0.25">
      <c r="B12" s="11"/>
      <c r="C12" s="12"/>
      <c r="D12" s="13" t="str">
        <f>IF($A12="","",ROUND((B12*'Budget'!$B$11),2))</f>
        <v/>
      </c>
      <c r="E12" s="13" t="str">
        <f>IF($A12="","",(D12-C12))</f>
        <v/>
      </c>
    </row>
    <row r="13" spans="1:5" x14ac:dyDescent="0.25">
      <c r="B13" s="11"/>
      <c r="C13" s="12"/>
      <c r="D13" s="13" t="str">
        <f>IF($A13="","",ROUND((B13*'Budget'!$B$11),2))</f>
        <v/>
      </c>
      <c r="E13" s="13" t="str">
        <f>IF($A13="","",(D13-C13))</f>
        <v/>
      </c>
    </row>
    <row r="14" spans="1:5" x14ac:dyDescent="0.25">
      <c r="B14" s="11"/>
      <c r="C14" s="12"/>
      <c r="D14" s="13" t="str">
        <f>IF($A14="","",ROUND((B14*'Budget'!$B$11),2))</f>
        <v/>
      </c>
      <c r="E14" s="13" t="str">
        <f>IF($A14="","",(D14-C14))</f>
        <v/>
      </c>
    </row>
    <row r="15" spans="1:5" x14ac:dyDescent="0.25">
      <c r="B15" s="11"/>
      <c r="C15" s="12"/>
      <c r="D15" s="13" t="str">
        <f>IF($A15="","",ROUND((B15*'Budget'!$B$11),2))</f>
        <v/>
      </c>
      <c r="E15" s="13" t="str">
        <f>IF($A15="","",(D15-C15))</f>
        <v/>
      </c>
    </row>
    <row r="16" spans="1:5" x14ac:dyDescent="0.25">
      <c r="B16" s="11"/>
      <c r="C16" s="12"/>
      <c r="D16" s="13" t="str">
        <f>IF($A16="","",ROUND((B16*'Budget'!$B$11),2))</f>
        <v/>
      </c>
      <c r="E16" s="13" t="str">
        <f>IF($A16="","",(D16-C16))</f>
        <v/>
      </c>
    </row>
    <row r="17" spans="1:5" x14ac:dyDescent="0.25">
      <c r="B17" s="11"/>
      <c r="C17" s="12"/>
      <c r="D17" s="13" t="str">
        <f>IF($A17="","",ROUND((B17*'Budget'!$B$11),2))</f>
        <v/>
      </c>
      <c r="E17" s="13" t="str">
        <f>IF($A17="","",(D17-C17))</f>
        <v/>
      </c>
    </row>
    <row r="18" spans="1:5" x14ac:dyDescent="0.25">
      <c r="B18" s="11"/>
      <c r="C18" s="12"/>
      <c r="D18" s="13" t="str">
        <f>IF($A18="","",ROUND((B18*'Budget'!$B$11),2))</f>
        <v/>
      </c>
      <c r="E18" s="13" t="str">
        <f>IF($A18="","",(D18-C18))</f>
        <v/>
      </c>
    </row>
    <row r="19" spans="1:5" x14ac:dyDescent="0.25">
      <c r="B19" s="11"/>
      <c r="C19" s="12"/>
      <c r="D19" s="13" t="str">
        <f>IF($A19="","",ROUND((B19*'Budget'!$B$11),2))</f>
        <v/>
      </c>
      <c r="E19" s="13" t="str">
        <f>IF($A19="","",(D19-C19))</f>
        <v/>
      </c>
    </row>
    <row r="20" spans="1:5" x14ac:dyDescent="0.25">
      <c r="B20" s="11"/>
      <c r="C20" s="12"/>
      <c r="D20" s="13" t="str">
        <f>IF($A20="","",ROUND((B20*'Budget'!$B$11),2))</f>
        <v/>
      </c>
      <c r="E20" s="13" t="str">
        <f>IF($A20="","",(D20-C20))</f>
        <v/>
      </c>
    </row>
    <row r="21" spans="1:5" x14ac:dyDescent="0.25">
      <c r="B21" s="11"/>
      <c r="C21" s="12"/>
      <c r="D21" s="13" t="str">
        <f>IF($A21="","",ROUND((B21*'Budget'!$B$11),2))</f>
        <v/>
      </c>
      <c r="E21" s="13" t="str">
        <f>IF($A21="","",(D21-C21))</f>
        <v/>
      </c>
    </row>
    <row r="22" spans="1:5" x14ac:dyDescent="0.25">
      <c r="B22" s="11"/>
      <c r="C22" s="12"/>
      <c r="D22" s="13" t="str">
        <f>IF($A22="","",ROUND((B22*'Budget'!$B$11),2))</f>
        <v/>
      </c>
      <c r="E22" s="13" t="str">
        <f>IF($A22="","",(D22-C22))</f>
        <v/>
      </c>
    </row>
    <row r="23" spans="1:5" x14ac:dyDescent="0.25">
      <c r="B23" s="11"/>
      <c r="C23" s="12"/>
      <c r="D23" s="13" t="str">
        <f>IF($A23="","",ROUND((B23*'Budget'!$B$11),2))</f>
        <v/>
      </c>
      <c r="E23" s="13" t="str">
        <f>IF($A23="","",(D23-C23))</f>
        <v/>
      </c>
    </row>
    <row r="24" spans="1:5" x14ac:dyDescent="0.25">
      <c r="B24" s="11"/>
      <c r="C24" s="12"/>
      <c r="D24" s="13" t="str">
        <f>IF($A24="","",ROUND((B24*'Budget'!$B$11),2))</f>
        <v/>
      </c>
      <c r="E24" s="13" t="str">
        <f>IF($A24="","",(D24-C24))</f>
        <v/>
      </c>
    </row>
    <row r="25" spans="1:5" x14ac:dyDescent="0.25">
      <c r="B25" s="11"/>
      <c r="C25" s="12"/>
      <c r="D25" s="13" t="str">
        <f>IF($A25="","",ROUND((B25*'Budget'!$B$11),2))</f>
        <v/>
      </c>
      <c r="E25" s="13" t="str">
        <f>IF($A25="","",(D25-C25))</f>
        <v/>
      </c>
    </row>
    <row r="26" spans="1:5" x14ac:dyDescent="0.25">
      <c r="B26" s="11"/>
      <c r="C26" s="12"/>
      <c r="D26" s="13" t="str">
        <f>IF($A26="","",ROUND((B26*'Budget'!$B$11),2))</f>
        <v/>
      </c>
      <c r="E26" s="13" t="str">
        <f>IF($A26="","",(D26-C26))</f>
        <v/>
      </c>
    </row>
    <row r="27" spans="1:5" x14ac:dyDescent="0.25">
      <c r="B27" s="11"/>
      <c r="C27" s="12"/>
      <c r="D27" s="13" t="str">
        <f>IF($A27="","",ROUND((B27*'Budget'!$B$11),2))</f>
        <v/>
      </c>
      <c r="E27" s="13" t="str">
        <f>IF($A27="","",(D27-C27))</f>
        <v/>
      </c>
    </row>
    <row r="28" spans="1:5" x14ac:dyDescent="0.25">
      <c r="B28" s="11"/>
      <c r="C28" s="12"/>
      <c r="D28" s="13" t="str">
        <f>IF($A28="","",ROUND((B28*'Budget'!$B$11),2))</f>
        <v/>
      </c>
      <c r="E28" s="13" t="str">
        <f>IF($A28="","",(D28-C28))</f>
        <v/>
      </c>
    </row>
    <row r="29" spans="1:5" x14ac:dyDescent="0.25">
      <c r="B29" s="11"/>
      <c r="C29" s="12"/>
      <c r="D29" s="13" t="str">
        <f>IF($A29="","",ROUND((B29*'Budget'!$B$11),2))</f>
        <v/>
      </c>
      <c r="E29" s="13" t="str">
        <f>IF($A29="","",(D29-C29))</f>
        <v/>
      </c>
    </row>
    <row r="30" spans="1:5" x14ac:dyDescent="0.25">
      <c r="B30" s="11"/>
      <c r="C30" s="12"/>
      <c r="D30" s="13" t="str">
        <f>IF($A30="","",ROUND((B30*'Budget'!$B$11),2))</f>
        <v/>
      </c>
      <c r="E30" s="13" t="str">
        <f>IF($A30="","",(D30-C30))</f>
        <v/>
      </c>
    </row>
    <row r="31" spans="1:5" x14ac:dyDescent="0.25">
      <c r="B31" s="11"/>
      <c r="C31" s="12"/>
      <c r="D31" s="13" t="str">
        <f>IF($A31="","",ROUND((B31*'Budget'!$B$11),2))</f>
        <v/>
      </c>
      <c r="E31" s="13" t="str">
        <f>IF($A31="","",(D31-C31))</f>
        <v/>
      </c>
    </row>
    <row r="32" spans="1:5" x14ac:dyDescent="0.25">
      <c r="B32" s="11"/>
      <c r="C32" s="12"/>
      <c r="D32" s="13" t="str">
        <f>IF($A32="","",ROUND((B32*'Budget'!$B$11),2))</f>
        <v/>
      </c>
      <c r="E32" s="13" t="str">
        <f>IF($A32="","",(D32-C32))</f>
        <v/>
      </c>
    </row>
    <row r="33" spans="1:5" x14ac:dyDescent="0.25">
      <c r="B33" s="11"/>
      <c r="C33" s="12"/>
      <c r="D33" s="13" t="str">
        <f>IF($A33="","",ROUND((B33*'Budget'!$B$11),2))</f>
        <v/>
      </c>
      <c r="E33" s="13" t="str">
        <f>IF($A33="","",(D33-C33))</f>
        <v/>
      </c>
    </row>
    <row r="34" spans="1:5" x14ac:dyDescent="0.25">
      <c r="B34" s="11"/>
      <c r="C34" s="12"/>
      <c r="D34" s="13" t="str">
        <f>IF($A34="","",ROUND((B34*'Budget'!$B$11),2))</f>
        <v/>
      </c>
      <c r="E34" s="13" t="str">
        <f>IF($A34="","",(D34-C34))</f>
        <v/>
      </c>
    </row>
    <row r="35" spans="1:5" x14ac:dyDescent="0.25">
      <c r="B35" s="11"/>
      <c r="C35" s="12"/>
      <c r="D35" s="13" t="str">
        <f>IF($A35="","",ROUND((B35*'Budget'!$B$11),2))</f>
        <v/>
      </c>
      <c r="E35" s="13" t="str">
        <f>IF($A35="","",(D35-C35))</f>
        <v/>
      </c>
    </row>
    <row r="36" spans="1:5" x14ac:dyDescent="0.25">
      <c r="B36" s="11"/>
      <c r="C36" s="12"/>
      <c r="D36" s="13" t="str">
        <f>IF($A36="","",ROUND((B36*'Budget'!$B$11),2))</f>
        <v/>
      </c>
      <c r="E36" s="13" t="str">
        <f>IF($A36="","",(D36-C36))</f>
        <v/>
      </c>
    </row>
    <row r="37" spans="1:5" x14ac:dyDescent="0.25">
      <c r="B37" s="11"/>
      <c r="C37" s="12"/>
      <c r="D37" s="13" t="str">
        <f>IF($A37="","",ROUND((B37*'Budget'!$B$11),2))</f>
        <v/>
      </c>
      <c r="E37" s="13" t="str">
        <f>IF($A37="","",(D37-C37))</f>
        <v/>
      </c>
    </row>
    <row r="38" spans="1:5" x14ac:dyDescent="0.25">
      <c r="B38" s="11"/>
      <c r="C38" s="12"/>
      <c r="D38" s="13" t="str">
        <f>IF($A38="","",ROUND((B38*'Budget'!$B$11),2))</f>
        <v/>
      </c>
      <c r="E38" s="13" t="str">
        <f>IF($A38="","",(D38-C38))</f>
        <v/>
      </c>
    </row>
    <row r="39" spans="1:5" x14ac:dyDescent="0.25">
      <c r="B39" s="11"/>
      <c r="C39" s="12"/>
      <c r="D39" s="13" t="str">
        <f>IF($A39="","",ROUND((B39*'Budget'!$B$11),2))</f>
        <v/>
      </c>
      <c r="E39" s="13" t="str">
        <f>IF($A39="","",(D39-C39))</f>
        <v/>
      </c>
    </row>
    <row r="40" spans="1:5" x14ac:dyDescent="0.25">
      <c r="B40" s="11"/>
      <c r="C40" s="12"/>
      <c r="D40" s="13" t="str">
        <f>IF($A40="","",ROUND((B40*'Budget'!$B$11),2))</f>
        <v/>
      </c>
      <c r="E40" s="13" t="str">
        <f>IF($A40="","",(D40-C40))</f>
        <v/>
      </c>
    </row>
    <row r="41" spans="1:5" x14ac:dyDescent="0.25">
      <c r="B41" s="11"/>
      <c r="C41" s="12"/>
      <c r="D41" s="13" t="str">
        <f>IF($A41="","",ROUND((B41*'Budget'!$B$11),2))</f>
        <v/>
      </c>
      <c r="E41" s="13" t="str">
        <f>IF($A41="","",(D41-C41))</f>
        <v/>
      </c>
    </row>
    <row r="42" spans="1:5" x14ac:dyDescent="0.25">
      <c r="B42" s="11"/>
      <c r="C42" s="12"/>
      <c r="D42" s="13" t="str">
        <f>IF($A42="","",ROUND((B42*'Budget'!$B$11),2))</f>
        <v/>
      </c>
      <c r="E42" s="13" t="str">
        <f>IF($A42="","",(D42-C42))</f>
        <v/>
      </c>
    </row>
    <row r="43" spans="1:5" x14ac:dyDescent="0.25">
      <c r="B43" s="11"/>
      <c r="C43" s="12"/>
      <c r="D43" s="13" t="str">
        <f>IF($A43="","",ROUND((B43*'Budget'!$B$11),2))</f>
        <v/>
      </c>
      <c r="E43" s="13" t="str">
        <f>IF($A43="","",(D43-C43))</f>
        <v/>
      </c>
    </row>
    <row r="44" spans="1:5" x14ac:dyDescent="0.25">
      <c r="B44" s="11"/>
      <c r="C44" s="12"/>
      <c r="D44" s="13" t="str">
        <f>IF($A44="","",ROUND((B44*'Budget'!$B$11),2))</f>
        <v/>
      </c>
      <c r="E44" s="13" t="str">
        <f>IF($A44="","",(D44-C44))</f>
        <v/>
      </c>
    </row>
    <row r="45" spans="1:5" x14ac:dyDescent="0.25">
      <c r="B45" s="11"/>
      <c r="C45" s="12"/>
      <c r="D45" s="13" t="str">
        <f>IF($A45="","",ROUND((B45*'Budget'!$B$11),2))</f>
        <v/>
      </c>
      <c r="E45" s="13" t="str">
        <f>IF($A45="","",(D45-C45))</f>
        <v/>
      </c>
    </row>
    <row r="46" spans="1:5" x14ac:dyDescent="0.25">
      <c r="B46" s="11"/>
      <c r="C46" s="12"/>
      <c r="D46" s="13" t="str">
        <f>IF($A46="","",ROUND((B46*'Budget'!$B$11),2))</f>
        <v/>
      </c>
      <c r="E46" s="13" t="str">
        <f>IF($A46="","",(D46-C46))</f>
        <v/>
      </c>
    </row>
    <row r="47" spans="1:5" x14ac:dyDescent="0.25">
      <c r="B47" s="11"/>
      <c r="C47" s="12"/>
      <c r="D47" s="13" t="str">
        <f>IF($A47="","",ROUND((B47*'Budget'!$B$11),2))</f>
        <v/>
      </c>
      <c r="E47" s="13" t="str">
        <f>IF($A47="","",(D47-C47))</f>
        <v/>
      </c>
    </row>
    <row r="48" spans="1:5" x14ac:dyDescent="0.25">
      <c r="B48" s="11"/>
      <c r="C48" s="12"/>
      <c r="D48" s="13" t="str">
        <f>IF($A48="","",ROUND((B48*'Budget'!$B$11),2))</f>
        <v/>
      </c>
      <c r="E48" s="13" t="str">
        <f>IF($A48="","",(D48-C48))</f>
        <v/>
      </c>
    </row>
    <row r="49" spans="1:5" x14ac:dyDescent="0.25">
      <c r="B49" s="11"/>
      <c r="C49" s="12"/>
      <c r="D49" s="13" t="str">
        <f>IF($A49="","",ROUND((B49*'Budget'!$B$11),2))</f>
        <v/>
      </c>
      <c r="E49" s="13" t="str">
        <f>IF($A49="","",(D49-C49))</f>
        <v/>
      </c>
    </row>
    <row r="50" spans="1:5" x14ac:dyDescent="0.25">
      <c r="B50" s="11"/>
      <c r="C50" s="12"/>
      <c r="D50" s="13" t="str">
        <f>IF($A50="","",ROUND((B50*'Budget'!$B$11),2))</f>
        <v/>
      </c>
      <c r="E50" s="13" t="str">
        <f>IF($A50="","",(D50-C50))</f>
        <v/>
      </c>
    </row>
    <row r="51" spans="1:5" x14ac:dyDescent="0.25">
      <c r="B51" s="11"/>
      <c r="C51" s="12"/>
      <c r="D51" s="13" t="str">
        <f>IF($A51="","",ROUND((B51*'Budget'!$B$11),2))</f>
        <v/>
      </c>
      <c r="E51" s="13" t="str">
        <f>IF($A51="","",(D51-C51))</f>
        <v/>
      </c>
    </row>
    <row r="52" spans="1:5" x14ac:dyDescent="0.25">
      <c r="B52" s="11"/>
      <c r="C52" s="12"/>
      <c r="D52" s="13" t="str">
        <f>IF($A52="","",ROUND((B52*'Budget'!$B$11),2))</f>
        <v/>
      </c>
      <c r="E52" s="13" t="str">
        <f>IF($A52="","",(D52-C52))</f>
        <v/>
      </c>
    </row>
    <row r="53" spans="1:5" x14ac:dyDescent="0.25">
      <c r="B53" s="11"/>
      <c r="C53" s="12"/>
      <c r="D53" s="13" t="str">
        <f>IF($A53="","",ROUND((B53*'Budget'!$B$11),2))</f>
        <v/>
      </c>
      <c r="E53" s="13" t="str">
        <f>IF($A53="","",(D53-C53))</f>
        <v/>
      </c>
    </row>
    <row r="54" spans="1:5" x14ac:dyDescent="0.25">
      <c r="B54" s="11"/>
      <c r="C54" s="12"/>
      <c r="D54" s="13" t="str">
        <f>IF($A54="","",ROUND((B54*'Budget'!$B$11),2))</f>
        <v/>
      </c>
      <c r="E54" s="13" t="str">
        <f>IF($A54="","",(D54-C54))</f>
        <v/>
      </c>
    </row>
    <row r="55" spans="1:5" x14ac:dyDescent="0.25">
      <c r="B55" s="11"/>
      <c r="C55" s="12"/>
      <c r="D55" s="13" t="str">
        <f>IF($A55="","",ROUND((B55*'Budget'!$B$11),2))</f>
        <v/>
      </c>
      <c r="E55" s="13" t="str">
        <f>IF($A55="","",(D55-C55))</f>
        <v/>
      </c>
    </row>
    <row r="56" spans="1:5" x14ac:dyDescent="0.25">
      <c r="B56" s="11"/>
      <c r="C56" s="12"/>
      <c r="D56" s="13" t="str">
        <f>IF($A56="","",ROUND((B56*'Budget'!$B$11),2))</f>
        <v/>
      </c>
      <c r="E56" s="13" t="str">
        <f>IF($A56="","",(D56-C56))</f>
        <v/>
      </c>
    </row>
    <row r="57" spans="1:5" x14ac:dyDescent="0.25">
      <c r="B57" s="11"/>
      <c r="C57" s="12"/>
      <c r="D57" s="13" t="str">
        <f>IF($A57="","",ROUND((B57*'Budget'!$B$11),2))</f>
        <v/>
      </c>
      <c r="E57" s="13" t="str">
        <f>IF($A57="","",(D57-C57))</f>
        <v/>
      </c>
    </row>
    <row r="58" spans="1:5" x14ac:dyDescent="0.25">
      <c r="B58" s="11"/>
      <c r="C58" s="12"/>
      <c r="D58" s="13" t="str">
        <f>IF($A58="","",ROUND((B58*'Budget'!$B$11),2))</f>
        <v/>
      </c>
      <c r="E58" s="13" t="str">
        <f>IF($A58="","",(D58-C58))</f>
        <v/>
      </c>
    </row>
    <row r="59" spans="1:5" x14ac:dyDescent="0.25">
      <c r="B59" s="11"/>
      <c r="C59" s="12"/>
      <c r="D59" s="13" t="str">
        <f>IF($A59="","",ROUND((B59*'Budget'!$B$11),2))</f>
        <v/>
      </c>
      <c r="E59" s="13" t="str">
        <f>IF($A59="","",(D59-C59))</f>
        <v/>
      </c>
    </row>
    <row r="60" spans="1:5" x14ac:dyDescent="0.25">
      <c r="B60" s="11"/>
      <c r="C60" s="12"/>
      <c r="D60" s="13" t="str">
        <f>IF($A60="","",ROUND((B60*'Budget'!$B$11),2))</f>
        <v/>
      </c>
      <c r="E60" s="13" t="str">
        <f>IF($A60="","",(D60-C60))</f>
        <v/>
      </c>
    </row>
    <row r="61" spans="1:5" x14ac:dyDescent="0.25">
      <c r="B61" s="11"/>
      <c r="C61" s="12"/>
      <c r="D61" s="13" t="str">
        <f>IF($A61="","",ROUND((B61*'Budget'!$B$11),2))</f>
        <v/>
      </c>
      <c r="E61" s="13" t="str">
        <f>IF($A61="","",(D61-C61))</f>
        <v/>
      </c>
    </row>
    <row r="62" spans="1:5" x14ac:dyDescent="0.25">
      <c r="B62" s="11"/>
      <c r="C62" s="12"/>
      <c r="D62" s="13" t="str">
        <f>IF($A62="","",ROUND((B62*'Budget'!$B$11),2))</f>
        <v/>
      </c>
      <c r="E62" s="13" t="str">
        <f>IF($A62="","",(D62-C62))</f>
        <v/>
      </c>
    </row>
    <row r="63" spans="1:5" x14ac:dyDescent="0.25">
      <c r="B63" s="11"/>
      <c r="C63" s="12"/>
      <c r="D63" s="13" t="str">
        <f>IF($A63="","",ROUND((B63*'Budget'!$B$11),2))</f>
        <v/>
      </c>
      <c r="E63" s="13" t="str">
        <f>IF($A63="","",(D63-C63))</f>
        <v/>
      </c>
    </row>
    <row r="64" spans="1:5" x14ac:dyDescent="0.25">
      <c r="B64" s="11"/>
      <c r="C64" s="12"/>
      <c r="D64" s="13" t="str">
        <f>IF($A64="","",ROUND((B64*'Budget'!$B$11),2))</f>
        <v/>
      </c>
      <c r="E64" s="13" t="str">
        <f>IF($A64="","",(D64-C64))</f>
        <v/>
      </c>
    </row>
    <row r="65" spans="1:5" x14ac:dyDescent="0.25">
      <c r="B65" s="11"/>
      <c r="C65" s="12"/>
      <c r="D65" s="13" t="str">
        <f>IF($A65="","",ROUND((B65*'Budget'!$B$11),2))</f>
        <v/>
      </c>
      <c r="E65" s="13" t="str">
        <f>IF($A65="","",(D65-C65))</f>
        <v/>
      </c>
    </row>
    <row r="66" spans="1:5" x14ac:dyDescent="0.25">
      <c r="B66" s="11"/>
      <c r="C66" s="12"/>
      <c r="D66" s="13" t="str">
        <f>IF($A66="","",ROUND((B66*'Budget'!$B$11),2))</f>
        <v/>
      </c>
      <c r="E66" s="13" t="str">
        <f>IF($A66="","",(D66-C66))</f>
        <v/>
      </c>
    </row>
    <row r="67" spans="1:5" x14ac:dyDescent="0.25">
      <c r="B67" s="11"/>
      <c r="C67" s="12"/>
      <c r="D67" s="13" t="str">
        <f>IF($A67="","",ROUND((B67*'Budget'!$B$11),2))</f>
        <v/>
      </c>
      <c r="E67" s="13" t="str">
        <f>IF($A67="","",(D67-C67))</f>
        <v/>
      </c>
    </row>
    <row r="68" spans="1:5" x14ac:dyDescent="0.25">
      <c r="B68" s="11"/>
      <c r="C68" s="12"/>
      <c r="D68" s="13" t="str">
        <f>IF($A68="","",ROUND((B68*'Budget'!$B$11),2))</f>
        <v/>
      </c>
      <c r="E68" s="13" t="str">
        <f>IF($A68="","",(D68-C68))</f>
        <v/>
      </c>
    </row>
    <row r="69" spans="1:5" x14ac:dyDescent="0.25">
      <c r="B69" s="11"/>
      <c r="C69" s="12"/>
      <c r="D69" s="13" t="str">
        <f>IF($A69="","",ROUND((B69*'Budget'!$B$11),2))</f>
        <v/>
      </c>
      <c r="E69" s="13" t="str">
        <f>IF($A69="","",(D69-C69))</f>
        <v/>
      </c>
    </row>
    <row r="70" spans="1:5" x14ac:dyDescent="0.25">
      <c r="B70" s="11"/>
      <c r="C70" s="12"/>
      <c r="D70" s="13" t="str">
        <f>IF($A70="","",ROUND((B70*'Budget'!$B$11),2))</f>
        <v/>
      </c>
      <c r="E70" s="13" t="str">
        <f>IF($A70="","",(D70-C70))</f>
        <v/>
      </c>
    </row>
    <row r="71" spans="1:5" x14ac:dyDescent="0.25">
      <c r="B71" s="11"/>
      <c r="C71" s="12"/>
      <c r="D71" s="13" t="str">
        <f>IF($A71="","",ROUND((B71*'Budget'!$B$11),2))</f>
        <v/>
      </c>
      <c r="E71" s="13" t="str">
        <f>IF($A71="","",(D71-C71))</f>
        <v/>
      </c>
    </row>
    <row r="72" spans="1:5" x14ac:dyDescent="0.25">
      <c r="B72" s="11"/>
      <c r="C72" s="12"/>
      <c r="D72" s="13" t="str">
        <f>IF($A72="","",ROUND((B72*'Budget'!$B$11),2))</f>
        <v/>
      </c>
      <c r="E72" s="13" t="str">
        <f>IF($A72="","",(D72-C72))</f>
        <v/>
      </c>
    </row>
    <row r="73" spans="1:5" x14ac:dyDescent="0.25">
      <c r="B73" s="11"/>
      <c r="C73" s="12"/>
      <c r="D73" s="13" t="str">
        <f>IF($A73="","",ROUND((B73*'Budget'!$B$11),2))</f>
        <v/>
      </c>
      <c r="E73" s="13" t="str">
        <f>IF($A73="","",(D73-C73))</f>
        <v/>
      </c>
    </row>
    <row r="74" spans="1:5" x14ac:dyDescent="0.25">
      <c r="B74" s="11"/>
      <c r="C74" s="12"/>
      <c r="D74" s="13" t="str">
        <f>IF($A74="","",ROUND((B74*'Budget'!$B$11),2))</f>
        <v/>
      </c>
      <c r="E74" s="13" t="str">
        <f>IF($A74="","",(D74-C74))</f>
        <v/>
      </c>
    </row>
    <row r="75" spans="1:5" x14ac:dyDescent="0.25">
      <c r="B75" s="11"/>
      <c r="C75" s="12"/>
      <c r="D75" s="13" t="str">
        <f>IF($A75="","",ROUND((B75*'Budget'!$B$11),2))</f>
        <v/>
      </c>
      <c r="E75" s="13" t="str">
        <f>IF($A75="","",(D75-C75))</f>
        <v/>
      </c>
    </row>
    <row r="76" spans="1:5" x14ac:dyDescent="0.25">
      <c r="B76" s="11"/>
      <c r="C76" s="12"/>
      <c r="D76" s="13" t="str">
        <f>IF($A76="","",ROUND((B76*'Budget'!$B$11),2))</f>
        <v/>
      </c>
      <c r="E76" s="13" t="str">
        <f>IF($A76="","",(D76-C76))</f>
        <v/>
      </c>
    </row>
    <row r="77" spans="1:5" x14ac:dyDescent="0.25">
      <c r="B77" s="11"/>
      <c r="C77" s="12"/>
      <c r="D77" s="13" t="str">
        <f>IF($A77="","",ROUND((B77*'Budget'!$B$11),2))</f>
        <v/>
      </c>
      <c r="E77" s="13" t="str">
        <f>IF($A77="","",(D77-C77))</f>
        <v/>
      </c>
    </row>
    <row r="78" spans="1:5" x14ac:dyDescent="0.25">
      <c r="B78" s="11"/>
      <c r="C78" s="12"/>
      <c r="D78" s="13" t="str">
        <f>IF($A78="","",ROUND((B78*'Budget'!$B$11),2))</f>
        <v/>
      </c>
      <c r="E78" s="13" t="str">
        <f>IF($A78="","",(D78-C78))</f>
        <v/>
      </c>
    </row>
    <row r="79" spans="1:5" x14ac:dyDescent="0.25">
      <c r="B79" s="11"/>
      <c r="C79" s="12"/>
      <c r="D79" s="13" t="str">
        <f>IF($A79="","",ROUND((B79*'Budget'!$B$11),2))</f>
        <v/>
      </c>
      <c r="E79" s="13" t="str">
        <f>IF($A79="","",(D79-C79))</f>
        <v/>
      </c>
    </row>
    <row r="80" spans="1:5" x14ac:dyDescent="0.25">
      <c r="B80" s="11"/>
      <c r="C80" s="12"/>
      <c r="D80" s="13" t="str">
        <f>IF($A80="","",ROUND((B80*'Budget'!$B$11),2))</f>
        <v/>
      </c>
      <c r="E80" s="13" t="str">
        <f>IF($A80="","",(D80-C80))</f>
        <v/>
      </c>
    </row>
    <row r="81" spans="1:5" x14ac:dyDescent="0.25">
      <c r="B81" s="11"/>
      <c r="C81" s="12"/>
      <c r="D81" s="13" t="str">
        <f>IF($A81="","",ROUND((B81*'Budget'!$B$11),2))</f>
        <v/>
      </c>
      <c r="E81" s="13" t="str">
        <f>IF($A81="","",(D81-C81))</f>
        <v/>
      </c>
    </row>
    <row r="82" spans="1:5" x14ac:dyDescent="0.25">
      <c r="B82" s="11"/>
      <c r="C82" s="12"/>
      <c r="D82" s="13" t="str">
        <f>IF($A82="","",ROUND((B82*'Budget'!$B$11),2))</f>
        <v/>
      </c>
      <c r="E82" s="13" t="str">
        <f>IF($A82="","",(D82-C82))</f>
        <v/>
      </c>
    </row>
    <row r="83" spans="1:5" x14ac:dyDescent="0.25">
      <c r="B83" s="11"/>
      <c r="C83" s="12"/>
      <c r="D83" s="13" t="str">
        <f>IF($A83="","",ROUND((B83*'Budget'!$B$11),2))</f>
        <v/>
      </c>
      <c r="E83" s="13" t="str">
        <f>IF($A83="","",(D83-C83))</f>
        <v/>
      </c>
    </row>
    <row r="84" spans="1:5" x14ac:dyDescent="0.25">
      <c r="B84" s="11"/>
      <c r="C84" s="12"/>
      <c r="D84" s="13" t="str">
        <f>IF($A84="","",ROUND((B84*'Budget'!$B$11),2))</f>
        <v/>
      </c>
      <c r="E84" s="13" t="str">
        <f>IF($A84="","",(D84-C84))</f>
        <v/>
      </c>
    </row>
    <row r="85" spans="1:5" x14ac:dyDescent="0.25">
      <c r="B85" s="11"/>
      <c r="C85" s="12"/>
      <c r="D85" s="13" t="str">
        <f>IF($A85="","",ROUND((B85*'Budget'!$B$11),2))</f>
        <v/>
      </c>
      <c r="E85" s="13" t="str">
        <f>IF($A85="","",(D85-C85))</f>
        <v/>
      </c>
    </row>
    <row r="86" spans="1:5" x14ac:dyDescent="0.25">
      <c r="B86" s="11"/>
      <c r="C86" s="12"/>
      <c r="D86" s="13" t="str">
        <f>IF($A86="","",ROUND((B86*'Budget'!$B$11),2))</f>
        <v/>
      </c>
      <c r="E86" s="13" t="str">
        <f>IF($A86="","",(D86-C86))</f>
        <v/>
      </c>
    </row>
    <row r="87" spans="1:5" x14ac:dyDescent="0.25">
      <c r="B87" s="11"/>
      <c r="C87" s="12"/>
      <c r="D87" s="13" t="str">
        <f>IF($A87="","",ROUND((B87*'Budget'!$B$11),2))</f>
        <v/>
      </c>
      <c r="E87" s="13" t="str">
        <f>IF($A87="","",(D87-C87))</f>
        <v/>
      </c>
    </row>
    <row r="88" spans="1:5" x14ac:dyDescent="0.25">
      <c r="B88" s="11"/>
      <c r="C88" s="12"/>
      <c r="D88" s="13" t="str">
        <f>IF($A88="","",ROUND((B88*'Budget'!$B$11),2))</f>
        <v/>
      </c>
      <c r="E88" s="13" t="str">
        <f>IF($A88="","",(D88-C88))</f>
        <v/>
      </c>
    </row>
    <row r="89" spans="1:5" x14ac:dyDescent="0.25">
      <c r="B89" s="11"/>
      <c r="C89" s="12"/>
      <c r="D89" s="13" t="str">
        <f>IF($A89="","",ROUND((B89*'Budget'!$B$11),2))</f>
        <v/>
      </c>
      <c r="E89" s="13" t="str">
        <f>IF($A89="","",(D89-C89))</f>
        <v/>
      </c>
    </row>
    <row r="90" spans="1:5" x14ac:dyDescent="0.25">
      <c r="B90" s="11"/>
      <c r="C90" s="12"/>
      <c r="D90" s="13" t="str">
        <f>IF($A90="","",ROUND((B90*'Budget'!$B$11),2))</f>
        <v/>
      </c>
      <c r="E90" s="13" t="str">
        <f>IF($A90="","",(D90-C90))</f>
        <v/>
      </c>
    </row>
    <row r="91" spans="1:5" x14ac:dyDescent="0.25">
      <c r="B91" s="11"/>
      <c r="C91" s="12"/>
      <c r="D91" s="13" t="str">
        <f>IF($A91="","",ROUND((B91*'Budget'!$B$11),2))</f>
        <v/>
      </c>
      <c r="E91" s="13" t="str">
        <f>IF($A91="","",(D91-C91))</f>
        <v/>
      </c>
    </row>
    <row r="92" spans="1:5" x14ac:dyDescent="0.25">
      <c r="B92" s="11"/>
      <c r="C92" s="12"/>
      <c r="D92" s="13" t="str">
        <f>IF($A92="","",ROUND((B92*'Budget'!$B$11),2))</f>
        <v/>
      </c>
      <c r="E92" s="13" t="str">
        <f>IF($A92="","",(D92-C92))</f>
        <v/>
      </c>
    </row>
    <row r="93" spans="1:5" x14ac:dyDescent="0.25">
      <c r="B93" s="11"/>
      <c r="C93" s="12"/>
      <c r="D93" s="13" t="str">
        <f>IF($A93="","",ROUND((B93*'Budget'!$B$11),2))</f>
        <v/>
      </c>
      <c r="E93" s="13" t="str">
        <f>IF($A93="","",(D93-C93))</f>
        <v/>
      </c>
    </row>
    <row r="94" spans="1:5" x14ac:dyDescent="0.25">
      <c r="B94" s="11"/>
      <c r="C94" s="12"/>
      <c r="D94" s="13" t="str">
        <f>IF($A94="","",ROUND((B94*'Budget'!$B$11),2))</f>
        <v/>
      </c>
      <c r="E94" s="13" t="str">
        <f>IF($A94="","",(D94-C94))</f>
        <v/>
      </c>
    </row>
    <row r="95" spans="1:5" x14ac:dyDescent="0.25">
      <c r="B95" s="11"/>
      <c r="C95" s="12"/>
      <c r="D95" s="13" t="str">
        <f>IF($A95="","",ROUND((B95*'Budget'!$B$11),2))</f>
        <v/>
      </c>
      <c r="E95" s="13" t="str">
        <f>IF($A95="","",(D95-C95))</f>
        <v/>
      </c>
    </row>
    <row r="96" spans="1:5" x14ac:dyDescent="0.25">
      <c r="B96" s="11"/>
      <c r="C96" s="12"/>
      <c r="D96" s="13" t="str">
        <f>IF($A96="","",ROUND((B96*'Budget'!$B$11),2))</f>
        <v/>
      </c>
      <c r="E96" s="13" t="str">
        <f>IF($A96="","",(D96-C96))</f>
        <v/>
      </c>
    </row>
    <row r="97" spans="1:5" x14ac:dyDescent="0.25">
      <c r="B97" s="11"/>
      <c r="C97" s="12"/>
      <c r="D97" s="13" t="str">
        <f>IF($A97="","",ROUND((B97*'Budget'!$B$11),2))</f>
        <v/>
      </c>
      <c r="E97" s="13" t="str">
        <f>IF($A97="","",(D97-C97))</f>
        <v/>
      </c>
    </row>
    <row r="98" spans="1:5" x14ac:dyDescent="0.25">
      <c r="B98" s="11"/>
      <c r="C98" s="12"/>
      <c r="D98" s="13" t="str">
        <f>IF($A98="","",ROUND((B98*'Budget'!$B$11),2))</f>
        <v/>
      </c>
      <c r="E98" s="13" t="str">
        <f>IF($A98="","",(D98-C98))</f>
        <v/>
      </c>
    </row>
    <row r="99" spans="1:5" x14ac:dyDescent="0.25">
      <c r="B99" s="11"/>
      <c r="C99" s="12"/>
      <c r="D99" s="13" t="str">
        <f>IF($A99="","",ROUND((B99*'Budget'!$B$11),2))</f>
        <v/>
      </c>
      <c r="E99" s="13" t="str">
        <f>IF($A99="","",(D99-C99))</f>
        <v/>
      </c>
    </row>
    <row r="100" spans="1:5" x14ac:dyDescent="0.25">
      <c r="B100" s="11"/>
      <c r="C100" s="12"/>
      <c r="D100" s="13" t="str">
        <f>IF($A100="","",ROUND((B100*'Budget'!$B$11),2))</f>
        <v/>
      </c>
      <c r="E100" s="13" t="str">
        <f>IF($A100="","",(D100-C100))</f>
        <v/>
      </c>
    </row>
    <row r="101" spans="1:5" x14ac:dyDescent="0.25">
      <c r="B101" s="11"/>
      <c r="C101" s="12"/>
      <c r="D101" s="13" t="str">
        <f>IF($A101="","",ROUND((B101*'Budget'!$B$11),2))</f>
        <v/>
      </c>
      <c r="E101" s="13" t="str">
        <f>IF($A101="","",(D101-C101))</f>
        <v/>
      </c>
    </row>
    <row r="102" spans="1:5" x14ac:dyDescent="0.25">
      <c r="B102" s="11"/>
      <c r="C102" s="12"/>
      <c r="D102" s="13" t="str">
        <f>IF($A102="","",ROUND((B102*'Budget'!$B$11),2))</f>
        <v/>
      </c>
      <c r="E102" s="13" t="str">
        <f>IF($A102="","",(D102-C102))</f>
        <v/>
      </c>
    </row>
    <row r="103" spans="1:5" x14ac:dyDescent="0.25">
      <c r="B103" s="11"/>
      <c r="C103" s="12"/>
      <c r="D103" s="13" t="str">
        <f>IF($A103="","",ROUND((B103*'Budget'!$B$11),2))</f>
        <v/>
      </c>
      <c r="E103" s="13" t="str">
        <f>IF($A103="","",(D103-C103))</f>
        <v/>
      </c>
    </row>
    <row r="104" spans="1:5" x14ac:dyDescent="0.25">
      <c r="B104" s="11"/>
      <c r="C104" s="12"/>
      <c r="D104" s="13" t="str">
        <f>IF($A104="","",ROUND((B104*'Budget'!$B$11),2))</f>
        <v/>
      </c>
      <c r="E104" s="13" t="str">
        <f>IF($A104="","",(D104-C104))</f>
        <v/>
      </c>
    </row>
    <row r="105" spans="1:5" x14ac:dyDescent="0.25">
      <c r="B105" s="11"/>
      <c r="C105" s="12"/>
      <c r="D105" s="13" t="str">
        <f>IF($A105="","",ROUND((B105*'Budget'!$B$11),2))</f>
        <v/>
      </c>
      <c r="E105" s="13" t="str">
        <f>IF($A105="","",(D105-C105))</f>
        <v/>
      </c>
    </row>
    <row r="106" spans="1:5" x14ac:dyDescent="0.25">
      <c r="B106" s="11"/>
      <c r="C106" s="12"/>
      <c r="D106" s="13" t="str">
        <f>IF($A106="","",ROUND((B106*'Budget'!$B$11),2))</f>
        <v/>
      </c>
      <c r="E106" s="13" t="str">
        <f>IF($A106="","",(D106-C106))</f>
        <v/>
      </c>
    </row>
    <row r="107" spans="1:5" x14ac:dyDescent="0.25">
      <c r="B107" s="11"/>
      <c r="C107" s="12"/>
      <c r="D107" s="13" t="str">
        <f>IF($A107="","",ROUND((B107*'Budget'!$B$11),2))</f>
        <v/>
      </c>
      <c r="E107" s="13" t="str">
        <f>IF($A107="","",(D107-C107))</f>
        <v/>
      </c>
    </row>
    <row r="108" spans="1:5" x14ac:dyDescent="0.25">
      <c r="B108" s="11"/>
      <c r="C108" s="12"/>
      <c r="D108" s="13" t="str">
        <f>IF($A108="","",ROUND((B108*'Budget'!$B$11),2))</f>
        <v/>
      </c>
      <c r="E108" s="13" t="str">
        <f>IF($A108="","",(D108-C108))</f>
        <v/>
      </c>
    </row>
    <row r="109" spans="1:5" x14ac:dyDescent="0.25">
      <c r="B109" s="11"/>
      <c r="C109" s="12"/>
      <c r="D109" s="13" t="str">
        <f>IF($A109="","",ROUND((B109*'Budget'!$B$11),2))</f>
        <v/>
      </c>
      <c r="E109" s="13" t="str">
        <f>IF($A109="","",(D109-C109))</f>
        <v/>
      </c>
    </row>
    <row r="110" spans="1:5" x14ac:dyDescent="0.25">
      <c r="B110" s="11"/>
      <c r="C110" s="12"/>
      <c r="D110" s="13" t="str">
        <f>IF($A110="","",ROUND((B110*'Budget'!$B$11),2))</f>
        <v/>
      </c>
      <c r="E110" s="13" t="str">
        <f>IF($A110="","",(D110-C110))</f>
        <v/>
      </c>
    </row>
    <row r="111" spans="1:5" x14ac:dyDescent="0.25">
      <c r="B111" s="11"/>
      <c r="C111" s="12"/>
      <c r="D111" s="13" t="str">
        <f>IF($A111="","",ROUND((B111*'Budget'!$B$11),2))</f>
        <v/>
      </c>
      <c r="E111" s="13" t="str">
        <f>IF($A111="","",(D111-C111))</f>
        <v/>
      </c>
    </row>
    <row r="112" spans="1:5" x14ac:dyDescent="0.25">
      <c r="B112" s="11"/>
      <c r="C112" s="12"/>
      <c r="D112" s="13" t="str">
        <f>IF($A112="","",ROUND((B112*'Budget'!$B$11),2))</f>
        <v/>
      </c>
      <c r="E112" s="13" t="str">
        <f>IF($A112="","",(D112-C112))</f>
        <v/>
      </c>
    </row>
    <row r="113" spans="1:5" x14ac:dyDescent="0.25">
      <c r="B113" s="11"/>
      <c r="C113" s="12"/>
      <c r="D113" s="13" t="str">
        <f>IF($A113="","",ROUND((B113*'Budget'!$B$11),2))</f>
        <v/>
      </c>
      <c r="E113" s="13" t="str">
        <f>IF($A113="","",(D113-C113))</f>
        <v/>
      </c>
    </row>
    <row r="114" spans="1:5" x14ac:dyDescent="0.25">
      <c r="B114" s="11"/>
      <c r="C114" s="12"/>
      <c r="D114" s="13" t="str">
        <f>IF($A114="","",ROUND((B114*'Budget'!$B$11),2))</f>
        <v/>
      </c>
      <c r="E114" s="13" t="str">
        <f>IF($A114="","",(D114-C114))</f>
        <v/>
      </c>
    </row>
    <row r="115" spans="1:5" x14ac:dyDescent="0.25">
      <c r="B115" s="11"/>
      <c r="C115" s="12"/>
      <c r="D115" s="13" t="str">
        <f>IF($A115="","",ROUND((B115*'Budget'!$B$11),2))</f>
        <v/>
      </c>
      <c r="E115" s="13" t="str">
        <f>IF($A115="","",(D115-C115))</f>
        <v/>
      </c>
    </row>
    <row r="116" spans="1:5" x14ac:dyDescent="0.25">
      <c r="B116" s="11"/>
      <c r="C116" s="12"/>
      <c r="D116" s="13" t="str">
        <f>IF($A116="","",ROUND((B116*'Budget'!$B$11),2))</f>
        <v/>
      </c>
      <c r="E116" s="13" t="str">
        <f>IF($A116="","",(D116-C116))</f>
        <v/>
      </c>
    </row>
    <row r="117" spans="1:5" x14ac:dyDescent="0.25">
      <c r="B117" s="11"/>
      <c r="C117" s="12"/>
      <c r="D117" s="13" t="str">
        <f>IF($A117="","",ROUND((B117*'Budget'!$B$11),2))</f>
        <v/>
      </c>
      <c r="E117" s="13" t="str">
        <f>IF($A117="","",(D117-C117))</f>
        <v/>
      </c>
    </row>
    <row r="118" spans="1:5" x14ac:dyDescent="0.25">
      <c r="B118" s="11"/>
      <c r="C118" s="12"/>
      <c r="D118" s="13" t="str">
        <f>IF($A118="","",ROUND((B118*'Budget'!$B$11),2))</f>
        <v/>
      </c>
      <c r="E118" s="13" t="str">
        <f>IF($A118="","",(D118-C118))</f>
        <v/>
      </c>
    </row>
    <row r="119" spans="1:5" x14ac:dyDescent="0.25">
      <c r="B119" s="11"/>
      <c r="C119" s="12"/>
      <c r="D119" s="13" t="str">
        <f>IF($A119="","",ROUND((B119*'Budget'!$B$11),2))</f>
        <v/>
      </c>
      <c r="E119" s="13" t="str">
        <f>IF($A119="","",(D119-C119))</f>
        <v/>
      </c>
    </row>
    <row r="120" spans="1:5" x14ac:dyDescent="0.25">
      <c r="B120" s="11"/>
      <c r="C120" s="12"/>
      <c r="D120" s="13" t="str">
        <f>IF($A120="","",ROUND((B120*'Budget'!$B$11),2))</f>
        <v/>
      </c>
      <c r="E120" s="13" t="str">
        <f>IF($A120="","",(D120-C120))</f>
        <v/>
      </c>
    </row>
    <row r="121" spans="1:5" x14ac:dyDescent="0.25">
      <c r="B121" s="11"/>
      <c r="C121" s="12"/>
      <c r="D121" s="13" t="str">
        <f>IF($A121="","",ROUND((B121*'Budget'!$B$11),2))</f>
        <v/>
      </c>
      <c r="E121" s="13" t="str">
        <f>IF($A121="","",(D121-C121))</f>
        <v/>
      </c>
    </row>
    <row r="122" spans="1:5" x14ac:dyDescent="0.25">
      <c r="B122" s="11"/>
      <c r="C122" s="12"/>
      <c r="D122" s="13" t="str">
        <f>IF($A122="","",ROUND((B122*'Budget'!$B$11),2))</f>
        <v/>
      </c>
      <c r="E122" s="13" t="str">
        <f>IF($A122="","",(D122-C122))</f>
        <v/>
      </c>
    </row>
    <row r="123" spans="1:5" x14ac:dyDescent="0.25">
      <c r="B123" s="11"/>
      <c r="C123" s="12"/>
      <c r="D123" s="13" t="str">
        <f>IF($A123="","",ROUND((B123*'Budget'!$B$11),2))</f>
        <v/>
      </c>
      <c r="E123" s="13" t="str">
        <f>IF($A123="","",(D123-C123))</f>
        <v/>
      </c>
    </row>
    <row r="124" spans="1:5" x14ac:dyDescent="0.25">
      <c r="B124" s="11"/>
      <c r="C124" s="12"/>
      <c r="D124" s="13" t="str">
        <f>IF($A124="","",ROUND((B124*'Budget'!$B$11),2))</f>
        <v/>
      </c>
      <c r="E124" s="13" t="str">
        <f>IF($A124="","",(D124-C124))</f>
        <v/>
      </c>
    </row>
    <row r="125" spans="1:5" x14ac:dyDescent="0.25">
      <c r="B125" s="11"/>
      <c r="C125" s="12"/>
      <c r="D125" s="13" t="str">
        <f>IF($A125="","",ROUND((B125*'Budget'!$B$11),2))</f>
        <v/>
      </c>
      <c r="E125" s="13" t="str">
        <f>IF($A125="","",(D125-C125))</f>
        <v/>
      </c>
    </row>
    <row r="126" spans="1:5" x14ac:dyDescent="0.25">
      <c r="B126" s="11"/>
      <c r="C126" s="12"/>
      <c r="D126" s="13" t="str">
        <f>IF($A126="","",ROUND((B126*'Budget'!$B$11),2))</f>
        <v/>
      </c>
      <c r="E126" s="13" t="str">
        <f>IF($A126="","",(D126-C126))</f>
        <v/>
      </c>
    </row>
    <row r="127" spans="1:5" x14ac:dyDescent="0.25">
      <c r="B127" s="11"/>
      <c r="C127" s="12"/>
      <c r="D127" s="13" t="str">
        <f>IF($A127="","",ROUND((B127*'Budget'!$B$11),2))</f>
        <v/>
      </c>
      <c r="E127" s="13" t="str">
        <f>IF($A127="","",(D127-C127))</f>
        <v/>
      </c>
    </row>
    <row r="128" spans="1:5" x14ac:dyDescent="0.25">
      <c r="B128" s="11"/>
      <c r="C128" s="12"/>
      <c r="D128" s="13" t="str">
        <f>IF($A128="","",ROUND((B128*'Budget'!$B$11),2))</f>
        <v/>
      </c>
      <c r="E128" s="13" t="str">
        <f>IF($A128="","",(D128-C128))</f>
        <v/>
      </c>
    </row>
    <row r="129" spans="1:5" x14ac:dyDescent="0.25">
      <c r="B129" s="11"/>
      <c r="C129" s="12"/>
      <c r="D129" s="13" t="str">
        <f>IF($A129="","",ROUND((B129*'Budget'!$B$11),2))</f>
        <v/>
      </c>
      <c r="E129" s="13" t="str">
        <f>IF($A129="","",(D129-C129))</f>
        <v/>
      </c>
    </row>
    <row r="130" spans="1:5" x14ac:dyDescent="0.25">
      <c r="B130" s="11"/>
      <c r="C130" s="12"/>
      <c r="D130" s="13" t="str">
        <f>IF($A130="","",ROUND((B130*'Budget'!$B$11),2))</f>
        <v/>
      </c>
      <c r="E130" s="13" t="str">
        <f>IF($A130="","",(D130-C130))</f>
        <v/>
      </c>
    </row>
    <row r="131" spans="1:5" x14ac:dyDescent="0.25">
      <c r="B131" s="11"/>
      <c r="C131" s="12"/>
      <c r="D131" s="13" t="str">
        <f>IF($A131="","",ROUND((B131*'Budget'!$B$11),2))</f>
        <v/>
      </c>
      <c r="E131" s="13" t="str">
        <f>IF($A131="","",(D131-C131))</f>
        <v/>
      </c>
    </row>
    <row r="132" spans="1:5" x14ac:dyDescent="0.25">
      <c r="B132" s="11"/>
      <c r="C132" s="12"/>
      <c r="D132" s="13" t="str">
        <f>IF($A132="","",ROUND((B132*'Budget'!$B$11),2))</f>
        <v/>
      </c>
      <c r="E132" s="13" t="str">
        <f>IF($A132="","",(D132-C132))</f>
        <v/>
      </c>
    </row>
    <row r="133" spans="1:5" x14ac:dyDescent="0.25">
      <c r="B133" s="11"/>
      <c r="C133" s="12"/>
      <c r="D133" s="13" t="str">
        <f>IF($A133="","",ROUND((B133*'Budget'!$B$11),2))</f>
        <v/>
      </c>
      <c r="E133" s="13" t="str">
        <f>IF($A133="","",(D133-C133))</f>
        <v/>
      </c>
    </row>
    <row r="134" spans="1:5" x14ac:dyDescent="0.25">
      <c r="B134" s="11"/>
      <c r="C134" s="12"/>
      <c r="D134" s="13" t="str">
        <f>IF($A134="","",ROUND((B134*'Budget'!$B$11),2))</f>
        <v/>
      </c>
      <c r="E134" s="13" t="str">
        <f>IF($A134="","",(D134-C134))</f>
        <v/>
      </c>
    </row>
    <row r="135" spans="1:5" x14ac:dyDescent="0.25">
      <c r="B135" s="11"/>
      <c r="C135" s="12"/>
      <c r="D135" s="13" t="str">
        <f>IF($A135="","",ROUND((B135*'Budget'!$B$11),2))</f>
        <v/>
      </c>
      <c r="E135" s="13" t="str">
        <f>IF($A135="","",(D135-C135))</f>
        <v/>
      </c>
    </row>
    <row r="136" spans="1:5" x14ac:dyDescent="0.25">
      <c r="B136" s="11"/>
      <c r="C136" s="12"/>
      <c r="D136" s="13" t="str">
        <f>IF($A136="","",ROUND((B136*'Budget'!$B$11),2))</f>
        <v/>
      </c>
      <c r="E136" s="13" t="str">
        <f>IF($A136="","",(D136-C136))</f>
        <v/>
      </c>
    </row>
    <row r="137" spans="1:5" x14ac:dyDescent="0.25">
      <c r="B137" s="11"/>
      <c r="C137" s="12"/>
      <c r="D137" s="13" t="str">
        <f>IF($A137="","",ROUND((B137*'Budget'!$B$11),2))</f>
        <v/>
      </c>
      <c r="E137" s="13" t="str">
        <f>IF($A137="","",(D137-C137))</f>
        <v/>
      </c>
    </row>
    <row r="138" spans="1:5" x14ac:dyDescent="0.25">
      <c r="B138" s="11"/>
      <c r="C138" s="12"/>
      <c r="D138" s="13" t="str">
        <f>IF($A138="","",ROUND((B138*'Budget'!$B$11),2))</f>
        <v/>
      </c>
      <c r="E138" s="13" t="str">
        <f>IF($A138="","",(D138-C138))</f>
        <v/>
      </c>
    </row>
    <row r="139" spans="1:5" x14ac:dyDescent="0.25">
      <c r="B139" s="11"/>
      <c r="C139" s="12"/>
      <c r="D139" s="13" t="str">
        <f>IF($A139="","",ROUND((B139*'Budget'!$B$11),2))</f>
        <v/>
      </c>
      <c r="E139" s="13" t="str">
        <f>IF($A139="","",(D139-C139))</f>
        <v/>
      </c>
    </row>
    <row r="140" spans="1:5" x14ac:dyDescent="0.25">
      <c r="B140" s="11"/>
      <c r="C140" s="12"/>
      <c r="D140" s="13" t="str">
        <f>IF($A140="","",ROUND((B140*'Budget'!$B$11),2))</f>
        <v/>
      </c>
      <c r="E140" s="13" t="str">
        <f>IF($A140="","",(D140-C140))</f>
        <v/>
      </c>
    </row>
    <row r="141" spans="1:5" x14ac:dyDescent="0.25">
      <c r="B141" s="11"/>
      <c r="C141" s="12"/>
      <c r="D141" s="13" t="str">
        <f>IF($A141="","",ROUND((B141*'Budget'!$B$11),2))</f>
        <v/>
      </c>
      <c r="E141" s="13" t="str">
        <f>IF($A141="","",(D141-C141))</f>
        <v/>
      </c>
    </row>
    <row r="142" spans="1:5" x14ac:dyDescent="0.25">
      <c r="B142" s="11"/>
      <c r="C142" s="12"/>
      <c r="D142" s="13" t="str">
        <f>IF($A142="","",ROUND((B142*'Budget'!$B$11),2))</f>
        <v/>
      </c>
      <c r="E142" s="13" t="str">
        <f>IF($A142="","",(D142-C142))</f>
        <v/>
      </c>
    </row>
    <row r="143" spans="1:5" x14ac:dyDescent="0.25">
      <c r="B143" s="11"/>
      <c r="C143" s="12"/>
      <c r="D143" s="13" t="str">
        <f>IF($A143="","",ROUND((B143*'Budget'!$B$11),2))</f>
        <v/>
      </c>
      <c r="E143" s="13" t="str">
        <f>IF($A143="","",(D143-C143))</f>
        <v/>
      </c>
    </row>
    <row r="144" spans="1:5" x14ac:dyDescent="0.25">
      <c r="B144" s="11"/>
      <c r="C144" s="12"/>
      <c r="D144" s="13" t="str">
        <f>IF($A144="","",ROUND((B144*'Budget'!$B$11),2))</f>
        <v/>
      </c>
      <c r="E144" s="13" t="str">
        <f>IF($A144="","",(D144-C144))</f>
        <v/>
      </c>
    </row>
    <row r="145" spans="1:5" x14ac:dyDescent="0.25">
      <c r="B145" s="11"/>
      <c r="C145" s="12"/>
      <c r="D145" s="13" t="str">
        <f>IF($A145="","",ROUND((B145*'Budget'!$B$11),2))</f>
        <v/>
      </c>
      <c r="E145" s="13" t="str">
        <f>IF($A145="","",(D145-C145))</f>
        <v/>
      </c>
    </row>
    <row r="146" spans="1:5" x14ac:dyDescent="0.25">
      <c r="B146" s="11"/>
      <c r="C146" s="12"/>
      <c r="D146" s="13" t="str">
        <f>IF($A146="","",ROUND((B146*'Budget'!$B$11),2))</f>
        <v/>
      </c>
      <c r="E146" s="13" t="str">
        <f>IF($A146="","",(D146-C146))</f>
        <v/>
      </c>
    </row>
    <row r="147" spans="1:5" x14ac:dyDescent="0.25">
      <c r="B147" s="11"/>
      <c r="C147" s="12"/>
      <c r="D147" s="13" t="str">
        <f>IF($A147="","",ROUND((B147*'Budget'!$B$11),2))</f>
        <v/>
      </c>
      <c r="E147" s="13" t="str">
        <f>IF($A147="","",(D147-C147))</f>
        <v/>
      </c>
    </row>
    <row r="148" spans="1:5" x14ac:dyDescent="0.25">
      <c r="B148" s="11"/>
      <c r="C148" s="12"/>
      <c r="D148" s="13" t="str">
        <f>IF($A148="","",ROUND((B148*'Budget'!$B$11),2))</f>
        <v/>
      </c>
      <c r="E148" s="13" t="str">
        <f>IF($A148="","",(D148-C148))</f>
        <v/>
      </c>
    </row>
    <row r="149" spans="1:5" x14ac:dyDescent="0.25">
      <c r="B149" s="11"/>
      <c r="C149" s="12"/>
      <c r="D149" s="13" t="str">
        <f>IF($A149="","",ROUND((B149*'Budget'!$B$11),2))</f>
        <v/>
      </c>
      <c r="E149" s="13" t="str">
        <f>IF($A149="","",(D149-C149))</f>
        <v/>
      </c>
    </row>
    <row r="150" spans="1:5" x14ac:dyDescent="0.25">
      <c r="B150" s="11"/>
      <c r="C150" s="12"/>
      <c r="D150" s="13" t="str">
        <f>IF($A150="","",ROUND((B150*'Budget'!$B$11),2))</f>
        <v/>
      </c>
      <c r="E150" s="13" t="str">
        <f>IF($A150="","",(D150-C150))</f>
        <v/>
      </c>
    </row>
    <row r="151" spans="1:5" x14ac:dyDescent="0.25">
      <c r="B151" s="11"/>
      <c r="C151" s="12"/>
      <c r="D151" s="13" t="str">
        <f>IF($A151="","",ROUND((B151*'Budget'!$B$11),2))</f>
        <v/>
      </c>
      <c r="E151" s="13" t="str">
        <f>IF($A151="","",(D151-C151))</f>
        <v/>
      </c>
    </row>
    <row r="152" spans="1:5" x14ac:dyDescent="0.25">
      <c r="B152" s="11"/>
      <c r="C152" s="12"/>
      <c r="D152" s="13" t="str">
        <f>IF($A152="","",ROUND((B152*'Budget'!$B$11),2))</f>
        <v/>
      </c>
      <c r="E152" s="13" t="str">
        <f>IF($A152="","",(D152-C152))</f>
        <v/>
      </c>
    </row>
    <row r="153" spans="1:5" x14ac:dyDescent="0.25">
      <c r="B153" s="11"/>
      <c r="C153" s="12"/>
      <c r="D153" s="13" t="str">
        <f>IF($A153="","",ROUND((B153*'Budget'!$B$11),2))</f>
        <v/>
      </c>
      <c r="E153" s="13" t="str">
        <f>IF($A153="","",(D153-C153))</f>
        <v/>
      </c>
    </row>
    <row r="154" spans="1:5" x14ac:dyDescent="0.25">
      <c r="B154" s="11"/>
      <c r="C154" s="12"/>
      <c r="D154" s="13" t="str">
        <f>IF($A154="","",ROUND((B154*'Budget'!$B$11),2))</f>
        <v/>
      </c>
      <c r="E154" s="13" t="str">
        <f>IF($A154="","",(D154-C154))</f>
        <v/>
      </c>
    </row>
    <row r="155" spans="1:5" x14ac:dyDescent="0.25">
      <c r="B155" s="11"/>
      <c r="C155" s="12"/>
      <c r="D155" s="13" t="str">
        <f>IF($A155="","",ROUND((B155*'Budget'!$B$11),2))</f>
        <v/>
      </c>
      <c r="E155" s="13" t="str">
        <f>IF($A155="","",(D155-C155))</f>
        <v/>
      </c>
    </row>
    <row r="156" spans="1:5" x14ac:dyDescent="0.25">
      <c r="B156" s="11"/>
      <c r="C156" s="12"/>
      <c r="D156" s="13" t="str">
        <f>IF($A156="","",ROUND((B156*'Budget'!$B$11),2))</f>
        <v/>
      </c>
      <c r="E156" s="13" t="str">
        <f>IF($A156="","",(D156-C156))</f>
        <v/>
      </c>
    </row>
    <row r="157" spans="1:5" x14ac:dyDescent="0.25">
      <c r="B157" s="11"/>
      <c r="C157" s="12"/>
      <c r="D157" s="13" t="str">
        <f>IF($A157="","",ROUND((B157*'Budget'!$B$11),2))</f>
        <v/>
      </c>
      <c r="E157" s="13" t="str">
        <f>IF($A157="","",(D157-C157))</f>
        <v/>
      </c>
    </row>
    <row r="158" spans="1:5" x14ac:dyDescent="0.25">
      <c r="B158" s="11"/>
      <c r="C158" s="12"/>
      <c r="D158" s="13" t="str">
        <f>IF($A158="","",ROUND((B158*'Budget'!$B$11),2))</f>
        <v/>
      </c>
      <c r="E158" s="13" t="str">
        <f>IF($A158="","",(D158-C158))</f>
        <v/>
      </c>
    </row>
    <row r="159" spans="1:5" x14ac:dyDescent="0.25">
      <c r="B159" s="11"/>
      <c r="C159" s="12"/>
      <c r="D159" s="13" t="str">
        <f>IF($A159="","",ROUND((B159*'Budget'!$B$11),2))</f>
        <v/>
      </c>
      <c r="E159" s="13" t="str">
        <f>IF($A159="","",(D159-C159))</f>
        <v/>
      </c>
    </row>
    <row r="160" spans="1:5" x14ac:dyDescent="0.25">
      <c r="B160" s="11"/>
      <c r="C160" s="12"/>
      <c r="D160" s="13" t="str">
        <f>IF($A160="","",ROUND((B160*'Budget'!$B$11),2))</f>
        <v/>
      </c>
      <c r="E160" s="13" t="str">
        <f>IF($A160="","",(D160-C160))</f>
        <v/>
      </c>
    </row>
    <row r="161" spans="1:5" x14ac:dyDescent="0.25">
      <c r="B161" s="11"/>
      <c r="C161" s="12"/>
      <c r="D161" s="13" t="str">
        <f>IF($A161="","",ROUND((B161*'Budget'!$B$11),2))</f>
        <v/>
      </c>
      <c r="E161" s="13" t="str">
        <f>IF($A161="","",(D161-C161))</f>
        <v/>
      </c>
    </row>
    <row r="162" spans="1:5" x14ac:dyDescent="0.25">
      <c r="B162" s="11"/>
      <c r="C162" s="12"/>
      <c r="D162" s="13" t="str">
        <f>IF($A162="","",ROUND((B162*'Budget'!$B$11),2))</f>
        <v/>
      </c>
      <c r="E162" s="13" t="str">
        <f>IF($A162="","",(D162-C162))</f>
        <v/>
      </c>
    </row>
    <row r="163" spans="1:5" x14ac:dyDescent="0.25">
      <c r="B163" s="11"/>
      <c r="C163" s="12"/>
      <c r="D163" s="13" t="str">
        <f>IF($A163="","",ROUND((B163*'Budget'!$B$11),2))</f>
        <v/>
      </c>
      <c r="E163" s="13" t="str">
        <f>IF($A163="","",(D163-C163))</f>
        <v/>
      </c>
    </row>
    <row r="164" spans="1:5" x14ac:dyDescent="0.25">
      <c r="B164" s="11"/>
      <c r="C164" s="12"/>
      <c r="D164" s="13" t="str">
        <f>IF($A164="","",ROUND((B164*'Budget'!$B$11),2))</f>
        <v/>
      </c>
      <c r="E164" s="13" t="str">
        <f>IF($A164="","",(D164-C164))</f>
        <v/>
      </c>
    </row>
    <row r="165" spans="1:5" x14ac:dyDescent="0.25">
      <c r="B165" s="11"/>
      <c r="C165" s="12"/>
      <c r="D165" s="13" t="str">
        <f>IF($A165="","",ROUND((B165*'Budget'!$B$11),2))</f>
        <v/>
      </c>
      <c r="E165" s="13" t="str">
        <f>IF($A165="","",(D165-C165))</f>
        <v/>
      </c>
    </row>
    <row r="166" spans="1:5" x14ac:dyDescent="0.25">
      <c r="B166" s="11"/>
      <c r="C166" s="12"/>
      <c r="D166" s="13" t="str">
        <f>IF($A166="","",ROUND((B166*'Budget'!$B$11),2))</f>
        <v/>
      </c>
      <c r="E166" s="13" t="str">
        <f>IF($A166="","",(D166-C166))</f>
        <v/>
      </c>
    </row>
    <row r="167" spans="1:5" x14ac:dyDescent="0.25">
      <c r="B167" s="11"/>
      <c r="C167" s="12"/>
      <c r="D167" s="13" t="str">
        <f>IF($A167="","",ROUND((B167*'Budget'!$B$11),2))</f>
        <v/>
      </c>
      <c r="E167" s="13" t="str">
        <f>IF($A167="","",(D167-C167))</f>
        <v/>
      </c>
    </row>
    <row r="168" spans="1:5" x14ac:dyDescent="0.25">
      <c r="B168" s="11"/>
      <c r="C168" s="12"/>
      <c r="D168" s="13" t="str">
        <f>IF($A168="","",ROUND((B168*'Budget'!$B$11),2))</f>
        <v/>
      </c>
      <c r="E168" s="13" t="str">
        <f>IF($A168="","",(D168-C168))</f>
        <v/>
      </c>
    </row>
    <row r="169" spans="1:5" x14ac:dyDescent="0.25">
      <c r="B169" s="11"/>
      <c r="C169" s="12"/>
      <c r="D169" s="13" t="str">
        <f>IF($A169="","",ROUND((B169*'Budget'!$B$11),2))</f>
        <v/>
      </c>
      <c r="E169" s="13" t="str">
        <f>IF($A169="","",(D169-C169))</f>
        <v/>
      </c>
    </row>
    <row r="170" spans="1:5" x14ac:dyDescent="0.25">
      <c r="B170" s="11"/>
      <c r="C170" s="12"/>
      <c r="D170" s="13" t="str">
        <f>IF($A170="","",ROUND((B170*'Budget'!$B$11),2))</f>
        <v/>
      </c>
      <c r="E170" s="13" t="str">
        <f>IF($A170="","",(D170-C170))</f>
        <v/>
      </c>
    </row>
    <row r="171" spans="1:5" x14ac:dyDescent="0.25">
      <c r="B171" s="11"/>
      <c r="C171" s="12"/>
      <c r="D171" s="13" t="str">
        <f>IF($A171="","",ROUND((B171*'Budget'!$B$11),2))</f>
        <v/>
      </c>
      <c r="E171" s="13" t="str">
        <f>IF($A171="","",(D171-C171))</f>
        <v/>
      </c>
    </row>
    <row r="172" spans="1:5" x14ac:dyDescent="0.25">
      <c r="B172" s="11"/>
      <c r="C172" s="12"/>
      <c r="D172" s="13" t="str">
        <f>IF($A172="","",ROUND((B172*'Budget'!$B$11),2))</f>
        <v/>
      </c>
      <c r="E172" s="13" t="str">
        <f>IF($A172="","",(D172-C172))</f>
        <v/>
      </c>
    </row>
    <row r="173" spans="1:5" x14ac:dyDescent="0.25">
      <c r="B173" s="11"/>
      <c r="C173" s="12"/>
      <c r="D173" s="13" t="str">
        <f>IF($A173="","",ROUND((B173*'Budget'!$B$11),2))</f>
        <v/>
      </c>
      <c r="E173" s="13" t="str">
        <f>IF($A173="","",(D173-C173))</f>
        <v/>
      </c>
    </row>
    <row r="174" spans="1:5" x14ac:dyDescent="0.25">
      <c r="B174" s="11"/>
      <c r="C174" s="12"/>
      <c r="D174" s="13" t="str">
        <f>IF($A174="","",ROUND((B174*'Budget'!$B$11),2))</f>
        <v/>
      </c>
      <c r="E174" s="13" t="str">
        <f>IF($A174="","",(D174-C174))</f>
        <v/>
      </c>
    </row>
    <row r="175" spans="1:5" x14ac:dyDescent="0.25">
      <c r="B175" s="11"/>
      <c r="C175" s="12"/>
      <c r="D175" s="13" t="str">
        <f>IF($A175="","",ROUND((B175*'Budget'!$B$11),2))</f>
        <v/>
      </c>
      <c r="E175" s="13" t="str">
        <f>IF($A175="","",(D175-C175))</f>
        <v/>
      </c>
    </row>
    <row r="176" spans="1:5" x14ac:dyDescent="0.25">
      <c r="B176" s="11"/>
      <c r="C176" s="12"/>
      <c r="D176" s="13" t="str">
        <f>IF($A176="","",ROUND((B176*'Budget'!$B$11),2))</f>
        <v/>
      </c>
      <c r="E176" s="13" t="str">
        <f>IF($A176="","",(D176-C176))</f>
        <v/>
      </c>
    </row>
    <row r="177" spans="1:5" x14ac:dyDescent="0.25">
      <c r="B177" s="11"/>
      <c r="C177" s="12"/>
      <c r="D177" s="13" t="str">
        <f>IF($A177="","",ROUND((B177*'Budget'!$B$11),2))</f>
        <v/>
      </c>
      <c r="E177" s="13" t="str">
        <f>IF($A177="","",(D177-C177))</f>
        <v/>
      </c>
    </row>
    <row r="178" spans="1:5" x14ac:dyDescent="0.25">
      <c r="B178" s="11"/>
      <c r="C178" s="12"/>
      <c r="D178" s="13" t="str">
        <f>IF($A178="","",ROUND((B178*'Budget'!$B$11),2))</f>
        <v/>
      </c>
      <c r="E178" s="13" t="str">
        <f>IF($A178="","",(D178-C178))</f>
        <v/>
      </c>
    </row>
    <row r="179" spans="1:5" x14ac:dyDescent="0.25">
      <c r="B179" s="11"/>
      <c r="C179" s="12"/>
      <c r="D179" s="13" t="str">
        <f>IF($A179="","",ROUND((B179*'Budget'!$B$11),2))</f>
        <v/>
      </c>
      <c r="E179" s="13" t="str">
        <f>IF($A179="","",(D179-C179))</f>
        <v/>
      </c>
    </row>
    <row r="180" spans="1:5" x14ac:dyDescent="0.25">
      <c r="B180" s="11"/>
      <c r="C180" s="12"/>
      <c r="D180" s="13" t="str">
        <f>IF($A180="","",ROUND((B180*'Budget'!$B$11),2))</f>
        <v/>
      </c>
      <c r="E180" s="13" t="str">
        <f>IF($A180="","",(D180-C180))</f>
        <v/>
      </c>
    </row>
    <row r="181" spans="1:5" x14ac:dyDescent="0.25">
      <c r="B181" s="11"/>
      <c r="C181" s="12"/>
      <c r="D181" s="13" t="str">
        <f>IF($A181="","",ROUND((B181*'Budget'!$B$11),2))</f>
        <v/>
      </c>
      <c r="E181" s="13" t="str">
        <f>IF($A181="","",(D181-C181))</f>
        <v/>
      </c>
    </row>
    <row r="182" spans="1:5" x14ac:dyDescent="0.25">
      <c r="B182" s="11"/>
      <c r="C182" s="12"/>
      <c r="D182" s="13" t="str">
        <f>IF($A182="","",ROUND((B182*'Budget'!$B$11),2))</f>
        <v/>
      </c>
      <c r="E182" s="13" t="str">
        <f>IF($A182="","",(D182-C182))</f>
        <v/>
      </c>
    </row>
    <row r="183" spans="1:5" x14ac:dyDescent="0.25">
      <c r="B183" s="11"/>
      <c r="C183" s="12"/>
      <c r="D183" s="13" t="str">
        <f>IF($A183="","",ROUND((B183*'Budget'!$B$11),2))</f>
        <v/>
      </c>
      <c r="E183" s="13" t="str">
        <f>IF($A183="","",(D183-C183))</f>
        <v/>
      </c>
    </row>
    <row r="184" spans="1:5" x14ac:dyDescent="0.25">
      <c r="B184" s="11"/>
      <c r="C184" s="12"/>
      <c r="D184" s="13" t="str">
        <f>IF($A184="","",ROUND((B184*'Budget'!$B$11),2))</f>
        <v/>
      </c>
      <c r="E184" s="13" t="str">
        <f>IF($A184="","",(D184-C184))</f>
        <v/>
      </c>
    </row>
    <row r="185" spans="1:5" x14ac:dyDescent="0.25">
      <c r="B185" s="11"/>
      <c r="C185" s="12"/>
      <c r="D185" s="13" t="str">
        <f>IF($A185="","",ROUND((B185*'Budget'!$B$11),2))</f>
        <v/>
      </c>
      <c r="E185" s="13" t="str">
        <f>IF($A185="","",(D185-C185))</f>
        <v/>
      </c>
    </row>
    <row r="186" spans="1:5" x14ac:dyDescent="0.25">
      <c r="B186" s="11"/>
      <c r="C186" s="12"/>
      <c r="D186" s="13" t="str">
        <f>IF($A186="","",ROUND((B186*'Budget'!$B$11),2))</f>
        <v/>
      </c>
      <c r="E186" s="13" t="str">
        <f>IF($A186="","",(D186-C186))</f>
        <v/>
      </c>
    </row>
    <row r="187" spans="1:5" x14ac:dyDescent="0.25">
      <c r="B187" s="11"/>
      <c r="C187" s="12"/>
      <c r="D187" s="13" t="str">
        <f>IF($A187="","",ROUND((B187*'Budget'!$B$11),2))</f>
        <v/>
      </c>
      <c r="E187" s="13" t="str">
        <f>IF($A187="","",(D187-C187))</f>
        <v/>
      </c>
    </row>
    <row r="188" spans="1:5" x14ac:dyDescent="0.25">
      <c r="B188" s="11"/>
      <c r="C188" s="12"/>
      <c r="D188" s="13" t="str">
        <f>IF($A188="","",ROUND((B188*'Budget'!$B$11),2))</f>
        <v/>
      </c>
      <c r="E188" s="13" t="str">
        <f>IF($A188="","",(D188-C188))</f>
        <v/>
      </c>
    </row>
    <row r="189" spans="1:5" x14ac:dyDescent="0.25">
      <c r="B189" s="11"/>
      <c r="C189" s="12"/>
      <c r="D189" s="13" t="str">
        <f>IF($A189="","",ROUND((B189*'Budget'!$B$11),2))</f>
        <v/>
      </c>
      <c r="E189" s="13" t="str">
        <f>IF($A189="","",(D189-C189))</f>
        <v/>
      </c>
    </row>
    <row r="190" spans="1:5" x14ac:dyDescent="0.25">
      <c r="B190" s="11"/>
      <c r="C190" s="12"/>
      <c r="D190" s="13" t="str">
        <f>IF($A190="","",ROUND((B190*'Budget'!$B$11),2))</f>
        <v/>
      </c>
      <c r="E190" s="13" t="str">
        <f>IF($A190="","",(D190-C190))</f>
        <v/>
      </c>
    </row>
    <row r="191" spans="1:5" x14ac:dyDescent="0.25">
      <c r="B191" s="11"/>
      <c r="C191" s="12"/>
      <c r="D191" s="13" t="str">
        <f>IF($A191="","",ROUND((B191*'Budget'!$B$11),2))</f>
        <v/>
      </c>
      <c r="E191" s="13" t="str">
        <f>IF($A191="","",(D191-C191))</f>
        <v/>
      </c>
    </row>
    <row r="192" spans="1:5" x14ac:dyDescent="0.25">
      <c r="B192" s="11"/>
      <c r="C192" s="12"/>
      <c r="D192" s="13" t="str">
        <f>IF($A192="","",ROUND((B192*'Budget'!$B$11),2))</f>
        <v/>
      </c>
      <c r="E192" s="13" t="str">
        <f>IF($A192="","",(D192-C192))</f>
        <v/>
      </c>
    </row>
    <row r="193" spans="1:5" x14ac:dyDescent="0.25">
      <c r="B193" s="11"/>
      <c r="C193" s="12"/>
      <c r="D193" s="13" t="str">
        <f>IF($A193="","",ROUND((B193*'Budget'!$B$11),2))</f>
        <v/>
      </c>
      <c r="E193" s="13" t="str">
        <f>IF($A193="","",(D193-C193))</f>
        <v/>
      </c>
    </row>
    <row r="194" spans="1:5" x14ac:dyDescent="0.25">
      <c r="B194" s="11"/>
      <c r="C194" s="12"/>
      <c r="D194" s="13" t="str">
        <f>IF($A194="","",ROUND((B194*'Budget'!$B$11),2))</f>
        <v/>
      </c>
      <c r="E194" s="13" t="str">
        <f>IF($A194="","",(D194-C194))</f>
        <v/>
      </c>
    </row>
    <row r="195" spans="1:5" x14ac:dyDescent="0.25">
      <c r="B195" s="11"/>
      <c r="C195" s="12"/>
      <c r="D195" s="13" t="str">
        <f>IF($A195="","",ROUND((B195*'Budget'!$B$11),2))</f>
        <v/>
      </c>
      <c r="E195" s="13" t="str">
        <f>IF($A195="","",(D195-C195))</f>
        <v/>
      </c>
    </row>
    <row r="196" spans="1:5" x14ac:dyDescent="0.25">
      <c r="B196" s="11"/>
      <c r="C196" s="12"/>
      <c r="D196" s="13" t="str">
        <f>IF($A196="","",ROUND((B196*'Budget'!$B$11),2))</f>
        <v/>
      </c>
      <c r="E196" s="13" t="str">
        <f>IF($A196="","",(D196-C196))</f>
        <v/>
      </c>
    </row>
    <row r="197" spans="1:5" x14ac:dyDescent="0.25">
      <c r="B197" s="11"/>
      <c r="C197" s="12"/>
      <c r="D197" s="13" t="str">
        <f>IF($A197="","",ROUND((B197*'Budget'!$B$11),2))</f>
        <v/>
      </c>
      <c r="E197" s="13" t="str">
        <f>IF($A197="","",(D197-C197))</f>
        <v/>
      </c>
    </row>
    <row r="198" spans="1:5" x14ac:dyDescent="0.25">
      <c r="B198" s="11"/>
      <c r="C198" s="12"/>
      <c r="D198" s="13" t="str">
        <f>IF($A198="","",ROUND((B198*'Budget'!$B$11),2))</f>
        <v/>
      </c>
      <c r="E198" s="13" t="str">
        <f>IF($A198="","",(D198-C198))</f>
        <v/>
      </c>
    </row>
    <row r="199" spans="1:5" x14ac:dyDescent="0.25">
      <c r="B199" s="11"/>
      <c r="C199" s="12"/>
      <c r="D199" s="13" t="str">
        <f>IF($A199="","",ROUND((B199*'Budget'!$B$11),2))</f>
        <v/>
      </c>
      <c r="E199" s="13" t="str">
        <f>IF($A199="","",(D199-C199))</f>
        <v/>
      </c>
    </row>
    <row r="200" spans="1:5" x14ac:dyDescent="0.25">
      <c r="B200" s="11"/>
      <c r="C200" s="12"/>
      <c r="D200" s="13" t="str">
        <f>IF($A200="","",ROUND((B200*'Budget'!$B$11),2))</f>
        <v/>
      </c>
      <c r="E200" s="13" t="str">
        <f>IF($A200="","",(D200-C200))</f>
        <v/>
      </c>
    </row>
    <row r="201" spans="1:5" x14ac:dyDescent="0.25">
      <c r="B201" s="11"/>
      <c r="C201" s="12"/>
      <c r="D201" s="13" t="str">
        <f>IF($A201="","",ROUND((B201*'Budget'!$B$11),2))</f>
        <v/>
      </c>
      <c r="E201" s="13" t="str">
        <f>IF($A201="","",(D201-C201))</f>
        <v/>
      </c>
    </row>
  </sheetData>
  <autoFilter ref="A1:E1"/>
  <conditionalFormatting sqref="E2:E201">
    <cfRule type="expression" dxfId="0" priority="1">
      <formula>AND(E2&lt;&gt;"",E2&gt;0)</formula>
    </cfRule>
  </conditionalFormatting>
  <dataValidations count="2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23</v>
      </c>
      <c r="B1" s="14" t="s">
        <v>24</v>
      </c>
      <c r="C1" s="14" t="s">
        <v>25</v>
      </c>
    </row>
    <row r="2" spans="1:3" x14ac:dyDescent="0.25">
      <c r="A2" s="15" t="s">
        <v>26</v>
      </c>
      <c r="B2" s="16"/>
      <c r="C2" s="16"/>
    </row>
    <row r="3" spans="1:2" x14ac:dyDescent="0.25">
      <c r="A3" t="s">
        <v>27</v>
      </c>
      <c r="B3" s="17">
        <v>350</v>
      </c>
    </row>
    <row r="4" spans="1:2" x14ac:dyDescent="0.25">
      <c r="A4" t="s">
        <v>28</v>
      </c>
      <c r="B4" s="17">
        <v>900</v>
      </c>
    </row>
    <row r="5" spans="1:2" x14ac:dyDescent="0.25">
      <c r="A5" t="s">
        <v>29</v>
      </c>
      <c r="B5" s="17">
        <v>380</v>
      </c>
    </row>
    <row r="6" spans="1:2" x14ac:dyDescent="0.25">
      <c r="A6" t="s">
        <v>30</v>
      </c>
      <c r="B6" s="17">
        <v>120</v>
      </c>
    </row>
    <row r="7" spans="1:2" x14ac:dyDescent="0.25">
      <c r="A7" t="s">
        <v>31</v>
      </c>
      <c r="B7" s="17">
        <v>150</v>
      </c>
    </row>
    <row r="8" spans="1:3" x14ac:dyDescent="0.25">
      <c r="A8" s="15" t="s">
        <v>32</v>
      </c>
      <c r="B8" s="16"/>
      <c r="C8" s="16"/>
    </row>
    <row r="9" spans="1:2" x14ac:dyDescent="0.25">
      <c r="A9" t="s">
        <v>33</v>
      </c>
      <c r="B9" s="18">
        <f>(((('Budget'!$B$3+'Budget'!$B$4)+'Budget'!$B$5)+'Budget'!$B$6)+'Budget'!$B$7)</f>
        <v>1900</v>
      </c>
    </row>
    <row r="10" spans="1:2" x14ac:dyDescent="0.25">
      <c r="A10" t="s">
        <v>34</v>
      </c>
      <c r="B10" s="19">
        <f>SUM('Contributions'!$B$2:$B$201)</f>
        <v>20</v>
      </c>
    </row>
    <row r="11" spans="1:2" x14ac:dyDescent="0.25">
      <c r="A11" t="s">
        <v>35</v>
      </c>
      <c r="B11" s="18">
        <f>IFERROR(ROUND(('Budget'!$B$9/'Budget'!$B$10),2),0)</f>
        <v>95</v>
      </c>
    </row>
    <row r="12" spans="1:2" x14ac:dyDescent="0.25">
      <c r="A12" t="s">
        <v>36</v>
      </c>
      <c r="B12" s="18">
        <f>SUM('Contributions'!$C$2:$C$201)</f>
        <v>1125</v>
      </c>
    </row>
    <row r="13" spans="1:2" x14ac:dyDescent="0.25">
      <c r="A13" t="s">
        <v>37</v>
      </c>
      <c r="B13" s="18">
        <f>('Budget'!$B$9-'Budget'!$B$12)</f>
        <v>775</v>
      </c>
    </row>
  </sheetData>
  <dataValidations count="1">
    <dataValidation type="decimal" operator="greaterThanOrEqual" allowBlank="1" showErrorMessage="1" errorTitle="Number expected" error="Enter a number." sqref="B3:B7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Contributions</vt:lpstr>
      <vt:lpstr>Budget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