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<sst xmlns="http://schemas.openxmlformats.org/spreadsheetml/2006/main" count="33" uniqueCount="33">
  <si>
    <t>Resume Package Pricing Calculator</t>
  </si>
  <si>
    <t>A free package pricing calculator for resume writers: build tiers with add-ons and see time-vs-price and margin in Google Sheets or Excel.</t>
  </si>
  <si>
    <t>Quick start</t>
  </si>
  <si>
    <t>Open the Services tab and replace the sample rows with your own — one row per entry. Formulas fill in automatically for new rows.</t>
  </si>
  <si>
    <t>Minutes includes the intake call, drafting and two revision rounds; track actuals for a month to get these right.</t>
  </si>
  <si>
    <t>Effective hourly turns amber under $75: raise the price or trim what the package includes.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</si>
  <si>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</si>
  <si>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</si>
  <si>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</si>
  <si>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</si>
  <si>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</si>
  <si>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</si>
  <si>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</si>
  <si>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Package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</si>
  <si>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</si>
  <si>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</si>
  <si>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</si>
  <si>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</si>
  <si>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</si>
  <si>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</si>
  <si>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</si>
  <si>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</si>
  <si>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Resume only (entry level)</t>
  </si>
  <si>
    <t>Resume + cover letter</t>
  </si>
  <si>
    <t>Executive resume + LinkedIn</t>
  </si>
  <si>
    <t>LinkedIn profile rewrite (add-on)</t>
  </si>
  <si>
    <t>Interview prep call (add-on)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</si>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</sst>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150</v>
      </c>
      <c r="C2" s="11">
        <v>0</v>
      </c>
      <c r="D2" s="12">
        <v>0</v>
      </c>
      <c r="E2" s="12">
        <v>199</v>
      </c>
      <c r="F2" s="13">
        <f>IF($A2="","",(((B2+C2)/60)*'Costs'!$B$3))</f>
        <v>100</v>
      </c>
      <c r="G2" s="13">
        <f>IF($A2="","",((E2-D2)-F2))</f>
        <v>99</v>
      </c>
      <c r="H2" s="14">
        <f>IF($A2="","",IFERROR((G2/E2),0))</f>
        <v>0.49748743718592964</v>
      </c>
      <c r="I2" s="13">
        <f>IF($A2="","",IFERROR((E2/((B2+C2)/60)),0))</f>
        <v>79.6</v>
      </c>
    </row>
    <row r="3" spans="1:9" x14ac:dyDescent="0.25">
      <c r="A3" t="s">
        <v>23</v>
      </c>
      <c r="B3" s="11">
        <v>210</v>
      </c>
      <c r="C3" s="11">
        <v>0</v>
      </c>
      <c r="D3" s="12">
        <v>0</v>
      </c>
      <c r="E3" s="12">
        <v>299</v>
      </c>
      <c r="F3" s="13">
        <f>IF($A3="","",(((B3+C3)/60)*'Costs'!$B$3))</f>
        <v>140</v>
      </c>
      <c r="G3" s="13">
        <f>IF($A3="","",((E3-D3)-F3))</f>
        <v>159</v>
      </c>
      <c r="H3" s="14">
        <f>IF($A3="","",IFERROR((G3/E3),0))</f>
        <v>0.5317725752508361</v>
      </c>
      <c r="I3" s="13">
        <f>IF($A3="","",IFERROR((E3/((B3+C3)/60)),0))</f>
        <v>85.42857142857143</v>
      </c>
    </row>
    <row r="4" spans="1:9" x14ac:dyDescent="0.25">
      <c r="A4" t="s">
        <v>24</v>
      </c>
      <c r="B4" s="11">
        <v>420</v>
      </c>
      <c r="C4" s="11">
        <v>0</v>
      </c>
      <c r="D4" s="12">
        <v>15</v>
      </c>
      <c r="E4" s="12">
        <v>649</v>
      </c>
      <c r="F4" s="13">
        <f>IF($A4="","",(((B4+C4)/60)*'Costs'!$B$3))</f>
        <v>280</v>
      </c>
      <c r="G4" s="13">
        <f>IF($A4="","",((E4-D4)-F4))</f>
        <v>354</v>
      </c>
      <c r="H4" s="14">
        <f>IF($A4="","",IFERROR((G4/E4),0))</f>
        <v>0.5454545454545454</v>
      </c>
      <c r="I4" s="13">
        <f>IF($A4="","",IFERROR((E4/((B4+C4)/60)),0))</f>
        <v>92.71428571428571</v>
      </c>
    </row>
    <row r="5" spans="1:9" x14ac:dyDescent="0.25">
      <c r="A5" t="s">
        <v>25</v>
      </c>
      <c r="B5" s="11">
        <v>90</v>
      </c>
      <c r="C5" s="11">
        <v>0</v>
      </c>
      <c r="D5" s="12">
        <v>0</v>
      </c>
      <c r="E5" s="12">
        <v>129</v>
      </c>
      <c r="F5" s="13">
        <f>IF($A5="","",(((B5+C5)/60)*'Costs'!$B$3))</f>
        <v>60</v>
      </c>
      <c r="G5" s="13">
        <f>IF($A5="","",((E5-D5)-F5))</f>
        <v>69</v>
      </c>
      <c r="H5" s="14">
        <f>IF($A5="","",IFERROR((G5/E5),0))</f>
        <v>0.5348837209302325</v>
      </c>
      <c r="I5" s="13">
        <f>IF($A5="","",IFERROR((E5/((B5+C5)/60)),0))</f>
        <v>86</v>
      </c>
    </row>
    <row r="6" spans="1:9" x14ac:dyDescent="0.25">
      <c r="A6" t="s">
        <v>26</v>
      </c>
      <c r="B6" s="11">
        <v>60</v>
      </c>
      <c r="C6" s="11">
        <v>0</v>
      </c>
      <c r="D6" s="12">
        <v>0</v>
      </c>
      <c r="E6" s="12">
        <v>99</v>
      </c>
      <c r="F6" s="13">
        <f>IF($A6="","",(((B6+C6)/60)*'Costs'!$B$3))</f>
        <v>40</v>
      </c>
      <c r="G6" s="13">
        <f>IF($A6="","",((E6-D6)-F6))</f>
        <v>59</v>
      </c>
      <c r="H6" s="14">
        <f>IF($A6="","",IFERROR((G6/E6),0))</f>
        <v>0.5959595959595959</v>
      </c>
      <c r="I6" s="13">
        <f>IF($A6="","",IFERROR((E6/((B6+C6)/60)),0))</f>
        <v>99</v>
      </c>
    </row>
    <row r="7" spans="1:9" x14ac:dyDescent="0.25">
      <c r="B7" s="11"/>
      <c r="C7" s="11"/>
      <c r="D7" s="12"/>
      <c r="E7" s="12"/>
      <c r="F7" s="13" t="str">
        <f>IF($A7="","",(((B7+C7)/60)*'Costs'!$B$3))</f>
        <v/>
      </c>
      <c r="G7" s="13" t="str">
        <f>IF($A7="","",((E7-D7)-F7))</f>
        <v/>
      </c>
      <c r="H7" s="14" t="str">
        <f>IF($A7="","",IFERROR((G7/E7),0))</f>
        <v/>
      </c>
      <c r="I7" s="13" t="str">
        <f>IF($A7="","",IFERROR((E7/((B7+C7)/60)),0))</f>
        <v/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AND(I2&lt;&gt;"",I2&lt;75)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27</v>
      </c>
      <c r="B1" s="15" t="s">
        <v>28</v>
      </c>
      <c r="C1" s="15" t="s">
        <v>29</v>
      </c>
    </row>
    <row r="2" spans="1:3" x14ac:dyDescent="0.25">
      <c r="A2" s="16" t="s">
        <v>30</v>
      </c>
      <c r="B2" s="17"/>
      <c r="C2" s="17"/>
    </row>
    <row r="3" spans="1:3" x14ac:dyDescent="0.25">
      <c r="A3" t="s">
        <v>31</v>
      </c>
      <c r="B3" s="18">
        <v>40</v>
      </c>
      <c r="C3" s="19" t="s">
        <v>32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