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nimals" state="visible" r:id="rId5"/>
    <sheet sheetId="3" name="Collection" state="visible" r:id="rId6"/>
  </sheets>
  <calcPr calcId="171027" fullCalcOnLoad="1"/>
</workbook>
</file>

<file path=xl/sharedStrings.xml><?xml version="1.0" encoding="utf-8"?>
<sst xmlns="http://schemas.openxmlformats.org/spreadsheetml/2006/main" count="65" uniqueCount="58">
  <si>
    <t>Reptile Collection Log</t>
  </si>
  <si>
    <t>A free collection log for reptile breeders: catalog animals by species, morph, and sex with feeding and breeding notes in Sheets or Excel.</t>
  </si>
  <si>
    <t>Quick start</t>
  </si>
  <si>
    <t>Open the Animals tab and replace the sample rows with your own — one row per entry. Formulas fill in automatically for new rows.</t>
  </si>
  <si>
    <t>Weigh monthly and log feedings; Next feeding turns amber when due. Hets and percentages belong in Morph.</t>
  </si>
  <si>
    <t>Check state and local rules on keeping, breeding and selling reptiles, and give buyers care sheets.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</si>
  <si>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</si>
  <si>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</si>
  <si>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</si>
  <si>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</si>
  <si>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</si>
  <si>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</si>
  <si>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</si>
  <si>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ID</t>
  </si>
  <si>
    <t>Species</t>
  </si>
  <si>
    <t>Morph</t>
  </si>
  <si>
    <t>Sex</t>
  </si>
  <si>
    <t>Hatched / acquired</t>
  </si>
  <si>
    <t>Source</t>
  </si>
  <si>
    <t>Enclosure</t>
  </si>
  <si>
    <t>Weight (g)</t>
  </si>
  <si>
    <t>Last fed</t>
  </si>
  <si>
    <t>Feed every (days)</t>
  </si>
  <si>
    <t>Status</t>
  </si>
  <si>
    <t>Price</t>
  </si>
  <si>
    <t>Next feeding</t>
  </si>
  <si>
    <t>Age (months)</t>
  </si>
  <si>
    <t>BP-01</t>
  </si>
  <si>
    <t>Ball python</t>
  </si>
  <si>
    <t>Pastel clown</t>
  </si>
  <si>
    <t>Female</t>
  </si>
  <si>
    <t>Breeder: Coil Co</t>
  </si>
  <si>
    <t>Rack A1</t>
  </si>
  <si>
    <t>Breeder</t>
  </si>
  <si>
    <t>BP-02</t>
  </si>
  <si>
    <t>Mojave het clown</t>
  </si>
  <si>
    <t>Male</t>
  </si>
  <si>
    <t>Expo purchase</t>
  </si>
  <si>
    <t>Rack A2</t>
  </si>
  <si>
    <t>BP-24-03</t>
  </si>
  <si>
    <t>Pastel het clown (66%)</t>
  </si>
  <si>
    <t>Own clutch</t>
  </si>
  <si>
    <t>Hatchling tub 3</t>
  </si>
  <si>
    <t>For sale</t>
  </si>
  <si>
    <t>LG-07</t>
  </si>
  <si>
    <t>Leopard gecko</t>
  </si>
  <si>
    <t>Tremper albino</t>
  </si>
  <si>
    <t>Tank 7</t>
  </si>
  <si>
    <t>Sold</t>
  </si>
  <si>
    <t>Item</t>
  </si>
  <si>
    <t>Value</t>
  </si>
  <si>
    <t>Notes</t>
  </si>
  <si>
    <t>Collection</t>
  </si>
  <si>
    <t>Animals</t>
  </si>
  <si>
    <t>Care</t>
  </si>
  <si>
    <t>Feedings due</t>
  </si>
  <si>
    <t>Sales</t>
  </si>
  <si>
    <t>Sales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</si>
</sst>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21" customWidth="1"/>
    <col min="6" max="7" width="24" customWidth="1"/>
    <col min="8" max="8" width="13" customWidth="1"/>
    <col min="9" max="9" width="14" customWidth="1"/>
    <col min="10" max="10" width="20" customWidth="1"/>
    <col min="11" max="11" width="16" customWidth="1"/>
    <col min="12" max="12" width="14" customWidth="1"/>
    <col min="13" max="14" width="15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t="s">
        <v>27</v>
      </c>
      <c r="B2" t="s">
        <v>28</v>
      </c>
      <c r="C2" t="s">
        <v>29</v>
      </c>
      <c r="D2" t="s">
        <v>30</v>
      </c>
      <c r="E2" s="11">
        <v>45151</v>
      </c>
      <c r="F2" t="s">
        <v>31</v>
      </c>
      <c r="G2" t="s">
        <v>32</v>
      </c>
      <c r="H2" s="12">
        <v>1650</v>
      </c>
      <c r="I2" s="11">
        <v>46302</v>
      </c>
      <c r="J2" s="12">
        <v>10</v>
      </c>
      <c r="K2" t="s">
        <v>33</v>
      </c>
      <c r="L2" s="13">
        <v>0</v>
      </c>
      <c r="M2" s="14">
        <f>IF($A2="","",(I2+J2))</f>
        <v>46312</v>
      </c>
      <c r="N2" s="15">
        <f>IF($A2="","",ROUND(((TODAY()-E2)/30.4),0))</f>
        <v>38</v>
      </c>
    </row>
    <row r="3" spans="1:14" x14ac:dyDescent="0.25">
      <c r="A3" t="s">
        <v>34</v>
      </c>
      <c r="B3" t="s">
        <v>28</v>
      </c>
      <c r="C3" t="s">
        <v>35</v>
      </c>
      <c r="D3" t="s">
        <v>36</v>
      </c>
      <c r="E3" s="11">
        <v>45517</v>
      </c>
      <c r="F3" t="s">
        <v>37</v>
      </c>
      <c r="G3" t="s">
        <v>38</v>
      </c>
      <c r="H3" s="12">
        <v>980</v>
      </c>
      <c r="I3" s="11">
        <v>46299</v>
      </c>
      <c r="J3" s="12">
        <v>10</v>
      </c>
      <c r="K3" t="s">
        <v>33</v>
      </c>
      <c r="L3" s="13">
        <v>0</v>
      </c>
      <c r="M3" s="14">
        <f>IF($A3="","",(I3+J3))</f>
        <v>46309</v>
      </c>
      <c r="N3" s="15">
        <f>IF($A3="","",ROUND(((TODAY()-E3)/30.4),0))</f>
        <v>26</v>
      </c>
    </row>
    <row r="4" spans="1:14" x14ac:dyDescent="0.25">
      <c r="A4" t="s">
        <v>39</v>
      </c>
      <c r="B4" t="s">
        <v>28</v>
      </c>
      <c r="C4" t="s">
        <v>40</v>
      </c>
      <c r="D4" t="s">
        <v>30</v>
      </c>
      <c r="E4" s="11">
        <v>46186</v>
      </c>
      <c r="F4" t="s">
        <v>41</v>
      </c>
      <c r="G4" t="s">
        <v>42</v>
      </c>
      <c r="H4" s="12">
        <v>140</v>
      </c>
      <c r="I4" s="11">
        <v>46303</v>
      </c>
      <c r="J4" s="12">
        <v>7</v>
      </c>
      <c r="K4" t="s">
        <v>43</v>
      </c>
      <c r="L4" s="13">
        <v>225</v>
      </c>
      <c r="M4" s="14">
        <f>IF($A4="","",(I4+J4))</f>
        <v>46310</v>
      </c>
      <c r="N4" s="15">
        <f>IF($A4="","",ROUND(((TODAY()-E4)/30.4),0))</f>
        <v>4</v>
      </c>
    </row>
    <row r="5" spans="1:14" x14ac:dyDescent="0.25">
      <c r="A5" t="s">
        <v>44</v>
      </c>
      <c r="B5" t="s">
        <v>45</v>
      </c>
      <c r="C5" t="s">
        <v>46</v>
      </c>
      <c r="D5" t="s">
        <v>36</v>
      </c>
      <c r="E5" s="11">
        <v>45882</v>
      </c>
      <c r="F5" t="s">
        <v>41</v>
      </c>
      <c r="G5" t="s">
        <v>47</v>
      </c>
      <c r="H5" s="12">
        <v>62</v>
      </c>
      <c r="I5" s="11">
        <v>46306</v>
      </c>
      <c r="J5" s="12">
        <v>3</v>
      </c>
      <c r="K5" t="s">
        <v>48</v>
      </c>
      <c r="L5" s="13">
        <v>120</v>
      </c>
      <c r="M5" s="14">
        <f>IF($A5="","",(I5+J5))</f>
        <v>46309</v>
      </c>
      <c r="N5" s="15">
        <f>IF($A5="","",ROUND(((TODAY()-E5)/30.4),0))</f>
        <v>14</v>
      </c>
    </row>
    <row r="6" spans="1:14" x14ac:dyDescent="0.25">
      <c r="E6" s="11"/>
      <c r="H6" s="12"/>
      <c r="I6" s="11"/>
      <c r="J6" s="12"/>
      <c r="L6" s="13"/>
      <c r="M6" s="14" t="str">
        <f>IF($A6="","",(I6+J6))</f>
        <v/>
      </c>
      <c r="N6" s="15" t="str">
        <f>IF($A6="","",ROUND(((TODAY()-E6)/30.4),0))</f>
        <v/>
      </c>
    </row>
    <row r="7" spans="1:14" x14ac:dyDescent="0.25">
      <c r="E7" s="11"/>
      <c r="H7" s="12"/>
      <c r="I7" s="11"/>
      <c r="J7" s="12"/>
      <c r="L7" s="13"/>
      <c r="M7" s="14" t="str">
        <f>IF($A7="","",(I7+J7))</f>
        <v/>
      </c>
      <c r="N7" s="15" t="str">
        <f>IF($A7="","",ROUND(((TODAY()-E7)/30.4),0))</f>
        <v/>
      </c>
    </row>
    <row r="8" spans="1:14" x14ac:dyDescent="0.25">
      <c r="E8" s="11"/>
      <c r="H8" s="12"/>
      <c r="I8" s="11"/>
      <c r="J8" s="12"/>
      <c r="L8" s="13"/>
      <c r="M8" s="14" t="str">
        <f>IF($A8="","",(I8+J8))</f>
        <v/>
      </c>
      <c r="N8" s="15" t="str">
        <f>IF($A8="","",ROUND(((TODAY()-E8)/30.4),0))</f>
        <v/>
      </c>
    </row>
    <row r="9" spans="1:14" x14ac:dyDescent="0.25">
      <c r="E9" s="11"/>
      <c r="H9" s="12"/>
      <c r="I9" s="11"/>
      <c r="J9" s="12"/>
      <c r="L9" s="13"/>
      <c r="M9" s="14" t="str">
        <f>IF($A9="","",(I9+J9))</f>
        <v/>
      </c>
      <c r="N9" s="15" t="str">
        <f>IF($A9="","",ROUND(((TODAY()-E9)/30.4),0))</f>
        <v/>
      </c>
    </row>
    <row r="10" spans="1:14" x14ac:dyDescent="0.25">
      <c r="E10" s="11"/>
      <c r="H10" s="12"/>
      <c r="I10" s="11"/>
      <c r="J10" s="12"/>
      <c r="L10" s="13"/>
      <c r="M10" s="14" t="str">
        <f>IF($A10="","",(I10+J10))</f>
        <v/>
      </c>
      <c r="N10" s="15" t="str">
        <f>IF($A10="","",ROUND(((TODAY()-E10)/30.4),0))</f>
        <v/>
      </c>
    </row>
    <row r="11" spans="1:14" x14ac:dyDescent="0.25">
      <c r="E11" s="11"/>
      <c r="H11" s="12"/>
      <c r="I11" s="11"/>
      <c r="J11" s="12"/>
      <c r="L11" s="13"/>
      <c r="M11" s="14" t="str">
        <f>IF($A11="","",(I11+J11))</f>
        <v/>
      </c>
      <c r="N11" s="15" t="str">
        <f>IF($A11="","",ROUND(((TODAY()-E11)/30.4),0))</f>
        <v/>
      </c>
    </row>
    <row r="12" spans="1:14" x14ac:dyDescent="0.25">
      <c r="E12" s="11"/>
      <c r="H12" s="12"/>
      <c r="I12" s="11"/>
      <c r="J12" s="12"/>
      <c r="L12" s="13"/>
      <c r="M12" s="14" t="str">
        <f>IF($A12="","",(I12+J12))</f>
        <v/>
      </c>
      <c r="N12" s="15" t="str">
        <f>IF($A12="","",ROUND(((TODAY()-E12)/30.4),0))</f>
        <v/>
      </c>
    </row>
    <row r="13" spans="1:14" x14ac:dyDescent="0.25">
      <c r="E13" s="11"/>
      <c r="H13" s="12"/>
      <c r="I13" s="11"/>
      <c r="J13" s="12"/>
      <c r="L13" s="13"/>
      <c r="M13" s="14" t="str">
        <f>IF($A13="","",(I13+J13))</f>
        <v/>
      </c>
      <c r="N13" s="15" t="str">
        <f>IF($A13="","",ROUND(((TODAY()-E13)/30.4),0))</f>
        <v/>
      </c>
    </row>
    <row r="14" spans="1:14" x14ac:dyDescent="0.25">
      <c r="E14" s="11"/>
      <c r="H14" s="12"/>
      <c r="I14" s="11"/>
      <c r="J14" s="12"/>
      <c r="L14" s="13"/>
      <c r="M14" s="14" t="str">
        <f>IF($A14="","",(I14+J14))</f>
        <v/>
      </c>
      <c r="N14" s="15" t="str">
        <f>IF($A14="","",ROUND(((TODAY()-E14)/30.4),0))</f>
        <v/>
      </c>
    </row>
    <row r="15" spans="1:14" x14ac:dyDescent="0.25">
      <c r="E15" s="11"/>
      <c r="H15" s="12"/>
      <c r="I15" s="11"/>
      <c r="J15" s="12"/>
      <c r="L15" s="13"/>
      <c r="M15" s="14" t="str">
        <f>IF($A15="","",(I15+J15))</f>
        <v/>
      </c>
      <c r="N15" s="15" t="str">
        <f>IF($A15="","",ROUND(((TODAY()-E15)/30.4),0))</f>
        <v/>
      </c>
    </row>
    <row r="16" spans="1:14" x14ac:dyDescent="0.25">
      <c r="E16" s="11"/>
      <c r="H16" s="12"/>
      <c r="I16" s="11"/>
      <c r="J16" s="12"/>
      <c r="L16" s="13"/>
      <c r="M16" s="14" t="str">
        <f>IF($A16="","",(I16+J16))</f>
        <v/>
      </c>
      <c r="N16" s="15" t="str">
        <f>IF($A16="","",ROUND(((TODAY()-E16)/30.4),0))</f>
        <v/>
      </c>
    </row>
    <row r="17" spans="1:14" x14ac:dyDescent="0.25">
      <c r="E17" s="11"/>
      <c r="H17" s="12"/>
      <c r="I17" s="11"/>
      <c r="J17" s="12"/>
      <c r="L17" s="13"/>
      <c r="M17" s="14" t="str">
        <f>IF($A17="","",(I17+J17))</f>
        <v/>
      </c>
      <c r="N17" s="15" t="str">
        <f>IF($A17="","",ROUND(((TODAY()-E17)/30.4),0))</f>
        <v/>
      </c>
    </row>
    <row r="18" spans="1:14" x14ac:dyDescent="0.25">
      <c r="E18" s="11"/>
      <c r="H18" s="12"/>
      <c r="I18" s="11"/>
      <c r="J18" s="12"/>
      <c r="L18" s="13"/>
      <c r="M18" s="14" t="str">
        <f>IF($A18="","",(I18+J18))</f>
        <v/>
      </c>
      <c r="N18" s="15" t="str">
        <f>IF($A18="","",ROUND(((TODAY()-E18)/30.4),0))</f>
        <v/>
      </c>
    </row>
    <row r="19" spans="1:14" x14ac:dyDescent="0.25">
      <c r="E19" s="11"/>
      <c r="H19" s="12"/>
      <c r="I19" s="11"/>
      <c r="J19" s="12"/>
      <c r="L19" s="13"/>
      <c r="M19" s="14" t="str">
        <f>IF($A19="","",(I19+J19))</f>
        <v/>
      </c>
      <c r="N19" s="15" t="str">
        <f>IF($A19="","",ROUND(((TODAY()-E19)/30.4),0))</f>
        <v/>
      </c>
    </row>
    <row r="20" spans="1:14" x14ac:dyDescent="0.25">
      <c r="E20" s="11"/>
      <c r="H20" s="12"/>
      <c r="I20" s="11"/>
      <c r="J20" s="12"/>
      <c r="L20" s="13"/>
      <c r="M20" s="14" t="str">
        <f>IF($A20="","",(I20+J20))</f>
        <v/>
      </c>
      <c r="N20" s="15" t="str">
        <f>IF($A20="","",ROUND(((TODAY()-E20)/30.4),0))</f>
        <v/>
      </c>
    </row>
    <row r="21" spans="1:14" x14ac:dyDescent="0.25">
      <c r="E21" s="11"/>
      <c r="H21" s="12"/>
      <c r="I21" s="11"/>
      <c r="J21" s="12"/>
      <c r="L21" s="13"/>
      <c r="M21" s="14" t="str">
        <f>IF($A21="","",(I21+J21))</f>
        <v/>
      </c>
      <c r="N21" s="15" t="str">
        <f>IF($A21="","",ROUND(((TODAY()-E21)/30.4),0))</f>
        <v/>
      </c>
    </row>
    <row r="22" spans="1:14" x14ac:dyDescent="0.25">
      <c r="E22" s="11"/>
      <c r="H22" s="12"/>
      <c r="I22" s="11"/>
      <c r="J22" s="12"/>
      <c r="L22" s="13"/>
      <c r="M22" s="14" t="str">
        <f>IF($A22="","",(I22+J22))</f>
        <v/>
      </c>
      <c r="N22" s="15" t="str">
        <f>IF($A22="","",ROUND(((TODAY()-E22)/30.4),0))</f>
        <v/>
      </c>
    </row>
    <row r="23" spans="1:14" x14ac:dyDescent="0.25">
      <c r="E23" s="11"/>
      <c r="H23" s="12"/>
      <c r="I23" s="11"/>
      <c r="J23" s="12"/>
      <c r="L23" s="13"/>
      <c r="M23" s="14" t="str">
        <f>IF($A23="","",(I23+J23))</f>
        <v/>
      </c>
      <c r="N23" s="15" t="str">
        <f>IF($A23="","",ROUND(((TODAY()-E23)/30.4),0))</f>
        <v/>
      </c>
    </row>
    <row r="24" spans="1:14" x14ac:dyDescent="0.25">
      <c r="E24" s="11"/>
      <c r="H24" s="12"/>
      <c r="I24" s="11"/>
      <c r="J24" s="12"/>
      <c r="L24" s="13"/>
      <c r="M24" s="14" t="str">
        <f>IF($A24="","",(I24+J24))</f>
        <v/>
      </c>
      <c r="N24" s="15" t="str">
        <f>IF($A24="","",ROUND(((TODAY()-E24)/30.4),0))</f>
        <v/>
      </c>
    </row>
    <row r="25" spans="1:14" x14ac:dyDescent="0.25">
      <c r="E25" s="11"/>
      <c r="H25" s="12"/>
      <c r="I25" s="11"/>
      <c r="J25" s="12"/>
      <c r="L25" s="13"/>
      <c r="M25" s="14" t="str">
        <f>IF($A25="","",(I25+J25))</f>
        <v/>
      </c>
      <c r="N25" s="15" t="str">
        <f>IF($A25="","",ROUND(((TODAY()-E25)/30.4),0))</f>
        <v/>
      </c>
    </row>
    <row r="26" spans="1:14" x14ac:dyDescent="0.25">
      <c r="E26" s="11"/>
      <c r="H26" s="12"/>
      <c r="I26" s="11"/>
      <c r="J26" s="12"/>
      <c r="L26" s="13"/>
      <c r="M26" s="14" t="str">
        <f>IF($A26="","",(I26+J26))</f>
        <v/>
      </c>
      <c r="N26" s="15" t="str">
        <f>IF($A26="","",ROUND(((TODAY()-E26)/30.4),0))</f>
        <v/>
      </c>
    </row>
    <row r="27" spans="1:14" x14ac:dyDescent="0.25">
      <c r="E27" s="11"/>
      <c r="H27" s="12"/>
      <c r="I27" s="11"/>
      <c r="J27" s="12"/>
      <c r="L27" s="13"/>
      <c r="M27" s="14" t="str">
        <f>IF($A27="","",(I27+J27))</f>
        <v/>
      </c>
      <c r="N27" s="15" t="str">
        <f>IF($A27="","",ROUND(((TODAY()-E27)/30.4),0))</f>
        <v/>
      </c>
    </row>
    <row r="28" spans="1:14" x14ac:dyDescent="0.25">
      <c r="E28" s="11"/>
      <c r="H28" s="12"/>
      <c r="I28" s="11"/>
      <c r="J28" s="12"/>
      <c r="L28" s="13"/>
      <c r="M28" s="14" t="str">
        <f>IF($A28="","",(I28+J28))</f>
        <v/>
      </c>
      <c r="N28" s="15" t="str">
        <f>IF($A28="","",ROUND(((TODAY()-E28)/30.4),0))</f>
        <v/>
      </c>
    </row>
    <row r="29" spans="1:14" x14ac:dyDescent="0.25">
      <c r="E29" s="11"/>
      <c r="H29" s="12"/>
      <c r="I29" s="11"/>
      <c r="J29" s="12"/>
      <c r="L29" s="13"/>
      <c r="M29" s="14" t="str">
        <f>IF($A29="","",(I29+J29))</f>
        <v/>
      </c>
      <c r="N29" s="15" t="str">
        <f>IF($A29="","",ROUND(((TODAY()-E29)/30.4),0))</f>
        <v/>
      </c>
    </row>
    <row r="30" spans="1:14" x14ac:dyDescent="0.25">
      <c r="E30" s="11"/>
      <c r="H30" s="12"/>
      <c r="I30" s="11"/>
      <c r="J30" s="12"/>
      <c r="L30" s="13"/>
      <c r="M30" s="14" t="str">
        <f>IF($A30="","",(I30+J30))</f>
        <v/>
      </c>
      <c r="N30" s="15" t="str">
        <f>IF($A30="","",ROUND(((TODAY()-E30)/30.4),0))</f>
        <v/>
      </c>
    </row>
    <row r="31" spans="1:14" x14ac:dyDescent="0.25">
      <c r="E31" s="11"/>
      <c r="H31" s="12"/>
      <c r="I31" s="11"/>
      <c r="J31" s="12"/>
      <c r="L31" s="13"/>
      <c r="M31" s="14" t="str">
        <f>IF($A31="","",(I31+J31))</f>
        <v/>
      </c>
      <c r="N31" s="15" t="str">
        <f>IF($A31="","",ROUND(((TODAY()-E31)/30.4),0))</f>
        <v/>
      </c>
    </row>
    <row r="32" spans="1:14" x14ac:dyDescent="0.25">
      <c r="E32" s="11"/>
      <c r="H32" s="12"/>
      <c r="I32" s="11"/>
      <c r="J32" s="12"/>
      <c r="L32" s="13"/>
      <c r="M32" s="14" t="str">
        <f>IF($A32="","",(I32+J32))</f>
        <v/>
      </c>
      <c r="N32" s="15" t="str">
        <f>IF($A32="","",ROUND(((TODAY()-E32)/30.4),0))</f>
        <v/>
      </c>
    </row>
    <row r="33" spans="1:14" x14ac:dyDescent="0.25">
      <c r="E33" s="11"/>
      <c r="H33" s="12"/>
      <c r="I33" s="11"/>
      <c r="J33" s="12"/>
      <c r="L33" s="13"/>
      <c r="M33" s="14" t="str">
        <f>IF($A33="","",(I33+J33))</f>
        <v/>
      </c>
      <c r="N33" s="15" t="str">
        <f>IF($A33="","",ROUND(((TODAY()-E33)/30.4),0))</f>
        <v/>
      </c>
    </row>
    <row r="34" spans="1:14" x14ac:dyDescent="0.25">
      <c r="E34" s="11"/>
      <c r="H34" s="12"/>
      <c r="I34" s="11"/>
      <c r="J34" s="12"/>
      <c r="L34" s="13"/>
      <c r="M34" s="14" t="str">
        <f>IF($A34="","",(I34+J34))</f>
        <v/>
      </c>
      <c r="N34" s="15" t="str">
        <f>IF($A34="","",ROUND(((TODAY()-E34)/30.4),0))</f>
        <v/>
      </c>
    </row>
    <row r="35" spans="1:14" x14ac:dyDescent="0.25">
      <c r="E35" s="11"/>
      <c r="H35" s="12"/>
      <c r="I35" s="11"/>
      <c r="J35" s="12"/>
      <c r="L35" s="13"/>
      <c r="M35" s="14" t="str">
        <f>IF($A35="","",(I35+J35))</f>
        <v/>
      </c>
      <c r="N35" s="15" t="str">
        <f>IF($A35="","",ROUND(((TODAY()-E35)/30.4),0))</f>
        <v/>
      </c>
    </row>
    <row r="36" spans="1:14" x14ac:dyDescent="0.25">
      <c r="E36" s="11"/>
      <c r="H36" s="12"/>
      <c r="I36" s="11"/>
      <c r="J36" s="12"/>
      <c r="L36" s="13"/>
      <c r="M36" s="14" t="str">
        <f>IF($A36="","",(I36+J36))</f>
        <v/>
      </c>
      <c r="N36" s="15" t="str">
        <f>IF($A36="","",ROUND(((TODAY()-E36)/30.4),0))</f>
        <v/>
      </c>
    </row>
    <row r="37" spans="1:14" x14ac:dyDescent="0.25">
      <c r="E37" s="11"/>
      <c r="H37" s="12"/>
      <c r="I37" s="11"/>
      <c r="J37" s="12"/>
      <c r="L37" s="13"/>
      <c r="M37" s="14" t="str">
        <f>IF($A37="","",(I37+J37))</f>
        <v/>
      </c>
      <c r="N37" s="15" t="str">
        <f>IF($A37="","",ROUND(((TODAY()-E37)/30.4),0))</f>
        <v/>
      </c>
    </row>
    <row r="38" spans="1:14" x14ac:dyDescent="0.25">
      <c r="E38" s="11"/>
      <c r="H38" s="12"/>
      <c r="I38" s="11"/>
      <c r="J38" s="12"/>
      <c r="L38" s="13"/>
      <c r="M38" s="14" t="str">
        <f>IF($A38="","",(I38+J38))</f>
        <v/>
      </c>
      <c r="N38" s="15" t="str">
        <f>IF($A38="","",ROUND(((TODAY()-E38)/30.4),0))</f>
        <v/>
      </c>
    </row>
    <row r="39" spans="1:14" x14ac:dyDescent="0.25">
      <c r="E39" s="11"/>
      <c r="H39" s="12"/>
      <c r="I39" s="11"/>
      <c r="J39" s="12"/>
      <c r="L39" s="13"/>
      <c r="M39" s="14" t="str">
        <f>IF($A39="","",(I39+J39))</f>
        <v/>
      </c>
      <c r="N39" s="15" t="str">
        <f>IF($A39="","",ROUND(((TODAY()-E39)/30.4),0))</f>
        <v/>
      </c>
    </row>
    <row r="40" spans="1:14" x14ac:dyDescent="0.25">
      <c r="E40" s="11"/>
      <c r="H40" s="12"/>
      <c r="I40" s="11"/>
      <c r="J40" s="12"/>
      <c r="L40" s="13"/>
      <c r="M40" s="14" t="str">
        <f>IF($A40="","",(I40+J40))</f>
        <v/>
      </c>
      <c r="N40" s="15" t="str">
        <f>IF($A40="","",ROUND(((TODAY()-E40)/30.4),0))</f>
        <v/>
      </c>
    </row>
    <row r="41" spans="1:14" x14ac:dyDescent="0.25">
      <c r="E41" s="11"/>
      <c r="H41" s="12"/>
      <c r="I41" s="11"/>
      <c r="J41" s="12"/>
      <c r="L41" s="13"/>
      <c r="M41" s="14" t="str">
        <f>IF($A41="","",(I41+J41))</f>
        <v/>
      </c>
      <c r="N41" s="15" t="str">
        <f>IF($A41="","",ROUND(((TODAY()-E41)/30.4),0))</f>
        <v/>
      </c>
    </row>
    <row r="42" spans="1:14" x14ac:dyDescent="0.25">
      <c r="E42" s="11"/>
      <c r="H42" s="12"/>
      <c r="I42" s="11"/>
      <c r="J42" s="12"/>
      <c r="L42" s="13"/>
      <c r="M42" s="14" t="str">
        <f>IF($A42="","",(I42+J42))</f>
        <v/>
      </c>
      <c r="N42" s="15" t="str">
        <f>IF($A42="","",ROUND(((TODAY()-E42)/30.4),0))</f>
        <v/>
      </c>
    </row>
    <row r="43" spans="1:14" x14ac:dyDescent="0.25">
      <c r="E43" s="11"/>
      <c r="H43" s="12"/>
      <c r="I43" s="11"/>
      <c r="J43" s="12"/>
      <c r="L43" s="13"/>
      <c r="M43" s="14" t="str">
        <f>IF($A43="","",(I43+J43))</f>
        <v/>
      </c>
      <c r="N43" s="15" t="str">
        <f>IF($A43="","",ROUND(((TODAY()-E43)/30.4),0))</f>
        <v/>
      </c>
    </row>
    <row r="44" spans="1:14" x14ac:dyDescent="0.25">
      <c r="E44" s="11"/>
      <c r="H44" s="12"/>
      <c r="I44" s="11"/>
      <c r="J44" s="12"/>
      <c r="L44" s="13"/>
      <c r="M44" s="14" t="str">
        <f>IF($A44="","",(I44+J44))</f>
        <v/>
      </c>
      <c r="N44" s="15" t="str">
        <f>IF($A44="","",ROUND(((TODAY()-E44)/30.4),0))</f>
        <v/>
      </c>
    </row>
    <row r="45" spans="1:14" x14ac:dyDescent="0.25">
      <c r="E45" s="11"/>
      <c r="H45" s="12"/>
      <c r="I45" s="11"/>
      <c r="J45" s="12"/>
      <c r="L45" s="13"/>
      <c r="M45" s="14" t="str">
        <f>IF($A45="","",(I45+J45))</f>
        <v/>
      </c>
      <c r="N45" s="15" t="str">
        <f>IF($A45="","",ROUND(((TODAY()-E45)/30.4),0))</f>
        <v/>
      </c>
    </row>
    <row r="46" spans="1:14" x14ac:dyDescent="0.25">
      <c r="E46" s="11"/>
      <c r="H46" s="12"/>
      <c r="I46" s="11"/>
      <c r="J46" s="12"/>
      <c r="L46" s="13"/>
      <c r="M46" s="14" t="str">
        <f>IF($A46="","",(I46+J46))</f>
        <v/>
      </c>
      <c r="N46" s="15" t="str">
        <f>IF($A46="","",ROUND(((TODAY()-E46)/30.4),0))</f>
        <v/>
      </c>
    </row>
    <row r="47" spans="1:14" x14ac:dyDescent="0.25">
      <c r="E47" s="11"/>
      <c r="H47" s="12"/>
      <c r="I47" s="11"/>
      <c r="J47" s="12"/>
      <c r="L47" s="13"/>
      <c r="M47" s="14" t="str">
        <f>IF($A47="","",(I47+J47))</f>
        <v/>
      </c>
      <c r="N47" s="15" t="str">
        <f>IF($A47="","",ROUND(((TODAY()-E47)/30.4),0))</f>
        <v/>
      </c>
    </row>
    <row r="48" spans="1:14" x14ac:dyDescent="0.25">
      <c r="E48" s="11"/>
      <c r="H48" s="12"/>
      <c r="I48" s="11"/>
      <c r="J48" s="12"/>
      <c r="L48" s="13"/>
      <c r="M48" s="14" t="str">
        <f>IF($A48="","",(I48+J48))</f>
        <v/>
      </c>
      <c r="N48" s="15" t="str">
        <f>IF($A48="","",ROUND(((TODAY()-E48)/30.4),0))</f>
        <v/>
      </c>
    </row>
    <row r="49" spans="1:14" x14ac:dyDescent="0.25">
      <c r="E49" s="11"/>
      <c r="H49" s="12"/>
      <c r="I49" s="11"/>
      <c r="J49" s="12"/>
      <c r="L49" s="13"/>
      <c r="M49" s="14" t="str">
        <f>IF($A49="","",(I49+J49))</f>
        <v/>
      </c>
      <c r="N49" s="15" t="str">
        <f>IF($A49="","",ROUND(((TODAY()-E49)/30.4),0))</f>
        <v/>
      </c>
    </row>
    <row r="50" spans="1:14" x14ac:dyDescent="0.25">
      <c r="E50" s="11"/>
      <c r="H50" s="12"/>
      <c r="I50" s="11"/>
      <c r="J50" s="12"/>
      <c r="L50" s="13"/>
      <c r="M50" s="14" t="str">
        <f>IF($A50="","",(I50+J50))</f>
        <v/>
      </c>
      <c r="N50" s="15" t="str">
        <f>IF($A50="","",ROUND(((TODAY()-E50)/30.4),0))</f>
        <v/>
      </c>
    </row>
    <row r="51" spans="1:14" x14ac:dyDescent="0.25">
      <c r="E51" s="11"/>
      <c r="H51" s="12"/>
      <c r="I51" s="11"/>
      <c r="J51" s="12"/>
      <c r="L51" s="13"/>
      <c r="M51" s="14" t="str">
        <f>IF($A51="","",(I51+J51))</f>
        <v/>
      </c>
      <c r="N51" s="15" t="str">
        <f>IF($A51="","",ROUND(((TODAY()-E51)/30.4),0))</f>
        <v/>
      </c>
    </row>
    <row r="52" spans="1:14" x14ac:dyDescent="0.25">
      <c r="E52" s="11"/>
      <c r="H52" s="12"/>
      <c r="I52" s="11"/>
      <c r="J52" s="12"/>
      <c r="L52" s="13"/>
      <c r="M52" s="14" t="str">
        <f>IF($A52="","",(I52+J52))</f>
        <v/>
      </c>
      <c r="N52" s="15" t="str">
        <f>IF($A52="","",ROUND(((TODAY()-E52)/30.4),0))</f>
        <v/>
      </c>
    </row>
    <row r="53" spans="1:14" x14ac:dyDescent="0.25">
      <c r="E53" s="11"/>
      <c r="H53" s="12"/>
      <c r="I53" s="11"/>
      <c r="J53" s="12"/>
      <c r="L53" s="13"/>
      <c r="M53" s="14" t="str">
        <f>IF($A53="","",(I53+J53))</f>
        <v/>
      </c>
      <c r="N53" s="15" t="str">
        <f>IF($A53="","",ROUND(((TODAY()-E53)/30.4),0))</f>
        <v/>
      </c>
    </row>
    <row r="54" spans="1:14" x14ac:dyDescent="0.25">
      <c r="E54" s="11"/>
      <c r="H54" s="12"/>
      <c r="I54" s="11"/>
      <c r="J54" s="12"/>
      <c r="L54" s="13"/>
      <c r="M54" s="14" t="str">
        <f>IF($A54="","",(I54+J54))</f>
        <v/>
      </c>
      <c r="N54" s="15" t="str">
        <f>IF($A54="","",ROUND(((TODAY()-E54)/30.4),0))</f>
        <v/>
      </c>
    </row>
    <row r="55" spans="1:14" x14ac:dyDescent="0.25">
      <c r="E55" s="11"/>
      <c r="H55" s="12"/>
      <c r="I55" s="11"/>
      <c r="J55" s="12"/>
      <c r="L55" s="13"/>
      <c r="M55" s="14" t="str">
        <f>IF($A55="","",(I55+J55))</f>
        <v/>
      </c>
      <c r="N55" s="15" t="str">
        <f>IF($A55="","",ROUND(((TODAY()-E55)/30.4),0))</f>
        <v/>
      </c>
    </row>
    <row r="56" spans="1:14" x14ac:dyDescent="0.25">
      <c r="E56" s="11"/>
      <c r="H56" s="12"/>
      <c r="I56" s="11"/>
      <c r="J56" s="12"/>
      <c r="L56" s="13"/>
      <c r="M56" s="14" t="str">
        <f>IF($A56="","",(I56+J56))</f>
        <v/>
      </c>
      <c r="N56" s="15" t="str">
        <f>IF($A56="","",ROUND(((TODAY()-E56)/30.4),0))</f>
        <v/>
      </c>
    </row>
    <row r="57" spans="1:14" x14ac:dyDescent="0.25">
      <c r="E57" s="11"/>
      <c r="H57" s="12"/>
      <c r="I57" s="11"/>
      <c r="J57" s="12"/>
      <c r="L57" s="13"/>
      <c r="M57" s="14" t="str">
        <f>IF($A57="","",(I57+J57))</f>
        <v/>
      </c>
      <c r="N57" s="15" t="str">
        <f>IF($A57="","",ROUND(((TODAY()-E57)/30.4),0))</f>
        <v/>
      </c>
    </row>
    <row r="58" spans="1:14" x14ac:dyDescent="0.25">
      <c r="E58" s="11"/>
      <c r="H58" s="12"/>
      <c r="I58" s="11"/>
      <c r="J58" s="12"/>
      <c r="L58" s="13"/>
      <c r="M58" s="14" t="str">
        <f>IF($A58="","",(I58+J58))</f>
        <v/>
      </c>
      <c r="N58" s="15" t="str">
        <f>IF($A58="","",ROUND(((TODAY()-E58)/30.4),0))</f>
        <v/>
      </c>
    </row>
    <row r="59" spans="1:14" x14ac:dyDescent="0.25">
      <c r="E59" s="11"/>
      <c r="H59" s="12"/>
      <c r="I59" s="11"/>
      <c r="J59" s="12"/>
      <c r="L59" s="13"/>
      <c r="M59" s="14" t="str">
        <f>IF($A59="","",(I59+J59))</f>
        <v/>
      </c>
      <c r="N59" s="15" t="str">
        <f>IF($A59="","",ROUND(((TODAY()-E59)/30.4),0))</f>
        <v/>
      </c>
    </row>
    <row r="60" spans="1:14" x14ac:dyDescent="0.25">
      <c r="E60" s="11"/>
      <c r="H60" s="12"/>
      <c r="I60" s="11"/>
      <c r="J60" s="12"/>
      <c r="L60" s="13"/>
      <c r="M60" s="14" t="str">
        <f>IF($A60="","",(I60+J60))</f>
        <v/>
      </c>
      <c r="N60" s="15" t="str">
        <f>IF($A60="","",ROUND(((TODAY()-E60)/30.4),0))</f>
        <v/>
      </c>
    </row>
    <row r="61" spans="1:14" x14ac:dyDescent="0.25">
      <c r="E61" s="11"/>
      <c r="H61" s="12"/>
      <c r="I61" s="11"/>
      <c r="J61" s="12"/>
      <c r="L61" s="13"/>
      <c r="M61" s="14" t="str">
        <f>IF($A61="","",(I61+J61))</f>
        <v/>
      </c>
      <c r="N61" s="15" t="str">
        <f>IF($A61="","",ROUND(((TODAY()-E61)/30.4),0))</f>
        <v/>
      </c>
    </row>
    <row r="62" spans="1:14" x14ac:dyDescent="0.25">
      <c r="E62" s="11"/>
      <c r="H62" s="12"/>
      <c r="I62" s="11"/>
      <c r="J62" s="12"/>
      <c r="L62" s="13"/>
      <c r="M62" s="14" t="str">
        <f>IF($A62="","",(I62+J62))</f>
        <v/>
      </c>
      <c r="N62" s="15" t="str">
        <f>IF($A62="","",ROUND(((TODAY()-E62)/30.4),0))</f>
        <v/>
      </c>
    </row>
    <row r="63" spans="1:14" x14ac:dyDescent="0.25">
      <c r="E63" s="11"/>
      <c r="H63" s="12"/>
      <c r="I63" s="11"/>
      <c r="J63" s="12"/>
      <c r="L63" s="13"/>
      <c r="M63" s="14" t="str">
        <f>IF($A63="","",(I63+J63))</f>
        <v/>
      </c>
      <c r="N63" s="15" t="str">
        <f>IF($A63="","",ROUND(((TODAY()-E63)/30.4),0))</f>
        <v/>
      </c>
    </row>
    <row r="64" spans="1:14" x14ac:dyDescent="0.25">
      <c r="E64" s="11"/>
      <c r="H64" s="12"/>
      <c r="I64" s="11"/>
      <c r="J64" s="12"/>
      <c r="L64" s="13"/>
      <c r="M64" s="14" t="str">
        <f>IF($A64="","",(I64+J64))</f>
        <v/>
      </c>
      <c r="N64" s="15" t="str">
        <f>IF($A64="","",ROUND(((TODAY()-E64)/30.4),0))</f>
        <v/>
      </c>
    </row>
    <row r="65" spans="1:14" x14ac:dyDescent="0.25">
      <c r="E65" s="11"/>
      <c r="H65" s="12"/>
      <c r="I65" s="11"/>
      <c r="J65" s="12"/>
      <c r="L65" s="13"/>
      <c r="M65" s="14" t="str">
        <f>IF($A65="","",(I65+J65))</f>
        <v/>
      </c>
      <c r="N65" s="15" t="str">
        <f>IF($A65="","",ROUND(((TODAY()-E65)/30.4),0))</f>
        <v/>
      </c>
    </row>
    <row r="66" spans="1:14" x14ac:dyDescent="0.25">
      <c r="E66" s="11"/>
      <c r="H66" s="12"/>
      <c r="I66" s="11"/>
      <c r="J66" s="12"/>
      <c r="L66" s="13"/>
      <c r="M66" s="14" t="str">
        <f>IF($A66="","",(I66+J66))</f>
        <v/>
      </c>
      <c r="N66" s="15" t="str">
        <f>IF($A66="","",ROUND(((TODAY()-E66)/30.4),0))</f>
        <v/>
      </c>
    </row>
    <row r="67" spans="1:14" x14ac:dyDescent="0.25">
      <c r="E67" s="11"/>
      <c r="H67" s="12"/>
      <c r="I67" s="11"/>
      <c r="J67" s="12"/>
      <c r="L67" s="13"/>
      <c r="M67" s="14" t="str">
        <f>IF($A67="","",(I67+J67))</f>
        <v/>
      </c>
      <c r="N67" s="15" t="str">
        <f>IF($A67="","",ROUND(((TODAY()-E67)/30.4),0))</f>
        <v/>
      </c>
    </row>
    <row r="68" spans="1:14" x14ac:dyDescent="0.25">
      <c r="E68" s="11"/>
      <c r="H68" s="12"/>
      <c r="I68" s="11"/>
      <c r="J68" s="12"/>
      <c r="L68" s="13"/>
      <c r="M68" s="14" t="str">
        <f>IF($A68="","",(I68+J68))</f>
        <v/>
      </c>
      <c r="N68" s="15" t="str">
        <f>IF($A68="","",ROUND(((TODAY()-E68)/30.4),0))</f>
        <v/>
      </c>
    </row>
    <row r="69" spans="1:14" x14ac:dyDescent="0.25">
      <c r="E69" s="11"/>
      <c r="H69" s="12"/>
      <c r="I69" s="11"/>
      <c r="J69" s="12"/>
      <c r="L69" s="13"/>
      <c r="M69" s="14" t="str">
        <f>IF($A69="","",(I69+J69))</f>
        <v/>
      </c>
      <c r="N69" s="15" t="str">
        <f>IF($A69="","",ROUND(((TODAY()-E69)/30.4),0))</f>
        <v/>
      </c>
    </row>
    <row r="70" spans="1:14" x14ac:dyDescent="0.25">
      <c r="E70" s="11"/>
      <c r="H70" s="12"/>
      <c r="I70" s="11"/>
      <c r="J70" s="12"/>
      <c r="L70" s="13"/>
      <c r="M70" s="14" t="str">
        <f>IF($A70="","",(I70+J70))</f>
        <v/>
      </c>
      <c r="N70" s="15" t="str">
        <f>IF($A70="","",ROUND(((TODAY()-E70)/30.4),0))</f>
        <v/>
      </c>
    </row>
    <row r="71" spans="1:14" x14ac:dyDescent="0.25">
      <c r="E71" s="11"/>
      <c r="H71" s="12"/>
      <c r="I71" s="11"/>
      <c r="J71" s="12"/>
      <c r="L71" s="13"/>
      <c r="M71" s="14" t="str">
        <f>IF($A71="","",(I71+J71))</f>
        <v/>
      </c>
      <c r="N71" s="15" t="str">
        <f>IF($A71="","",ROUND(((TODAY()-E71)/30.4),0))</f>
        <v/>
      </c>
    </row>
    <row r="72" spans="1:14" x14ac:dyDescent="0.25">
      <c r="E72" s="11"/>
      <c r="H72" s="12"/>
      <c r="I72" s="11"/>
      <c r="J72" s="12"/>
      <c r="L72" s="13"/>
      <c r="M72" s="14" t="str">
        <f>IF($A72="","",(I72+J72))</f>
        <v/>
      </c>
      <c r="N72" s="15" t="str">
        <f>IF($A72="","",ROUND(((TODAY()-E72)/30.4),0))</f>
        <v/>
      </c>
    </row>
    <row r="73" spans="1:14" x14ac:dyDescent="0.25">
      <c r="E73" s="11"/>
      <c r="H73" s="12"/>
      <c r="I73" s="11"/>
      <c r="J73" s="12"/>
      <c r="L73" s="13"/>
      <c r="M73" s="14" t="str">
        <f>IF($A73="","",(I73+J73))</f>
        <v/>
      </c>
      <c r="N73" s="15" t="str">
        <f>IF($A73="","",ROUND(((TODAY()-E73)/30.4),0))</f>
        <v/>
      </c>
    </row>
    <row r="74" spans="1:14" x14ac:dyDescent="0.25">
      <c r="E74" s="11"/>
      <c r="H74" s="12"/>
      <c r="I74" s="11"/>
      <c r="J74" s="12"/>
      <c r="L74" s="13"/>
      <c r="M74" s="14" t="str">
        <f>IF($A74="","",(I74+J74))</f>
        <v/>
      </c>
      <c r="N74" s="15" t="str">
        <f>IF($A74="","",ROUND(((TODAY()-E74)/30.4),0))</f>
        <v/>
      </c>
    </row>
    <row r="75" spans="1:14" x14ac:dyDescent="0.25">
      <c r="E75" s="11"/>
      <c r="H75" s="12"/>
      <c r="I75" s="11"/>
      <c r="J75" s="12"/>
      <c r="L75" s="13"/>
      <c r="M75" s="14" t="str">
        <f>IF($A75="","",(I75+J75))</f>
        <v/>
      </c>
      <c r="N75" s="15" t="str">
        <f>IF($A75="","",ROUND(((TODAY()-E75)/30.4),0))</f>
        <v/>
      </c>
    </row>
    <row r="76" spans="1:14" x14ac:dyDescent="0.25">
      <c r="E76" s="11"/>
      <c r="H76" s="12"/>
      <c r="I76" s="11"/>
      <c r="J76" s="12"/>
      <c r="L76" s="13"/>
      <c r="M76" s="14" t="str">
        <f>IF($A76="","",(I76+J76))</f>
        <v/>
      </c>
      <c r="N76" s="15" t="str">
        <f>IF($A76="","",ROUND(((TODAY()-E76)/30.4),0))</f>
        <v/>
      </c>
    </row>
    <row r="77" spans="1:14" x14ac:dyDescent="0.25">
      <c r="E77" s="11"/>
      <c r="H77" s="12"/>
      <c r="I77" s="11"/>
      <c r="J77" s="12"/>
      <c r="L77" s="13"/>
      <c r="M77" s="14" t="str">
        <f>IF($A77="","",(I77+J77))</f>
        <v/>
      </c>
      <c r="N77" s="15" t="str">
        <f>IF($A77="","",ROUND(((TODAY()-E77)/30.4),0))</f>
        <v/>
      </c>
    </row>
    <row r="78" spans="1:14" x14ac:dyDescent="0.25">
      <c r="E78" s="11"/>
      <c r="H78" s="12"/>
      <c r="I78" s="11"/>
      <c r="J78" s="12"/>
      <c r="L78" s="13"/>
      <c r="M78" s="14" t="str">
        <f>IF($A78="","",(I78+J78))</f>
        <v/>
      </c>
      <c r="N78" s="15" t="str">
        <f>IF($A78="","",ROUND(((TODAY()-E78)/30.4),0))</f>
        <v/>
      </c>
    </row>
    <row r="79" spans="1:14" x14ac:dyDescent="0.25">
      <c r="E79" s="11"/>
      <c r="H79" s="12"/>
      <c r="I79" s="11"/>
      <c r="J79" s="12"/>
      <c r="L79" s="13"/>
      <c r="M79" s="14" t="str">
        <f>IF($A79="","",(I79+J79))</f>
        <v/>
      </c>
      <c r="N79" s="15" t="str">
        <f>IF($A79="","",ROUND(((TODAY()-E79)/30.4),0))</f>
        <v/>
      </c>
    </row>
    <row r="80" spans="1:14" x14ac:dyDescent="0.25">
      <c r="E80" s="11"/>
      <c r="H80" s="12"/>
      <c r="I80" s="11"/>
      <c r="J80" s="12"/>
      <c r="L80" s="13"/>
      <c r="M80" s="14" t="str">
        <f>IF($A80="","",(I80+J80))</f>
        <v/>
      </c>
      <c r="N80" s="15" t="str">
        <f>IF($A80="","",ROUND(((TODAY()-E80)/30.4),0))</f>
        <v/>
      </c>
    </row>
    <row r="81" spans="1:14" x14ac:dyDescent="0.25">
      <c r="E81" s="11"/>
      <c r="H81" s="12"/>
      <c r="I81" s="11"/>
      <c r="J81" s="12"/>
      <c r="L81" s="13"/>
      <c r="M81" s="14" t="str">
        <f>IF($A81="","",(I81+J81))</f>
        <v/>
      </c>
      <c r="N81" s="15" t="str">
        <f>IF($A81="","",ROUND(((TODAY()-E81)/30.4),0))</f>
        <v/>
      </c>
    </row>
    <row r="82" spans="1:14" x14ac:dyDescent="0.25">
      <c r="E82" s="11"/>
      <c r="H82" s="12"/>
      <c r="I82" s="11"/>
      <c r="J82" s="12"/>
      <c r="L82" s="13"/>
      <c r="M82" s="14" t="str">
        <f>IF($A82="","",(I82+J82))</f>
        <v/>
      </c>
      <c r="N82" s="15" t="str">
        <f>IF($A82="","",ROUND(((TODAY()-E82)/30.4),0))</f>
        <v/>
      </c>
    </row>
    <row r="83" spans="1:14" x14ac:dyDescent="0.25">
      <c r="E83" s="11"/>
      <c r="H83" s="12"/>
      <c r="I83" s="11"/>
      <c r="J83" s="12"/>
      <c r="L83" s="13"/>
      <c r="M83" s="14" t="str">
        <f>IF($A83="","",(I83+J83))</f>
        <v/>
      </c>
      <c r="N83" s="15" t="str">
        <f>IF($A83="","",ROUND(((TODAY()-E83)/30.4),0))</f>
        <v/>
      </c>
    </row>
    <row r="84" spans="1:14" x14ac:dyDescent="0.25">
      <c r="E84" s="11"/>
      <c r="H84" s="12"/>
      <c r="I84" s="11"/>
      <c r="J84" s="12"/>
      <c r="L84" s="13"/>
      <c r="M84" s="14" t="str">
        <f>IF($A84="","",(I84+J84))</f>
        <v/>
      </c>
      <c r="N84" s="15" t="str">
        <f>IF($A84="","",ROUND(((TODAY()-E84)/30.4),0))</f>
        <v/>
      </c>
    </row>
    <row r="85" spans="1:14" x14ac:dyDescent="0.25">
      <c r="E85" s="11"/>
      <c r="H85" s="12"/>
      <c r="I85" s="11"/>
      <c r="J85" s="12"/>
      <c r="L85" s="13"/>
      <c r="M85" s="14" t="str">
        <f>IF($A85="","",(I85+J85))</f>
        <v/>
      </c>
      <c r="N85" s="15" t="str">
        <f>IF($A85="","",ROUND(((TODAY()-E85)/30.4),0))</f>
        <v/>
      </c>
    </row>
    <row r="86" spans="1:14" x14ac:dyDescent="0.25">
      <c r="E86" s="11"/>
      <c r="H86" s="12"/>
      <c r="I86" s="11"/>
      <c r="J86" s="12"/>
      <c r="L86" s="13"/>
      <c r="M86" s="14" t="str">
        <f>IF($A86="","",(I86+J86))</f>
        <v/>
      </c>
      <c r="N86" s="15" t="str">
        <f>IF($A86="","",ROUND(((TODAY()-E86)/30.4),0))</f>
        <v/>
      </c>
    </row>
    <row r="87" spans="1:14" x14ac:dyDescent="0.25">
      <c r="E87" s="11"/>
      <c r="H87" s="12"/>
      <c r="I87" s="11"/>
      <c r="J87" s="12"/>
      <c r="L87" s="13"/>
      <c r="M87" s="14" t="str">
        <f>IF($A87="","",(I87+J87))</f>
        <v/>
      </c>
      <c r="N87" s="15" t="str">
        <f>IF($A87="","",ROUND(((TODAY()-E87)/30.4),0))</f>
        <v/>
      </c>
    </row>
    <row r="88" spans="1:14" x14ac:dyDescent="0.25">
      <c r="E88" s="11"/>
      <c r="H88" s="12"/>
      <c r="I88" s="11"/>
      <c r="J88" s="12"/>
      <c r="L88" s="13"/>
      <c r="M88" s="14" t="str">
        <f>IF($A88="","",(I88+J88))</f>
        <v/>
      </c>
      <c r="N88" s="15" t="str">
        <f>IF($A88="","",ROUND(((TODAY()-E88)/30.4),0))</f>
        <v/>
      </c>
    </row>
    <row r="89" spans="1:14" x14ac:dyDescent="0.25">
      <c r="E89" s="11"/>
      <c r="H89" s="12"/>
      <c r="I89" s="11"/>
      <c r="J89" s="12"/>
      <c r="L89" s="13"/>
      <c r="M89" s="14" t="str">
        <f>IF($A89="","",(I89+J89))</f>
        <v/>
      </c>
      <c r="N89" s="15" t="str">
        <f>IF($A89="","",ROUND(((TODAY()-E89)/30.4),0))</f>
        <v/>
      </c>
    </row>
    <row r="90" spans="1:14" x14ac:dyDescent="0.25">
      <c r="E90" s="11"/>
      <c r="H90" s="12"/>
      <c r="I90" s="11"/>
      <c r="J90" s="12"/>
      <c r="L90" s="13"/>
      <c r="M90" s="14" t="str">
        <f>IF($A90="","",(I90+J90))</f>
        <v/>
      </c>
      <c r="N90" s="15" t="str">
        <f>IF($A90="","",ROUND(((TODAY()-E90)/30.4),0))</f>
        <v/>
      </c>
    </row>
    <row r="91" spans="1:14" x14ac:dyDescent="0.25">
      <c r="E91" s="11"/>
      <c r="H91" s="12"/>
      <c r="I91" s="11"/>
      <c r="J91" s="12"/>
      <c r="L91" s="13"/>
      <c r="M91" s="14" t="str">
        <f>IF($A91="","",(I91+J91))</f>
        <v/>
      </c>
      <c r="N91" s="15" t="str">
        <f>IF($A91="","",ROUND(((TODAY()-E91)/30.4),0))</f>
        <v/>
      </c>
    </row>
    <row r="92" spans="1:14" x14ac:dyDescent="0.25">
      <c r="E92" s="11"/>
      <c r="H92" s="12"/>
      <c r="I92" s="11"/>
      <c r="J92" s="12"/>
      <c r="L92" s="13"/>
      <c r="M92" s="14" t="str">
        <f>IF($A92="","",(I92+J92))</f>
        <v/>
      </c>
      <c r="N92" s="15" t="str">
        <f>IF($A92="","",ROUND(((TODAY()-E92)/30.4),0))</f>
        <v/>
      </c>
    </row>
    <row r="93" spans="1:14" x14ac:dyDescent="0.25">
      <c r="E93" s="11"/>
      <c r="H93" s="12"/>
      <c r="I93" s="11"/>
      <c r="J93" s="12"/>
      <c r="L93" s="13"/>
      <c r="M93" s="14" t="str">
        <f>IF($A93="","",(I93+J93))</f>
        <v/>
      </c>
      <c r="N93" s="15" t="str">
        <f>IF($A93="","",ROUND(((TODAY()-E93)/30.4),0))</f>
        <v/>
      </c>
    </row>
    <row r="94" spans="1:14" x14ac:dyDescent="0.25">
      <c r="E94" s="11"/>
      <c r="H94" s="12"/>
      <c r="I94" s="11"/>
      <c r="J94" s="12"/>
      <c r="L94" s="13"/>
      <c r="M94" s="14" t="str">
        <f>IF($A94="","",(I94+J94))</f>
        <v/>
      </c>
      <c r="N94" s="15" t="str">
        <f>IF($A94="","",ROUND(((TODAY()-E94)/30.4),0))</f>
        <v/>
      </c>
    </row>
    <row r="95" spans="1:14" x14ac:dyDescent="0.25">
      <c r="E95" s="11"/>
      <c r="H95" s="12"/>
      <c r="I95" s="11"/>
      <c r="J95" s="12"/>
      <c r="L95" s="13"/>
      <c r="M95" s="14" t="str">
        <f>IF($A95="","",(I95+J95))</f>
        <v/>
      </c>
      <c r="N95" s="15" t="str">
        <f>IF($A95="","",ROUND(((TODAY()-E95)/30.4),0))</f>
        <v/>
      </c>
    </row>
    <row r="96" spans="1:14" x14ac:dyDescent="0.25">
      <c r="E96" s="11"/>
      <c r="H96" s="12"/>
      <c r="I96" s="11"/>
      <c r="J96" s="12"/>
      <c r="L96" s="13"/>
      <c r="M96" s="14" t="str">
        <f>IF($A96="","",(I96+J96))</f>
        <v/>
      </c>
      <c r="N96" s="15" t="str">
        <f>IF($A96="","",ROUND(((TODAY()-E96)/30.4),0))</f>
        <v/>
      </c>
    </row>
    <row r="97" spans="1:14" x14ac:dyDescent="0.25">
      <c r="E97" s="11"/>
      <c r="H97" s="12"/>
      <c r="I97" s="11"/>
      <c r="J97" s="12"/>
      <c r="L97" s="13"/>
      <c r="M97" s="14" t="str">
        <f>IF($A97="","",(I97+J97))</f>
        <v/>
      </c>
      <c r="N97" s="15" t="str">
        <f>IF($A97="","",ROUND(((TODAY()-E97)/30.4),0))</f>
        <v/>
      </c>
    </row>
    <row r="98" spans="1:14" x14ac:dyDescent="0.25">
      <c r="E98" s="11"/>
      <c r="H98" s="12"/>
      <c r="I98" s="11"/>
      <c r="J98" s="12"/>
      <c r="L98" s="13"/>
      <c r="M98" s="14" t="str">
        <f>IF($A98="","",(I98+J98))</f>
        <v/>
      </c>
      <c r="N98" s="15" t="str">
        <f>IF($A98="","",ROUND(((TODAY()-E98)/30.4),0))</f>
        <v/>
      </c>
    </row>
    <row r="99" spans="1:14" x14ac:dyDescent="0.25">
      <c r="E99" s="11"/>
      <c r="H99" s="12"/>
      <c r="I99" s="11"/>
      <c r="J99" s="12"/>
      <c r="L99" s="13"/>
      <c r="M99" s="14" t="str">
        <f>IF($A99="","",(I99+J99))</f>
        <v/>
      </c>
      <c r="N99" s="15" t="str">
        <f>IF($A99="","",ROUND(((TODAY()-E99)/30.4),0))</f>
        <v/>
      </c>
    </row>
    <row r="100" spans="1:14" x14ac:dyDescent="0.25">
      <c r="E100" s="11"/>
      <c r="H100" s="12"/>
      <c r="I100" s="11"/>
      <c r="J100" s="12"/>
      <c r="L100" s="13"/>
      <c r="M100" s="14" t="str">
        <f>IF($A100="","",(I100+J100))</f>
        <v/>
      </c>
      <c r="N100" s="15" t="str">
        <f>IF($A100="","",ROUND(((TODAY()-E100)/30.4),0))</f>
        <v/>
      </c>
    </row>
    <row r="101" spans="1:14" x14ac:dyDescent="0.25">
      <c r="E101" s="11"/>
      <c r="H101" s="12"/>
      <c r="I101" s="11"/>
      <c r="J101" s="12"/>
      <c r="L101" s="13"/>
      <c r="M101" s="14" t="str">
        <f>IF($A101="","",(I101+J101))</f>
        <v/>
      </c>
      <c r="N101" s="15" t="str">
        <f>IF($A101="","",ROUND(((TODAY()-E101)/30.4),0))</f>
        <v/>
      </c>
    </row>
    <row r="102" spans="1:14" x14ac:dyDescent="0.25">
      <c r="E102" s="11"/>
      <c r="H102" s="12"/>
      <c r="I102" s="11"/>
      <c r="J102" s="12"/>
      <c r="L102" s="13"/>
      <c r="M102" s="14" t="str">
        <f>IF($A102="","",(I102+J102))</f>
        <v/>
      </c>
      <c r="N102" s="15" t="str">
        <f>IF($A102="","",ROUND(((TODAY()-E102)/30.4),0))</f>
        <v/>
      </c>
    </row>
    <row r="103" spans="1:14" x14ac:dyDescent="0.25">
      <c r="E103" s="11"/>
      <c r="H103" s="12"/>
      <c r="I103" s="11"/>
      <c r="J103" s="12"/>
      <c r="L103" s="13"/>
      <c r="M103" s="14" t="str">
        <f>IF($A103="","",(I103+J103))</f>
        <v/>
      </c>
      <c r="N103" s="15" t="str">
        <f>IF($A103="","",ROUND(((TODAY()-E103)/30.4),0))</f>
        <v/>
      </c>
    </row>
    <row r="104" spans="1:14" x14ac:dyDescent="0.25">
      <c r="E104" s="11"/>
      <c r="H104" s="12"/>
      <c r="I104" s="11"/>
      <c r="J104" s="12"/>
      <c r="L104" s="13"/>
      <c r="M104" s="14" t="str">
        <f>IF($A104="","",(I104+J104))</f>
        <v/>
      </c>
      <c r="N104" s="15" t="str">
        <f>IF($A104="","",ROUND(((TODAY()-E104)/30.4),0))</f>
        <v/>
      </c>
    </row>
    <row r="105" spans="1:14" x14ac:dyDescent="0.25">
      <c r="E105" s="11"/>
      <c r="H105" s="12"/>
      <c r="I105" s="11"/>
      <c r="J105" s="12"/>
      <c r="L105" s="13"/>
      <c r="M105" s="14" t="str">
        <f>IF($A105="","",(I105+J105))</f>
        <v/>
      </c>
      <c r="N105" s="15" t="str">
        <f>IF($A105="","",ROUND(((TODAY()-E105)/30.4),0))</f>
        <v/>
      </c>
    </row>
    <row r="106" spans="1:14" x14ac:dyDescent="0.25">
      <c r="E106" s="11"/>
      <c r="H106" s="12"/>
      <c r="I106" s="11"/>
      <c r="J106" s="12"/>
      <c r="L106" s="13"/>
      <c r="M106" s="14" t="str">
        <f>IF($A106="","",(I106+J106))</f>
        <v/>
      </c>
      <c r="N106" s="15" t="str">
        <f>IF($A106="","",ROUND(((TODAY()-E106)/30.4),0))</f>
        <v/>
      </c>
    </row>
    <row r="107" spans="1:14" x14ac:dyDescent="0.25">
      <c r="E107" s="11"/>
      <c r="H107" s="12"/>
      <c r="I107" s="11"/>
      <c r="J107" s="12"/>
      <c r="L107" s="13"/>
      <c r="M107" s="14" t="str">
        <f>IF($A107="","",(I107+J107))</f>
        <v/>
      </c>
      <c r="N107" s="15" t="str">
        <f>IF($A107="","",ROUND(((TODAY()-E107)/30.4),0))</f>
        <v/>
      </c>
    </row>
    <row r="108" spans="1:14" x14ac:dyDescent="0.25">
      <c r="E108" s="11"/>
      <c r="H108" s="12"/>
      <c r="I108" s="11"/>
      <c r="J108" s="12"/>
      <c r="L108" s="13"/>
      <c r="M108" s="14" t="str">
        <f>IF($A108="","",(I108+J108))</f>
        <v/>
      </c>
      <c r="N108" s="15" t="str">
        <f>IF($A108="","",ROUND(((TODAY()-E108)/30.4),0))</f>
        <v/>
      </c>
    </row>
    <row r="109" spans="1:14" x14ac:dyDescent="0.25">
      <c r="E109" s="11"/>
      <c r="H109" s="12"/>
      <c r="I109" s="11"/>
      <c r="J109" s="12"/>
      <c r="L109" s="13"/>
      <c r="M109" s="14" t="str">
        <f>IF($A109="","",(I109+J109))</f>
        <v/>
      </c>
      <c r="N109" s="15" t="str">
        <f>IF($A109="","",ROUND(((TODAY()-E109)/30.4),0))</f>
        <v/>
      </c>
    </row>
    <row r="110" spans="1:14" x14ac:dyDescent="0.25">
      <c r="E110" s="11"/>
      <c r="H110" s="12"/>
      <c r="I110" s="11"/>
      <c r="J110" s="12"/>
      <c r="L110" s="13"/>
      <c r="M110" s="14" t="str">
        <f>IF($A110="","",(I110+J110))</f>
        <v/>
      </c>
      <c r="N110" s="15" t="str">
        <f>IF($A110="","",ROUND(((TODAY()-E110)/30.4),0))</f>
        <v/>
      </c>
    </row>
    <row r="111" spans="1:14" x14ac:dyDescent="0.25">
      <c r="E111" s="11"/>
      <c r="H111" s="12"/>
      <c r="I111" s="11"/>
      <c r="J111" s="12"/>
      <c r="L111" s="13"/>
      <c r="M111" s="14" t="str">
        <f>IF($A111="","",(I111+J111))</f>
        <v/>
      </c>
      <c r="N111" s="15" t="str">
        <f>IF($A111="","",ROUND(((TODAY()-E111)/30.4),0))</f>
        <v/>
      </c>
    </row>
    <row r="112" spans="1:14" x14ac:dyDescent="0.25">
      <c r="E112" s="11"/>
      <c r="H112" s="12"/>
      <c r="I112" s="11"/>
      <c r="J112" s="12"/>
      <c r="L112" s="13"/>
      <c r="M112" s="14" t="str">
        <f>IF($A112="","",(I112+J112))</f>
        <v/>
      </c>
      <c r="N112" s="15" t="str">
        <f>IF($A112="","",ROUND(((TODAY()-E112)/30.4),0))</f>
        <v/>
      </c>
    </row>
    <row r="113" spans="1:14" x14ac:dyDescent="0.25">
      <c r="E113" s="11"/>
      <c r="H113" s="12"/>
      <c r="I113" s="11"/>
      <c r="J113" s="12"/>
      <c r="L113" s="13"/>
      <c r="M113" s="14" t="str">
        <f>IF($A113="","",(I113+J113))</f>
        <v/>
      </c>
      <c r="N113" s="15" t="str">
        <f>IF($A113="","",ROUND(((TODAY()-E113)/30.4),0))</f>
        <v/>
      </c>
    </row>
    <row r="114" spans="1:14" x14ac:dyDescent="0.25">
      <c r="E114" s="11"/>
      <c r="H114" s="12"/>
      <c r="I114" s="11"/>
      <c r="J114" s="12"/>
      <c r="L114" s="13"/>
      <c r="M114" s="14" t="str">
        <f>IF($A114="","",(I114+J114))</f>
        <v/>
      </c>
      <c r="N114" s="15" t="str">
        <f>IF($A114="","",ROUND(((TODAY()-E114)/30.4),0))</f>
        <v/>
      </c>
    </row>
    <row r="115" spans="1:14" x14ac:dyDescent="0.25">
      <c r="E115" s="11"/>
      <c r="H115" s="12"/>
      <c r="I115" s="11"/>
      <c r="J115" s="12"/>
      <c r="L115" s="13"/>
      <c r="M115" s="14" t="str">
        <f>IF($A115="","",(I115+J115))</f>
        <v/>
      </c>
      <c r="N115" s="15" t="str">
        <f>IF($A115="","",ROUND(((TODAY()-E115)/30.4),0))</f>
        <v/>
      </c>
    </row>
    <row r="116" spans="1:14" x14ac:dyDescent="0.25">
      <c r="E116" s="11"/>
      <c r="H116" s="12"/>
      <c r="I116" s="11"/>
      <c r="J116" s="12"/>
      <c r="L116" s="13"/>
      <c r="M116" s="14" t="str">
        <f>IF($A116="","",(I116+J116))</f>
        <v/>
      </c>
      <c r="N116" s="15" t="str">
        <f>IF($A116="","",ROUND(((TODAY()-E116)/30.4),0))</f>
        <v/>
      </c>
    </row>
    <row r="117" spans="1:14" x14ac:dyDescent="0.25">
      <c r="E117" s="11"/>
      <c r="H117" s="12"/>
      <c r="I117" s="11"/>
      <c r="J117" s="12"/>
      <c r="L117" s="13"/>
      <c r="M117" s="14" t="str">
        <f>IF($A117="","",(I117+J117))</f>
        <v/>
      </c>
      <c r="N117" s="15" t="str">
        <f>IF($A117="","",ROUND(((TODAY()-E117)/30.4),0))</f>
        <v/>
      </c>
    </row>
    <row r="118" spans="1:14" x14ac:dyDescent="0.25">
      <c r="E118" s="11"/>
      <c r="H118" s="12"/>
      <c r="I118" s="11"/>
      <c r="J118" s="12"/>
      <c r="L118" s="13"/>
      <c r="M118" s="14" t="str">
        <f>IF($A118="","",(I118+J118))</f>
        <v/>
      </c>
      <c r="N118" s="15" t="str">
        <f>IF($A118="","",ROUND(((TODAY()-E118)/30.4),0))</f>
        <v/>
      </c>
    </row>
    <row r="119" spans="1:14" x14ac:dyDescent="0.25">
      <c r="E119" s="11"/>
      <c r="H119" s="12"/>
      <c r="I119" s="11"/>
      <c r="J119" s="12"/>
      <c r="L119" s="13"/>
      <c r="M119" s="14" t="str">
        <f>IF($A119="","",(I119+J119))</f>
        <v/>
      </c>
      <c r="N119" s="15" t="str">
        <f>IF($A119="","",ROUND(((TODAY()-E119)/30.4),0))</f>
        <v/>
      </c>
    </row>
    <row r="120" spans="1:14" x14ac:dyDescent="0.25">
      <c r="E120" s="11"/>
      <c r="H120" s="12"/>
      <c r="I120" s="11"/>
      <c r="J120" s="12"/>
      <c r="L120" s="13"/>
      <c r="M120" s="14" t="str">
        <f>IF($A120="","",(I120+J120))</f>
        <v/>
      </c>
      <c r="N120" s="15" t="str">
        <f>IF($A120="","",ROUND(((TODAY()-E120)/30.4),0))</f>
        <v/>
      </c>
    </row>
    <row r="121" spans="1:14" x14ac:dyDescent="0.25">
      <c r="E121" s="11"/>
      <c r="H121" s="12"/>
      <c r="I121" s="11"/>
      <c r="J121" s="12"/>
      <c r="L121" s="13"/>
      <c r="M121" s="14" t="str">
        <f>IF($A121="","",(I121+J121))</f>
        <v/>
      </c>
      <c r="N121" s="15" t="str">
        <f>IF($A121="","",ROUND(((TODAY()-E121)/30.4),0))</f>
        <v/>
      </c>
    </row>
    <row r="122" spans="1:14" x14ac:dyDescent="0.25">
      <c r="E122" s="11"/>
      <c r="H122" s="12"/>
      <c r="I122" s="11"/>
      <c r="J122" s="12"/>
      <c r="L122" s="13"/>
      <c r="M122" s="14" t="str">
        <f>IF($A122="","",(I122+J122))</f>
        <v/>
      </c>
      <c r="N122" s="15" t="str">
        <f>IF($A122="","",ROUND(((TODAY()-E122)/30.4),0))</f>
        <v/>
      </c>
    </row>
    <row r="123" spans="1:14" x14ac:dyDescent="0.25">
      <c r="E123" s="11"/>
      <c r="H123" s="12"/>
      <c r="I123" s="11"/>
      <c r="J123" s="12"/>
      <c r="L123" s="13"/>
      <c r="M123" s="14" t="str">
        <f>IF($A123="","",(I123+J123))</f>
        <v/>
      </c>
      <c r="N123" s="15" t="str">
        <f>IF($A123="","",ROUND(((TODAY()-E123)/30.4),0))</f>
        <v/>
      </c>
    </row>
    <row r="124" spans="1:14" x14ac:dyDescent="0.25">
      <c r="E124" s="11"/>
      <c r="H124" s="12"/>
      <c r="I124" s="11"/>
      <c r="J124" s="12"/>
      <c r="L124" s="13"/>
      <c r="M124" s="14" t="str">
        <f>IF($A124="","",(I124+J124))</f>
        <v/>
      </c>
      <c r="N124" s="15" t="str">
        <f>IF($A124="","",ROUND(((TODAY()-E124)/30.4),0))</f>
        <v/>
      </c>
    </row>
    <row r="125" spans="1:14" x14ac:dyDescent="0.25">
      <c r="E125" s="11"/>
      <c r="H125" s="12"/>
      <c r="I125" s="11"/>
      <c r="J125" s="12"/>
      <c r="L125" s="13"/>
      <c r="M125" s="14" t="str">
        <f>IF($A125="","",(I125+J125))</f>
        <v/>
      </c>
      <c r="N125" s="15" t="str">
        <f>IF($A125="","",ROUND(((TODAY()-E125)/30.4),0))</f>
        <v/>
      </c>
    </row>
    <row r="126" spans="1:14" x14ac:dyDescent="0.25">
      <c r="E126" s="11"/>
      <c r="H126" s="12"/>
      <c r="I126" s="11"/>
      <c r="J126" s="12"/>
      <c r="L126" s="13"/>
      <c r="M126" s="14" t="str">
        <f>IF($A126="","",(I126+J126))</f>
        <v/>
      </c>
      <c r="N126" s="15" t="str">
        <f>IF($A126="","",ROUND(((TODAY()-E126)/30.4),0))</f>
        <v/>
      </c>
    </row>
    <row r="127" spans="1:14" x14ac:dyDescent="0.25">
      <c r="E127" s="11"/>
      <c r="H127" s="12"/>
      <c r="I127" s="11"/>
      <c r="J127" s="12"/>
      <c r="L127" s="13"/>
      <c r="M127" s="14" t="str">
        <f>IF($A127="","",(I127+J127))</f>
        <v/>
      </c>
      <c r="N127" s="15" t="str">
        <f>IF($A127="","",ROUND(((TODAY()-E127)/30.4),0))</f>
        <v/>
      </c>
    </row>
    <row r="128" spans="1:14" x14ac:dyDescent="0.25">
      <c r="E128" s="11"/>
      <c r="H128" s="12"/>
      <c r="I128" s="11"/>
      <c r="J128" s="12"/>
      <c r="L128" s="13"/>
      <c r="M128" s="14" t="str">
        <f>IF($A128="","",(I128+J128))</f>
        <v/>
      </c>
      <c r="N128" s="15" t="str">
        <f>IF($A128="","",ROUND(((TODAY()-E128)/30.4),0))</f>
        <v/>
      </c>
    </row>
    <row r="129" spans="1:14" x14ac:dyDescent="0.25">
      <c r="E129" s="11"/>
      <c r="H129" s="12"/>
      <c r="I129" s="11"/>
      <c r="J129" s="12"/>
      <c r="L129" s="13"/>
      <c r="M129" s="14" t="str">
        <f>IF($A129="","",(I129+J129))</f>
        <v/>
      </c>
      <c r="N129" s="15" t="str">
        <f>IF($A129="","",ROUND(((TODAY()-E129)/30.4),0))</f>
        <v/>
      </c>
    </row>
    <row r="130" spans="1:14" x14ac:dyDescent="0.25">
      <c r="E130" s="11"/>
      <c r="H130" s="12"/>
      <c r="I130" s="11"/>
      <c r="J130" s="12"/>
      <c r="L130" s="13"/>
      <c r="M130" s="14" t="str">
        <f>IF($A130="","",(I130+J130))</f>
        <v/>
      </c>
      <c r="N130" s="15" t="str">
        <f>IF($A130="","",ROUND(((TODAY()-E130)/30.4),0))</f>
        <v/>
      </c>
    </row>
    <row r="131" spans="1:14" x14ac:dyDescent="0.25">
      <c r="E131" s="11"/>
      <c r="H131" s="12"/>
      <c r="I131" s="11"/>
      <c r="J131" s="12"/>
      <c r="L131" s="13"/>
      <c r="M131" s="14" t="str">
        <f>IF($A131="","",(I131+J131))</f>
        <v/>
      </c>
      <c r="N131" s="15" t="str">
        <f>IF($A131="","",ROUND(((TODAY()-E131)/30.4),0))</f>
        <v/>
      </c>
    </row>
    <row r="132" spans="1:14" x14ac:dyDescent="0.25">
      <c r="E132" s="11"/>
      <c r="H132" s="12"/>
      <c r="I132" s="11"/>
      <c r="J132" s="12"/>
      <c r="L132" s="13"/>
      <c r="M132" s="14" t="str">
        <f>IF($A132="","",(I132+J132))</f>
        <v/>
      </c>
      <c r="N132" s="15" t="str">
        <f>IF($A132="","",ROUND(((TODAY()-E132)/30.4),0))</f>
        <v/>
      </c>
    </row>
    <row r="133" spans="1:14" x14ac:dyDescent="0.25">
      <c r="E133" s="11"/>
      <c r="H133" s="12"/>
      <c r="I133" s="11"/>
      <c r="J133" s="12"/>
      <c r="L133" s="13"/>
      <c r="M133" s="14" t="str">
        <f>IF($A133="","",(I133+J133))</f>
        <v/>
      </c>
      <c r="N133" s="15" t="str">
        <f>IF($A133="","",ROUND(((TODAY()-E133)/30.4),0))</f>
        <v/>
      </c>
    </row>
    <row r="134" spans="1:14" x14ac:dyDescent="0.25">
      <c r="E134" s="11"/>
      <c r="H134" s="12"/>
      <c r="I134" s="11"/>
      <c r="J134" s="12"/>
      <c r="L134" s="13"/>
      <c r="M134" s="14" t="str">
        <f>IF($A134="","",(I134+J134))</f>
        <v/>
      </c>
      <c r="N134" s="15" t="str">
        <f>IF($A134="","",ROUND(((TODAY()-E134)/30.4),0))</f>
        <v/>
      </c>
    </row>
    <row r="135" spans="1:14" x14ac:dyDescent="0.25">
      <c r="E135" s="11"/>
      <c r="H135" s="12"/>
      <c r="I135" s="11"/>
      <c r="J135" s="12"/>
      <c r="L135" s="13"/>
      <c r="M135" s="14" t="str">
        <f>IF($A135="","",(I135+J135))</f>
        <v/>
      </c>
      <c r="N135" s="15" t="str">
        <f>IF($A135="","",ROUND(((TODAY()-E135)/30.4),0))</f>
        <v/>
      </c>
    </row>
    <row r="136" spans="1:14" x14ac:dyDescent="0.25">
      <c r="E136" s="11"/>
      <c r="H136" s="12"/>
      <c r="I136" s="11"/>
      <c r="J136" s="12"/>
      <c r="L136" s="13"/>
      <c r="M136" s="14" t="str">
        <f>IF($A136="","",(I136+J136))</f>
        <v/>
      </c>
      <c r="N136" s="15" t="str">
        <f>IF($A136="","",ROUND(((TODAY()-E136)/30.4),0))</f>
        <v/>
      </c>
    </row>
    <row r="137" spans="1:14" x14ac:dyDescent="0.25">
      <c r="E137" s="11"/>
      <c r="H137" s="12"/>
      <c r="I137" s="11"/>
      <c r="J137" s="12"/>
      <c r="L137" s="13"/>
      <c r="M137" s="14" t="str">
        <f>IF($A137="","",(I137+J137))</f>
        <v/>
      </c>
      <c r="N137" s="15" t="str">
        <f>IF($A137="","",ROUND(((TODAY()-E137)/30.4),0))</f>
        <v/>
      </c>
    </row>
    <row r="138" spans="1:14" x14ac:dyDescent="0.25">
      <c r="E138" s="11"/>
      <c r="H138" s="12"/>
      <c r="I138" s="11"/>
      <c r="J138" s="12"/>
      <c r="L138" s="13"/>
      <c r="M138" s="14" t="str">
        <f>IF($A138="","",(I138+J138))</f>
        <v/>
      </c>
      <c r="N138" s="15" t="str">
        <f>IF($A138="","",ROUND(((TODAY()-E138)/30.4),0))</f>
        <v/>
      </c>
    </row>
    <row r="139" spans="1:14" x14ac:dyDescent="0.25">
      <c r="E139" s="11"/>
      <c r="H139" s="12"/>
      <c r="I139" s="11"/>
      <c r="J139" s="12"/>
      <c r="L139" s="13"/>
      <c r="M139" s="14" t="str">
        <f>IF($A139="","",(I139+J139))</f>
        <v/>
      </c>
      <c r="N139" s="15" t="str">
        <f>IF($A139="","",ROUND(((TODAY()-E139)/30.4),0))</f>
        <v/>
      </c>
    </row>
    <row r="140" spans="1:14" x14ac:dyDescent="0.25">
      <c r="E140" s="11"/>
      <c r="H140" s="12"/>
      <c r="I140" s="11"/>
      <c r="J140" s="12"/>
      <c r="L140" s="13"/>
      <c r="M140" s="14" t="str">
        <f>IF($A140="","",(I140+J140))</f>
        <v/>
      </c>
      <c r="N140" s="15" t="str">
        <f>IF($A140="","",ROUND(((TODAY()-E140)/30.4),0))</f>
        <v/>
      </c>
    </row>
    <row r="141" spans="1:14" x14ac:dyDescent="0.25">
      <c r="E141" s="11"/>
      <c r="H141" s="12"/>
      <c r="I141" s="11"/>
      <c r="J141" s="12"/>
      <c r="L141" s="13"/>
      <c r="M141" s="14" t="str">
        <f>IF($A141="","",(I141+J141))</f>
        <v/>
      </c>
      <c r="N141" s="15" t="str">
        <f>IF($A141="","",ROUND(((TODAY()-E141)/30.4),0))</f>
        <v/>
      </c>
    </row>
    <row r="142" spans="1:14" x14ac:dyDescent="0.25">
      <c r="E142" s="11"/>
      <c r="H142" s="12"/>
      <c r="I142" s="11"/>
      <c r="J142" s="12"/>
      <c r="L142" s="13"/>
      <c r="M142" s="14" t="str">
        <f>IF($A142="","",(I142+J142))</f>
        <v/>
      </c>
      <c r="N142" s="15" t="str">
        <f>IF($A142="","",ROUND(((TODAY()-E142)/30.4),0))</f>
        <v/>
      </c>
    </row>
    <row r="143" spans="1:14" x14ac:dyDescent="0.25">
      <c r="E143" s="11"/>
      <c r="H143" s="12"/>
      <c r="I143" s="11"/>
      <c r="J143" s="12"/>
      <c r="L143" s="13"/>
      <c r="M143" s="14" t="str">
        <f>IF($A143="","",(I143+J143))</f>
        <v/>
      </c>
      <c r="N143" s="15" t="str">
        <f>IF($A143="","",ROUND(((TODAY()-E143)/30.4),0))</f>
        <v/>
      </c>
    </row>
    <row r="144" spans="1:14" x14ac:dyDescent="0.25">
      <c r="E144" s="11"/>
      <c r="H144" s="12"/>
      <c r="I144" s="11"/>
      <c r="J144" s="12"/>
      <c r="L144" s="13"/>
      <c r="M144" s="14" t="str">
        <f>IF($A144="","",(I144+J144))</f>
        <v/>
      </c>
      <c r="N144" s="15" t="str">
        <f>IF($A144="","",ROUND(((TODAY()-E144)/30.4),0))</f>
        <v/>
      </c>
    </row>
    <row r="145" spans="1:14" x14ac:dyDescent="0.25">
      <c r="E145" s="11"/>
      <c r="H145" s="12"/>
      <c r="I145" s="11"/>
      <c r="J145" s="12"/>
      <c r="L145" s="13"/>
      <c r="M145" s="14" t="str">
        <f>IF($A145="","",(I145+J145))</f>
        <v/>
      </c>
      <c r="N145" s="15" t="str">
        <f>IF($A145="","",ROUND(((TODAY()-E145)/30.4),0))</f>
        <v/>
      </c>
    </row>
    <row r="146" spans="1:14" x14ac:dyDescent="0.25">
      <c r="E146" s="11"/>
      <c r="H146" s="12"/>
      <c r="I146" s="11"/>
      <c r="J146" s="12"/>
      <c r="L146" s="13"/>
      <c r="M146" s="14" t="str">
        <f>IF($A146="","",(I146+J146))</f>
        <v/>
      </c>
      <c r="N146" s="15" t="str">
        <f>IF($A146="","",ROUND(((TODAY()-E146)/30.4),0))</f>
        <v/>
      </c>
    </row>
    <row r="147" spans="1:14" x14ac:dyDescent="0.25">
      <c r="E147" s="11"/>
      <c r="H147" s="12"/>
      <c r="I147" s="11"/>
      <c r="J147" s="12"/>
      <c r="L147" s="13"/>
      <c r="M147" s="14" t="str">
        <f>IF($A147="","",(I147+J147))</f>
        <v/>
      </c>
      <c r="N147" s="15" t="str">
        <f>IF($A147="","",ROUND(((TODAY()-E147)/30.4),0))</f>
        <v/>
      </c>
    </row>
    <row r="148" spans="1:14" x14ac:dyDescent="0.25">
      <c r="E148" s="11"/>
      <c r="H148" s="12"/>
      <c r="I148" s="11"/>
      <c r="J148" s="12"/>
      <c r="L148" s="13"/>
      <c r="M148" s="14" t="str">
        <f>IF($A148="","",(I148+J148))</f>
        <v/>
      </c>
      <c r="N148" s="15" t="str">
        <f>IF($A148="","",ROUND(((TODAY()-E148)/30.4),0))</f>
        <v/>
      </c>
    </row>
    <row r="149" spans="1:14" x14ac:dyDescent="0.25">
      <c r="E149" s="11"/>
      <c r="H149" s="12"/>
      <c r="I149" s="11"/>
      <c r="J149" s="12"/>
      <c r="L149" s="13"/>
      <c r="M149" s="14" t="str">
        <f>IF($A149="","",(I149+J149))</f>
        <v/>
      </c>
      <c r="N149" s="15" t="str">
        <f>IF($A149="","",ROUND(((TODAY()-E149)/30.4),0))</f>
        <v/>
      </c>
    </row>
    <row r="150" spans="1:14" x14ac:dyDescent="0.25">
      <c r="E150" s="11"/>
      <c r="H150" s="12"/>
      <c r="I150" s="11"/>
      <c r="J150" s="12"/>
      <c r="L150" s="13"/>
      <c r="M150" s="14" t="str">
        <f>IF($A150="","",(I150+J150))</f>
        <v/>
      </c>
      <c r="N150" s="15" t="str">
        <f>IF($A150="","",ROUND(((TODAY()-E150)/30.4),0))</f>
        <v/>
      </c>
    </row>
    <row r="151" spans="1:14" x14ac:dyDescent="0.25">
      <c r="E151" s="11"/>
      <c r="H151" s="12"/>
      <c r="I151" s="11"/>
      <c r="J151" s="12"/>
      <c r="L151" s="13"/>
      <c r="M151" s="14" t="str">
        <f>IF($A151="","",(I151+J151))</f>
        <v/>
      </c>
      <c r="N151" s="15" t="str">
        <f>IF($A151="","",ROUND(((TODAY()-E151)/30.4),0))</f>
        <v/>
      </c>
    </row>
    <row r="152" spans="1:14" x14ac:dyDescent="0.25">
      <c r="E152" s="11"/>
      <c r="H152" s="12"/>
      <c r="I152" s="11"/>
      <c r="J152" s="12"/>
      <c r="L152" s="13"/>
      <c r="M152" s="14" t="str">
        <f>IF($A152="","",(I152+J152))</f>
        <v/>
      </c>
      <c r="N152" s="15" t="str">
        <f>IF($A152="","",ROUND(((TODAY()-E152)/30.4),0))</f>
        <v/>
      </c>
    </row>
    <row r="153" spans="1:14" x14ac:dyDescent="0.25">
      <c r="E153" s="11"/>
      <c r="H153" s="12"/>
      <c r="I153" s="11"/>
      <c r="J153" s="12"/>
      <c r="L153" s="13"/>
      <c r="M153" s="14" t="str">
        <f>IF($A153="","",(I153+J153))</f>
        <v/>
      </c>
      <c r="N153" s="15" t="str">
        <f>IF($A153="","",ROUND(((TODAY()-E153)/30.4),0))</f>
        <v/>
      </c>
    </row>
    <row r="154" spans="1:14" x14ac:dyDescent="0.25">
      <c r="E154" s="11"/>
      <c r="H154" s="12"/>
      <c r="I154" s="11"/>
      <c r="J154" s="12"/>
      <c r="L154" s="13"/>
      <c r="M154" s="14" t="str">
        <f>IF($A154="","",(I154+J154))</f>
        <v/>
      </c>
      <c r="N154" s="15" t="str">
        <f>IF($A154="","",ROUND(((TODAY()-E154)/30.4),0))</f>
        <v/>
      </c>
    </row>
    <row r="155" spans="1:14" x14ac:dyDescent="0.25">
      <c r="E155" s="11"/>
      <c r="H155" s="12"/>
      <c r="I155" s="11"/>
      <c r="J155" s="12"/>
      <c r="L155" s="13"/>
      <c r="M155" s="14" t="str">
        <f>IF($A155="","",(I155+J155))</f>
        <v/>
      </c>
      <c r="N155" s="15" t="str">
        <f>IF($A155="","",ROUND(((TODAY()-E155)/30.4),0))</f>
        <v/>
      </c>
    </row>
    <row r="156" spans="1:14" x14ac:dyDescent="0.25">
      <c r="E156" s="11"/>
      <c r="H156" s="12"/>
      <c r="I156" s="11"/>
      <c r="J156" s="12"/>
      <c r="L156" s="13"/>
      <c r="M156" s="14" t="str">
        <f>IF($A156="","",(I156+J156))</f>
        <v/>
      </c>
      <c r="N156" s="15" t="str">
        <f>IF($A156="","",ROUND(((TODAY()-E156)/30.4),0))</f>
        <v/>
      </c>
    </row>
    <row r="157" spans="1:14" x14ac:dyDescent="0.25">
      <c r="E157" s="11"/>
      <c r="H157" s="12"/>
      <c r="I157" s="11"/>
      <c r="J157" s="12"/>
      <c r="L157" s="13"/>
      <c r="M157" s="14" t="str">
        <f>IF($A157="","",(I157+J157))</f>
        <v/>
      </c>
      <c r="N157" s="15" t="str">
        <f>IF($A157="","",ROUND(((TODAY()-E157)/30.4),0))</f>
        <v/>
      </c>
    </row>
    <row r="158" spans="1:14" x14ac:dyDescent="0.25">
      <c r="E158" s="11"/>
      <c r="H158" s="12"/>
      <c r="I158" s="11"/>
      <c r="J158" s="12"/>
      <c r="L158" s="13"/>
      <c r="M158" s="14" t="str">
        <f>IF($A158="","",(I158+J158))</f>
        <v/>
      </c>
      <c r="N158" s="15" t="str">
        <f>IF($A158="","",ROUND(((TODAY()-E158)/30.4),0))</f>
        <v/>
      </c>
    </row>
    <row r="159" spans="1:14" x14ac:dyDescent="0.25">
      <c r="E159" s="11"/>
      <c r="H159" s="12"/>
      <c r="I159" s="11"/>
      <c r="J159" s="12"/>
      <c r="L159" s="13"/>
      <c r="M159" s="14" t="str">
        <f>IF($A159="","",(I159+J159))</f>
        <v/>
      </c>
      <c r="N159" s="15" t="str">
        <f>IF($A159="","",ROUND(((TODAY()-E159)/30.4),0))</f>
        <v/>
      </c>
    </row>
    <row r="160" spans="1:14" x14ac:dyDescent="0.25">
      <c r="E160" s="11"/>
      <c r="H160" s="12"/>
      <c r="I160" s="11"/>
      <c r="J160" s="12"/>
      <c r="L160" s="13"/>
      <c r="M160" s="14" t="str">
        <f>IF($A160="","",(I160+J160))</f>
        <v/>
      </c>
      <c r="N160" s="15" t="str">
        <f>IF($A160="","",ROUND(((TODAY()-E160)/30.4),0))</f>
        <v/>
      </c>
    </row>
    <row r="161" spans="1:14" x14ac:dyDescent="0.25">
      <c r="E161" s="11"/>
      <c r="H161" s="12"/>
      <c r="I161" s="11"/>
      <c r="J161" s="12"/>
      <c r="L161" s="13"/>
      <c r="M161" s="14" t="str">
        <f>IF($A161="","",(I161+J161))</f>
        <v/>
      </c>
      <c r="N161" s="15" t="str">
        <f>IF($A161="","",ROUND(((TODAY()-E161)/30.4),0))</f>
        <v/>
      </c>
    </row>
    <row r="162" spans="1:14" x14ac:dyDescent="0.25">
      <c r="E162" s="11"/>
      <c r="H162" s="12"/>
      <c r="I162" s="11"/>
      <c r="J162" s="12"/>
      <c r="L162" s="13"/>
      <c r="M162" s="14" t="str">
        <f>IF($A162="","",(I162+J162))</f>
        <v/>
      </c>
      <c r="N162" s="15" t="str">
        <f>IF($A162="","",ROUND(((TODAY()-E162)/30.4),0))</f>
        <v/>
      </c>
    </row>
    <row r="163" spans="1:14" x14ac:dyDescent="0.25">
      <c r="E163" s="11"/>
      <c r="H163" s="12"/>
      <c r="I163" s="11"/>
      <c r="J163" s="12"/>
      <c r="L163" s="13"/>
      <c r="M163" s="14" t="str">
        <f>IF($A163="","",(I163+J163))</f>
        <v/>
      </c>
      <c r="N163" s="15" t="str">
        <f>IF($A163="","",ROUND(((TODAY()-E163)/30.4),0))</f>
        <v/>
      </c>
    </row>
    <row r="164" spans="1:14" x14ac:dyDescent="0.25">
      <c r="E164" s="11"/>
      <c r="H164" s="12"/>
      <c r="I164" s="11"/>
      <c r="J164" s="12"/>
      <c r="L164" s="13"/>
      <c r="M164" s="14" t="str">
        <f>IF($A164="","",(I164+J164))</f>
        <v/>
      </c>
      <c r="N164" s="15" t="str">
        <f>IF($A164="","",ROUND(((TODAY()-E164)/30.4),0))</f>
        <v/>
      </c>
    </row>
    <row r="165" spans="1:14" x14ac:dyDescent="0.25">
      <c r="E165" s="11"/>
      <c r="H165" s="12"/>
      <c r="I165" s="11"/>
      <c r="J165" s="12"/>
      <c r="L165" s="13"/>
      <c r="M165" s="14" t="str">
        <f>IF($A165="","",(I165+J165))</f>
        <v/>
      </c>
      <c r="N165" s="15" t="str">
        <f>IF($A165="","",ROUND(((TODAY()-E165)/30.4),0))</f>
        <v/>
      </c>
    </row>
    <row r="166" spans="1:14" x14ac:dyDescent="0.25">
      <c r="E166" s="11"/>
      <c r="H166" s="12"/>
      <c r="I166" s="11"/>
      <c r="J166" s="12"/>
      <c r="L166" s="13"/>
      <c r="M166" s="14" t="str">
        <f>IF($A166="","",(I166+J166))</f>
        <v/>
      </c>
      <c r="N166" s="15" t="str">
        <f>IF($A166="","",ROUND(((TODAY()-E166)/30.4),0))</f>
        <v/>
      </c>
    </row>
    <row r="167" spans="1:14" x14ac:dyDescent="0.25">
      <c r="E167" s="11"/>
      <c r="H167" s="12"/>
      <c r="I167" s="11"/>
      <c r="J167" s="12"/>
      <c r="L167" s="13"/>
      <c r="M167" s="14" t="str">
        <f>IF($A167="","",(I167+J167))</f>
        <v/>
      </c>
      <c r="N167" s="15" t="str">
        <f>IF($A167="","",ROUND(((TODAY()-E167)/30.4),0))</f>
        <v/>
      </c>
    </row>
    <row r="168" spans="1:14" x14ac:dyDescent="0.25">
      <c r="E168" s="11"/>
      <c r="H168" s="12"/>
      <c r="I168" s="11"/>
      <c r="J168" s="12"/>
      <c r="L168" s="13"/>
      <c r="M168" s="14" t="str">
        <f>IF($A168="","",(I168+J168))</f>
        <v/>
      </c>
      <c r="N168" s="15" t="str">
        <f>IF($A168="","",ROUND(((TODAY()-E168)/30.4),0))</f>
        <v/>
      </c>
    </row>
    <row r="169" spans="1:14" x14ac:dyDescent="0.25">
      <c r="E169" s="11"/>
      <c r="H169" s="12"/>
      <c r="I169" s="11"/>
      <c r="J169" s="12"/>
      <c r="L169" s="13"/>
      <c r="M169" s="14" t="str">
        <f>IF($A169="","",(I169+J169))</f>
        <v/>
      </c>
      <c r="N169" s="15" t="str">
        <f>IF($A169="","",ROUND(((TODAY()-E169)/30.4),0))</f>
        <v/>
      </c>
    </row>
    <row r="170" spans="1:14" x14ac:dyDescent="0.25">
      <c r="E170" s="11"/>
      <c r="H170" s="12"/>
      <c r="I170" s="11"/>
      <c r="J170" s="12"/>
      <c r="L170" s="13"/>
      <c r="M170" s="14" t="str">
        <f>IF($A170="","",(I170+J170))</f>
        <v/>
      </c>
      <c r="N170" s="15" t="str">
        <f>IF($A170="","",ROUND(((TODAY()-E170)/30.4),0))</f>
        <v/>
      </c>
    </row>
    <row r="171" spans="1:14" x14ac:dyDescent="0.25">
      <c r="E171" s="11"/>
      <c r="H171" s="12"/>
      <c r="I171" s="11"/>
      <c r="J171" s="12"/>
      <c r="L171" s="13"/>
      <c r="M171" s="14" t="str">
        <f>IF($A171="","",(I171+J171))</f>
        <v/>
      </c>
      <c r="N171" s="15" t="str">
        <f>IF($A171="","",ROUND(((TODAY()-E171)/30.4),0))</f>
        <v/>
      </c>
    </row>
    <row r="172" spans="1:14" x14ac:dyDescent="0.25">
      <c r="E172" s="11"/>
      <c r="H172" s="12"/>
      <c r="I172" s="11"/>
      <c r="J172" s="12"/>
      <c r="L172" s="13"/>
      <c r="M172" s="14" t="str">
        <f>IF($A172="","",(I172+J172))</f>
        <v/>
      </c>
      <c r="N172" s="15" t="str">
        <f>IF($A172="","",ROUND(((TODAY()-E172)/30.4),0))</f>
        <v/>
      </c>
    </row>
    <row r="173" spans="1:14" x14ac:dyDescent="0.25">
      <c r="E173" s="11"/>
      <c r="H173" s="12"/>
      <c r="I173" s="11"/>
      <c r="J173" s="12"/>
      <c r="L173" s="13"/>
      <c r="M173" s="14" t="str">
        <f>IF($A173="","",(I173+J173))</f>
        <v/>
      </c>
      <c r="N173" s="15" t="str">
        <f>IF($A173="","",ROUND(((TODAY()-E173)/30.4),0))</f>
        <v/>
      </c>
    </row>
    <row r="174" spans="1:14" x14ac:dyDescent="0.25">
      <c r="E174" s="11"/>
      <c r="H174" s="12"/>
      <c r="I174" s="11"/>
      <c r="J174" s="12"/>
      <c r="L174" s="13"/>
      <c r="M174" s="14" t="str">
        <f>IF($A174="","",(I174+J174))</f>
        <v/>
      </c>
      <c r="N174" s="15" t="str">
        <f>IF($A174="","",ROUND(((TODAY()-E174)/30.4),0))</f>
        <v/>
      </c>
    </row>
    <row r="175" spans="1:14" x14ac:dyDescent="0.25">
      <c r="E175" s="11"/>
      <c r="H175" s="12"/>
      <c r="I175" s="11"/>
      <c r="J175" s="12"/>
      <c r="L175" s="13"/>
      <c r="M175" s="14" t="str">
        <f>IF($A175="","",(I175+J175))</f>
        <v/>
      </c>
      <c r="N175" s="15" t="str">
        <f>IF($A175="","",ROUND(((TODAY()-E175)/30.4),0))</f>
        <v/>
      </c>
    </row>
    <row r="176" spans="1:14" x14ac:dyDescent="0.25">
      <c r="E176" s="11"/>
      <c r="H176" s="12"/>
      <c r="I176" s="11"/>
      <c r="J176" s="12"/>
      <c r="L176" s="13"/>
      <c r="M176" s="14" t="str">
        <f>IF($A176="","",(I176+J176))</f>
        <v/>
      </c>
      <c r="N176" s="15" t="str">
        <f>IF($A176="","",ROUND(((TODAY()-E176)/30.4),0))</f>
        <v/>
      </c>
    </row>
    <row r="177" spans="1:14" x14ac:dyDescent="0.25">
      <c r="E177" s="11"/>
      <c r="H177" s="12"/>
      <c r="I177" s="11"/>
      <c r="J177" s="12"/>
      <c r="L177" s="13"/>
      <c r="M177" s="14" t="str">
        <f>IF($A177="","",(I177+J177))</f>
        <v/>
      </c>
      <c r="N177" s="15" t="str">
        <f>IF($A177="","",ROUND(((TODAY()-E177)/30.4),0))</f>
        <v/>
      </c>
    </row>
    <row r="178" spans="1:14" x14ac:dyDescent="0.25">
      <c r="E178" s="11"/>
      <c r="H178" s="12"/>
      <c r="I178" s="11"/>
      <c r="J178" s="12"/>
      <c r="L178" s="13"/>
      <c r="M178" s="14" t="str">
        <f>IF($A178="","",(I178+J178))</f>
        <v/>
      </c>
      <c r="N178" s="15" t="str">
        <f>IF($A178="","",ROUND(((TODAY()-E178)/30.4),0))</f>
        <v/>
      </c>
    </row>
    <row r="179" spans="1:14" x14ac:dyDescent="0.25">
      <c r="E179" s="11"/>
      <c r="H179" s="12"/>
      <c r="I179" s="11"/>
      <c r="J179" s="12"/>
      <c r="L179" s="13"/>
      <c r="M179" s="14" t="str">
        <f>IF($A179="","",(I179+J179))</f>
        <v/>
      </c>
      <c r="N179" s="15" t="str">
        <f>IF($A179="","",ROUND(((TODAY()-E179)/30.4),0))</f>
        <v/>
      </c>
    </row>
    <row r="180" spans="1:14" x14ac:dyDescent="0.25">
      <c r="E180" s="11"/>
      <c r="H180" s="12"/>
      <c r="I180" s="11"/>
      <c r="J180" s="12"/>
      <c r="L180" s="13"/>
      <c r="M180" s="14" t="str">
        <f>IF($A180="","",(I180+J180))</f>
        <v/>
      </c>
      <c r="N180" s="15" t="str">
        <f>IF($A180="","",ROUND(((TODAY()-E180)/30.4),0))</f>
        <v/>
      </c>
    </row>
    <row r="181" spans="1:14" x14ac:dyDescent="0.25">
      <c r="E181" s="11"/>
      <c r="H181" s="12"/>
      <c r="I181" s="11"/>
      <c r="J181" s="12"/>
      <c r="L181" s="13"/>
      <c r="M181" s="14" t="str">
        <f>IF($A181="","",(I181+J181))</f>
        <v/>
      </c>
      <c r="N181" s="15" t="str">
        <f>IF($A181="","",ROUND(((TODAY()-E181)/30.4),0))</f>
        <v/>
      </c>
    </row>
    <row r="182" spans="1:14" x14ac:dyDescent="0.25">
      <c r="E182" s="11"/>
      <c r="H182" s="12"/>
      <c r="I182" s="11"/>
      <c r="J182" s="12"/>
      <c r="L182" s="13"/>
      <c r="M182" s="14" t="str">
        <f>IF($A182="","",(I182+J182))</f>
        <v/>
      </c>
      <c r="N182" s="15" t="str">
        <f>IF($A182="","",ROUND(((TODAY()-E182)/30.4),0))</f>
        <v/>
      </c>
    </row>
    <row r="183" spans="1:14" x14ac:dyDescent="0.25">
      <c r="E183" s="11"/>
      <c r="H183" s="12"/>
      <c r="I183" s="11"/>
      <c r="J183" s="12"/>
      <c r="L183" s="13"/>
      <c r="M183" s="14" t="str">
        <f>IF($A183="","",(I183+J183))</f>
        <v/>
      </c>
      <c r="N183" s="15" t="str">
        <f>IF($A183="","",ROUND(((TODAY()-E183)/30.4),0))</f>
        <v/>
      </c>
    </row>
    <row r="184" spans="1:14" x14ac:dyDescent="0.25">
      <c r="E184" s="11"/>
      <c r="H184" s="12"/>
      <c r="I184" s="11"/>
      <c r="J184" s="12"/>
      <c r="L184" s="13"/>
      <c r="M184" s="14" t="str">
        <f>IF($A184="","",(I184+J184))</f>
        <v/>
      </c>
      <c r="N184" s="15" t="str">
        <f>IF($A184="","",ROUND(((TODAY()-E184)/30.4),0))</f>
        <v/>
      </c>
    </row>
    <row r="185" spans="1:14" x14ac:dyDescent="0.25">
      <c r="E185" s="11"/>
      <c r="H185" s="12"/>
      <c r="I185" s="11"/>
      <c r="J185" s="12"/>
      <c r="L185" s="13"/>
      <c r="M185" s="14" t="str">
        <f>IF($A185="","",(I185+J185))</f>
        <v/>
      </c>
      <c r="N185" s="15" t="str">
        <f>IF($A185="","",ROUND(((TODAY()-E185)/30.4),0))</f>
        <v/>
      </c>
    </row>
    <row r="186" spans="1:14" x14ac:dyDescent="0.25">
      <c r="E186" s="11"/>
      <c r="H186" s="12"/>
      <c r="I186" s="11"/>
      <c r="J186" s="12"/>
      <c r="L186" s="13"/>
      <c r="M186" s="14" t="str">
        <f>IF($A186="","",(I186+J186))</f>
        <v/>
      </c>
      <c r="N186" s="15" t="str">
        <f>IF($A186="","",ROUND(((TODAY()-E186)/30.4),0))</f>
        <v/>
      </c>
    </row>
    <row r="187" spans="1:14" x14ac:dyDescent="0.25">
      <c r="E187" s="11"/>
      <c r="H187" s="12"/>
      <c r="I187" s="11"/>
      <c r="J187" s="12"/>
      <c r="L187" s="13"/>
      <c r="M187" s="14" t="str">
        <f>IF($A187="","",(I187+J187))</f>
        <v/>
      </c>
      <c r="N187" s="15" t="str">
        <f>IF($A187="","",ROUND(((TODAY()-E187)/30.4),0))</f>
        <v/>
      </c>
    </row>
    <row r="188" spans="1:14" x14ac:dyDescent="0.25">
      <c r="E188" s="11"/>
      <c r="H188" s="12"/>
      <c r="I188" s="11"/>
      <c r="J188" s="12"/>
      <c r="L188" s="13"/>
      <c r="M188" s="14" t="str">
        <f>IF($A188="","",(I188+J188))</f>
        <v/>
      </c>
      <c r="N188" s="15" t="str">
        <f>IF($A188="","",ROUND(((TODAY()-E188)/30.4),0))</f>
        <v/>
      </c>
    </row>
    <row r="189" spans="1:14" x14ac:dyDescent="0.25">
      <c r="E189" s="11"/>
      <c r="H189" s="12"/>
      <c r="I189" s="11"/>
      <c r="J189" s="12"/>
      <c r="L189" s="13"/>
      <c r="M189" s="14" t="str">
        <f>IF($A189="","",(I189+J189))</f>
        <v/>
      </c>
      <c r="N189" s="15" t="str">
        <f>IF($A189="","",ROUND(((TODAY()-E189)/30.4),0))</f>
        <v/>
      </c>
    </row>
    <row r="190" spans="1:14" x14ac:dyDescent="0.25">
      <c r="E190" s="11"/>
      <c r="H190" s="12"/>
      <c r="I190" s="11"/>
      <c r="J190" s="12"/>
      <c r="L190" s="13"/>
      <c r="M190" s="14" t="str">
        <f>IF($A190="","",(I190+J190))</f>
        <v/>
      </c>
      <c r="N190" s="15" t="str">
        <f>IF($A190="","",ROUND(((TODAY()-E190)/30.4),0))</f>
        <v/>
      </c>
    </row>
    <row r="191" spans="1:14" x14ac:dyDescent="0.25">
      <c r="E191" s="11"/>
      <c r="H191" s="12"/>
      <c r="I191" s="11"/>
      <c r="J191" s="12"/>
      <c r="L191" s="13"/>
      <c r="M191" s="14" t="str">
        <f>IF($A191="","",(I191+J191))</f>
        <v/>
      </c>
      <c r="N191" s="15" t="str">
        <f>IF($A191="","",ROUND(((TODAY()-E191)/30.4),0))</f>
        <v/>
      </c>
    </row>
    <row r="192" spans="1:14" x14ac:dyDescent="0.25">
      <c r="E192" s="11"/>
      <c r="H192" s="12"/>
      <c r="I192" s="11"/>
      <c r="J192" s="12"/>
      <c r="L192" s="13"/>
      <c r="M192" s="14" t="str">
        <f>IF($A192="","",(I192+J192))</f>
        <v/>
      </c>
      <c r="N192" s="15" t="str">
        <f>IF($A192="","",ROUND(((TODAY()-E192)/30.4),0))</f>
        <v/>
      </c>
    </row>
    <row r="193" spans="1:14" x14ac:dyDescent="0.25">
      <c r="E193" s="11"/>
      <c r="H193" s="12"/>
      <c r="I193" s="11"/>
      <c r="J193" s="12"/>
      <c r="L193" s="13"/>
      <c r="M193" s="14" t="str">
        <f>IF($A193="","",(I193+J193))</f>
        <v/>
      </c>
      <c r="N193" s="15" t="str">
        <f>IF($A193="","",ROUND(((TODAY()-E193)/30.4),0))</f>
        <v/>
      </c>
    </row>
    <row r="194" spans="1:14" x14ac:dyDescent="0.25">
      <c r="E194" s="11"/>
      <c r="H194" s="12"/>
      <c r="I194" s="11"/>
      <c r="J194" s="12"/>
      <c r="L194" s="13"/>
      <c r="M194" s="14" t="str">
        <f>IF($A194="","",(I194+J194))</f>
        <v/>
      </c>
      <c r="N194" s="15" t="str">
        <f>IF($A194="","",ROUND(((TODAY()-E194)/30.4),0))</f>
        <v/>
      </c>
    </row>
    <row r="195" spans="1:14" x14ac:dyDescent="0.25">
      <c r="E195" s="11"/>
      <c r="H195" s="12"/>
      <c r="I195" s="11"/>
      <c r="J195" s="12"/>
      <c r="L195" s="13"/>
      <c r="M195" s="14" t="str">
        <f>IF($A195="","",(I195+J195))</f>
        <v/>
      </c>
      <c r="N195" s="15" t="str">
        <f>IF($A195="","",ROUND(((TODAY()-E195)/30.4),0))</f>
        <v/>
      </c>
    </row>
    <row r="196" spans="1:14" x14ac:dyDescent="0.25">
      <c r="E196" s="11"/>
      <c r="H196" s="12"/>
      <c r="I196" s="11"/>
      <c r="J196" s="12"/>
      <c r="L196" s="13"/>
      <c r="M196" s="14" t="str">
        <f>IF($A196="","",(I196+J196))</f>
        <v/>
      </c>
      <c r="N196" s="15" t="str">
        <f>IF($A196="","",ROUND(((TODAY()-E196)/30.4),0))</f>
        <v/>
      </c>
    </row>
    <row r="197" spans="1:14" x14ac:dyDescent="0.25">
      <c r="E197" s="11"/>
      <c r="H197" s="12"/>
      <c r="I197" s="11"/>
      <c r="J197" s="12"/>
      <c r="L197" s="13"/>
      <c r="M197" s="14" t="str">
        <f>IF($A197="","",(I197+J197))</f>
        <v/>
      </c>
      <c r="N197" s="15" t="str">
        <f>IF($A197="","",ROUND(((TODAY()-E197)/30.4),0))</f>
        <v/>
      </c>
    </row>
    <row r="198" spans="1:14" x14ac:dyDescent="0.25">
      <c r="E198" s="11"/>
      <c r="H198" s="12"/>
      <c r="I198" s="11"/>
      <c r="J198" s="12"/>
      <c r="L198" s="13"/>
      <c r="M198" s="14" t="str">
        <f>IF($A198="","",(I198+J198))</f>
        <v/>
      </c>
      <c r="N198" s="15" t="str">
        <f>IF($A198="","",ROUND(((TODAY()-E198)/30.4),0))</f>
        <v/>
      </c>
    </row>
    <row r="199" spans="1:14" x14ac:dyDescent="0.25">
      <c r="E199" s="11"/>
      <c r="H199" s="12"/>
      <c r="I199" s="11"/>
      <c r="J199" s="12"/>
      <c r="L199" s="13"/>
      <c r="M199" s="14" t="str">
        <f>IF($A199="","",(I199+J199))</f>
        <v/>
      </c>
      <c r="N199" s="15" t="str">
        <f>IF($A199="","",ROUND(((TODAY()-E199)/30.4),0))</f>
        <v/>
      </c>
    </row>
    <row r="200" spans="1:14" x14ac:dyDescent="0.25">
      <c r="E200" s="11"/>
      <c r="H200" s="12"/>
      <c r="I200" s="11"/>
      <c r="J200" s="12"/>
      <c r="L200" s="13"/>
      <c r="M200" s="14" t="str">
        <f>IF($A200="","",(I200+J200))</f>
        <v/>
      </c>
      <c r="N200" s="15" t="str">
        <f>IF($A200="","",ROUND(((TODAY()-E200)/30.4),0))</f>
        <v/>
      </c>
    </row>
    <row r="201" spans="1:14" x14ac:dyDescent="0.25">
      <c r="E201" s="11"/>
      <c r="H201" s="12"/>
      <c r="I201" s="11"/>
      <c r="J201" s="12"/>
      <c r="L201" s="13"/>
      <c r="M201" s="14" t="str">
        <f>IF($A201="","",(I201+J201))</f>
        <v/>
      </c>
      <c r="N201" s="15" t="str">
        <f>IF($A201="","",ROUND(((TODAY()-E201)/30.4),0))</f>
        <v/>
      </c>
    </row>
  </sheetData>
  <autoFilter ref="A1:N1"/>
  <conditionalFormatting sqref="M2:M201">
    <cfRule type="expression" dxfId="0" priority="1">
      <formula>AND(M2&lt;&gt;"",M2&lt;TODAY(),NOT(OR($K2="Sold")))</formula>
    </cfRule>
  </conditionalFormatting>
  <dataValidations count="8">
    <dataValidation type="list" allowBlank="1" showErrorMessage="1" errorTitle="Pick from the list" error="Choose one of: Ball python, Leopard gecko, Crested gecko, Corn snake, Bearded dragon" sqref="B2:B201">
      <formula1>"Ball python,Leopard gecko,Crested gecko,Corn snake,Bearded dragon"</formula1>
    </dataValidation>
    <dataValidation type="list" allowBlank="1" showErrorMessage="1" errorTitle="Pick from the list" error="Choose one of: Male, Female, Unsexed" sqref="D2:D201">
      <formula1>"Male,Female,Unsexed"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list" allowBlank="1" showErrorMessage="1" errorTitle="Pick from the list" error="Choose one of: Holdback, Breeder, For sale, Sold" sqref="K2:K201">
      <formula1>"Holdback,Breeder,For sale,Sold"</formula1>
    </dataValidation>
    <dataValidation type="decimal" operator="greaterThanOrEqual" allowBlank="1" showErrorMessage="1" errorTitle="Number expected" error="Enter a number." sqref="L2:L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49</v>
      </c>
      <c r="B1" s="16" t="s">
        <v>50</v>
      </c>
      <c r="C1" s="16" t="s">
        <v>51</v>
      </c>
    </row>
    <row r="2" spans="1:3" x14ac:dyDescent="0.25">
      <c r="A2" s="17" t="s">
        <v>52</v>
      </c>
      <c r="B2" s="18"/>
      <c r="C2" s="18"/>
    </row>
    <row r="3" spans="1:2" x14ac:dyDescent="0.25">
      <c r="A3" t="s">
        <v>53</v>
      </c>
      <c r="B3" s="19">
        <f>(COUNTA('Animals'!$A$2:$A$201)-COUNTIF('Animals'!$K$2:$K$201,"Sold"))</f>
        <v>3</v>
      </c>
    </row>
    <row r="4" spans="1:2" x14ac:dyDescent="0.25">
      <c r="A4" t="s">
        <v>43</v>
      </c>
      <c r="B4" s="19">
        <f>COUNTIF('Animals'!$K$2:$K$201,"For sale")</f>
        <v>1</v>
      </c>
    </row>
    <row r="5" spans="1:3" x14ac:dyDescent="0.25">
      <c r="A5" s="17" t="s">
        <v>54</v>
      </c>
      <c r="B5" s="18"/>
      <c r="C5" s="18"/>
    </row>
    <row r="6" spans="1:2" x14ac:dyDescent="0.25">
      <c r="A6" t="s">
        <v>55</v>
      </c>
      <c r="B6" s="19">
        <f>COUNTIFS('Animals'!$M$2:$M$201,("&lt;="&amp;TODAY()),'Animals'!$K$2:$K$201,"&lt;&gt;Sold")</f>
        <v>0</v>
      </c>
    </row>
    <row r="7" spans="1:3" x14ac:dyDescent="0.25">
      <c r="A7" s="17" t="s">
        <v>56</v>
      </c>
      <c r="B7" s="18"/>
      <c r="C7" s="18"/>
    </row>
    <row r="8" spans="1:2" x14ac:dyDescent="0.25">
      <c r="A8" t="s">
        <v>57</v>
      </c>
      <c r="B8" s="20">
        <f>SUMIFS('Animals'!$L$2:$L$201,'Animals'!$K$2:$K$201,"Sold")</f>
        <v>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Animals</vt:lpstr>
      <vt:lpstr>Collection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