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ssign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<sst xmlns="http://schemas.openxmlformats.org/spreadsheetml/2006/main" count="61" uniqueCount="59">
  <si>
    <t>Repo Assignment Tracker</t>
  </si>
  <si>
    <t>A free assignment tracker for repossession agencies: track lender, vehicle, status, and aging across assignments in Google Sheets or Excel.</t>
  </si>
  <si>
    <t>Quick start</t>
  </si>
  <si>
    <t>Open the Assignments tab and replace the sample rows with your own — one row per entry. Formulas fill in automatically for new rows.</t>
  </si>
  <si>
    <t>Use account references; debtor details stay in your case system. Follow state repossession and breach-of-peace laws.</t>
  </si>
  <si>
    <t>Days open over 30 turns amber: update the lender or close out the assignment.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</si>
  <si>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</si>
  <si>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</si>
  <si>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</si>
  <si>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</si>
  <si>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</si>
  <si>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</si>
  <si>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</si>
  <si>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</si>
  <si>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Assigned</t>
  </si>
  <si>
    <t>Lender / client</t>
  </si>
  <si>
    <t>Account ref</t>
  </si>
  <si>
    <t>Vehicle</t>
  </si>
  <si>
    <t>Last known area</t>
  </si>
  <si>
    <t>Status</t>
  </si>
  <si>
    <t>Recovery fee</t>
  </si>
  <si>
    <t>Days open</t>
  </si>
  <si>
    <t>Valley Credit Union</t>
  </si>
  <si>
    <t>VCU-77812</t>
  </si>
  <si>
    <t>2019 Silverado, white</t>
  </si>
  <si>
    <t>North side</t>
  </si>
  <si>
    <t>Located</t>
  </si>
  <si>
    <t>Harbor Auto Finance</t>
  </si>
  <si>
    <t>HAF-55120</t>
  </si>
  <si>
    <t>2017 Camry, gray</t>
  </si>
  <si>
    <t>Unknown (moved)</t>
  </si>
  <si>
    <t>Skip tracing</t>
  </si>
  <si>
    <t>VCU-77901</t>
  </si>
  <si>
    <t>2021 Civic, blue</t>
  </si>
  <si>
    <t>Downtown</t>
  </si>
  <si>
    <t>Open</t>
  </si>
  <si>
    <t>Coastal Bank</t>
  </si>
  <si>
    <t>CB-1102</t>
  </si>
  <si>
    <t>2016 F-150, black</t>
  </si>
  <si>
    <t>East county</t>
  </si>
  <si>
    <t>On hold</t>
  </si>
  <si>
    <t>HAF-55198</t>
  </si>
  <si>
    <t>2020 Altima, silver</t>
  </si>
  <si>
    <t>South side</t>
  </si>
  <si>
    <t>Recovered</t>
  </si>
  <si>
    <t>Item</t>
  </si>
  <si>
    <t>Value</t>
  </si>
  <si>
    <t>Notes</t>
  </si>
  <si>
    <t>Overview</t>
  </si>
  <si>
    <t>Entries</t>
  </si>
  <si>
    <t>By status</t>
  </si>
  <si>
    <t>Status: Open</t>
  </si>
  <si>
    <t>Status: Skip tracing</t>
  </si>
  <si>
    <t>Status: Located</t>
  </si>
  <si>
    <t>Status: Recovered</t>
  </si>
  <si>
    <t>Status: Closed (no recovery)</t>
  </si>
  <si>
    <t>Status: On hold</t>
  </si>
  <si>
    <t>Totals</t>
  </si>
  <si>
    <t>Total recovery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</si>
</sst>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5" width="24" customWidth="1"/>
    <col min="6" max="6" width="16" customWidth="1"/>
    <col min="7" max="7" width="15" customWidth="1"/>
    <col min="8" max="8" width="12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s="11">
        <v>46296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s="12">
        <v>375</v>
      </c>
      <c r="H2" s="13">
        <f>IF($A2="","",IF(OR((F2="Recovered"),(F2="Closed (no recovery)")),"",(TODAY()-A2)))</f>
        <v>11</v>
      </c>
    </row>
    <row r="3" spans="1:8" x14ac:dyDescent="0.25">
      <c r="A3" s="11">
        <v>46288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s="12">
        <v>350</v>
      </c>
      <c r="H3" s="13">
        <f>IF($A3="","",IF(OR((F3="Recovered"),(F3="Closed (no recovery)")),"",(TODAY()-A3)))</f>
        <v>19</v>
      </c>
    </row>
    <row r="4" spans="1:8" x14ac:dyDescent="0.25">
      <c r="A4" s="11">
        <v>46303</v>
      </c>
      <c r="B4" t="s">
        <v>22</v>
      </c>
      <c r="C4" t="s">
        <v>32</v>
      </c>
      <c r="D4" t="s">
        <v>33</v>
      </c>
      <c r="E4" t="s">
        <v>34</v>
      </c>
      <c r="F4" t="s">
        <v>35</v>
      </c>
      <c r="G4" s="12">
        <v>375</v>
      </c>
      <c r="H4" s="13">
        <f>IF($A4="","",IF(OR((F4="Recovered"),(F4="Closed (no recovery)")),"",(TODAY()-A4)))</f>
        <v>4</v>
      </c>
    </row>
    <row r="5" spans="1:8" x14ac:dyDescent="0.25">
      <c r="A5" s="11">
        <v>46273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s="12">
        <v>400</v>
      </c>
      <c r="H5" s="13">
        <f>IF($A5="","",IF(OR((F5="Recovered"),(F5="Closed (no recovery)")),"",(TODAY()-A5)))</f>
        <v>34</v>
      </c>
    </row>
    <row r="6" spans="1:8" x14ac:dyDescent="0.25">
      <c r="A6" s="11">
        <v>46300</v>
      </c>
      <c r="B6" t="s">
        <v>27</v>
      </c>
      <c r="C6" t="s">
        <v>41</v>
      </c>
      <c r="D6" t="s">
        <v>42</v>
      </c>
      <c r="E6" t="s">
        <v>43</v>
      </c>
      <c r="F6" t="s">
        <v>44</v>
      </c>
      <c r="G6" s="12">
        <v>350</v>
      </c>
      <c r="H6" s="13" t="str">
        <f>IF($A6="","",IF(OR((F6="Recovered"),(F6="Closed (no recovery)")),"",(TODAY()-A6)))</f>
        <v/>
      </c>
    </row>
    <row r="7" spans="1:8" x14ac:dyDescent="0.25">
      <c r="A7" s="11"/>
      <c r="G7" s="12"/>
      <c r="H7" s="13" t="str">
        <f>IF($A7="","",IF(OR((F7="Recovered"),(F7="Closed (no recovery)")),"",(TODAY()-A7)))</f>
        <v/>
      </c>
    </row>
    <row r="8" spans="1:8" x14ac:dyDescent="0.25">
      <c r="A8" s="11"/>
      <c r="G8" s="12"/>
      <c r="H8" s="13" t="str">
        <f>IF($A8="","",IF(OR((F8="Recovered"),(F8="Closed (no recovery)")),"",(TODAY()-A8)))</f>
        <v/>
      </c>
    </row>
    <row r="9" spans="1:8" x14ac:dyDescent="0.25">
      <c r="A9" s="11"/>
      <c r="G9" s="12"/>
      <c r="H9" s="13" t="str">
        <f>IF($A9="","",IF(OR((F9="Recovered"),(F9="Closed (no recovery)")),"",(TODAY()-A9)))</f>
        <v/>
      </c>
    </row>
    <row r="10" spans="1:8" x14ac:dyDescent="0.25">
      <c r="A10" s="11"/>
      <c r="G10" s="12"/>
      <c r="H10" s="13" t="str">
        <f>IF($A10="","",IF(OR((F10="Recovered"),(F10="Closed (no recovery)")),"",(TODAY()-A10)))</f>
        <v/>
      </c>
    </row>
    <row r="11" spans="1:8" x14ac:dyDescent="0.25">
      <c r="A11" s="11"/>
      <c r="G11" s="12"/>
      <c r="H11" s="13" t="str">
        <f>IF($A11="","",IF(OR((F11="Recovered"),(F11="Closed (no recovery)")),"",(TODAY()-A11)))</f>
        <v/>
      </c>
    </row>
    <row r="12" spans="1:8" x14ac:dyDescent="0.25">
      <c r="A12" s="11"/>
      <c r="G12" s="12"/>
      <c r="H12" s="13" t="str">
        <f>IF($A12="","",IF(OR((F12="Recovered"),(F12="Closed (no recovery)")),"",(TODAY()-A12)))</f>
        <v/>
      </c>
    </row>
    <row r="13" spans="1:8" x14ac:dyDescent="0.25">
      <c r="A13" s="11"/>
      <c r="G13" s="12"/>
      <c r="H13" s="13" t="str">
        <f>IF($A13="","",IF(OR((F13="Recovered"),(F13="Closed (no recovery)")),"",(TODAY()-A13)))</f>
        <v/>
      </c>
    </row>
    <row r="14" spans="1:8" x14ac:dyDescent="0.25">
      <c r="A14" s="11"/>
      <c r="G14" s="12"/>
      <c r="H14" s="13" t="str">
        <f>IF($A14="","",IF(OR((F14="Recovered"),(F14="Closed (no recovery)")),"",(TODAY()-A14)))</f>
        <v/>
      </c>
    </row>
    <row r="15" spans="1:8" x14ac:dyDescent="0.25">
      <c r="A15" s="11"/>
      <c r="G15" s="12"/>
      <c r="H15" s="13" t="str">
        <f>IF($A15="","",IF(OR((F15="Recovered"),(F15="Closed (no recovery)")),"",(TODAY()-A15)))</f>
        <v/>
      </c>
    </row>
    <row r="16" spans="1:8" x14ac:dyDescent="0.25">
      <c r="A16" s="11"/>
      <c r="G16" s="12"/>
      <c r="H16" s="13" t="str">
        <f>IF($A16="","",IF(OR((F16="Recovered"),(F16="Closed (no recovery)")),"",(TODAY()-A16)))</f>
        <v/>
      </c>
    </row>
    <row r="17" spans="1:8" x14ac:dyDescent="0.25">
      <c r="A17" s="11"/>
      <c r="G17" s="12"/>
      <c r="H17" s="13" t="str">
        <f>IF($A17="","",IF(OR((F17="Recovered"),(F17="Closed (no recovery)")),"",(TODAY()-A17)))</f>
        <v/>
      </c>
    </row>
    <row r="18" spans="1:8" x14ac:dyDescent="0.25">
      <c r="A18" s="11"/>
      <c r="G18" s="12"/>
      <c r="H18" s="13" t="str">
        <f>IF($A18="","",IF(OR((F18="Recovered"),(F18="Closed (no recovery)")),"",(TODAY()-A18)))</f>
        <v/>
      </c>
    </row>
    <row r="19" spans="1:8" x14ac:dyDescent="0.25">
      <c r="A19" s="11"/>
      <c r="G19" s="12"/>
      <c r="H19" s="13" t="str">
        <f>IF($A19="","",IF(OR((F19="Recovered"),(F19="Closed (no recovery)")),"",(TODAY()-A19)))</f>
        <v/>
      </c>
    </row>
    <row r="20" spans="1:8" x14ac:dyDescent="0.25">
      <c r="A20" s="11"/>
      <c r="G20" s="12"/>
      <c r="H20" s="13" t="str">
        <f>IF($A20="","",IF(OR((F20="Recovered"),(F20="Closed (no recovery)")),"",(TODAY()-A20)))</f>
        <v/>
      </c>
    </row>
    <row r="21" spans="1:8" x14ac:dyDescent="0.25">
      <c r="A21" s="11"/>
      <c r="G21" s="12"/>
      <c r="H21" s="13" t="str">
        <f>IF($A21="","",IF(OR((F21="Recovered"),(F21="Closed (no recovery)")),"",(TODAY()-A21)))</f>
        <v/>
      </c>
    </row>
    <row r="22" spans="1:8" x14ac:dyDescent="0.25">
      <c r="A22" s="11"/>
      <c r="G22" s="12"/>
      <c r="H22" s="13" t="str">
        <f>IF($A22="","",IF(OR((F22="Recovered"),(F22="Closed (no recovery)")),"",(TODAY()-A22)))</f>
        <v/>
      </c>
    </row>
    <row r="23" spans="1:8" x14ac:dyDescent="0.25">
      <c r="A23" s="11"/>
      <c r="G23" s="12"/>
      <c r="H23" s="13" t="str">
        <f>IF($A23="","",IF(OR((F23="Recovered"),(F23="Closed (no recovery)")),"",(TODAY()-A23)))</f>
        <v/>
      </c>
    </row>
    <row r="24" spans="1:8" x14ac:dyDescent="0.25">
      <c r="A24" s="11"/>
      <c r="G24" s="12"/>
      <c r="H24" s="13" t="str">
        <f>IF($A24="","",IF(OR((F24="Recovered"),(F24="Closed (no recovery)")),"",(TODAY()-A24)))</f>
        <v/>
      </c>
    </row>
    <row r="25" spans="1:8" x14ac:dyDescent="0.25">
      <c r="A25" s="11"/>
      <c r="G25" s="12"/>
      <c r="H25" s="13" t="str">
        <f>IF($A25="","",IF(OR((F25="Recovered"),(F25="Closed (no recovery)")),"",(TODAY()-A25)))</f>
        <v/>
      </c>
    </row>
    <row r="26" spans="1:8" x14ac:dyDescent="0.25">
      <c r="A26" s="11"/>
      <c r="G26" s="12"/>
      <c r="H26" s="13" t="str">
        <f>IF($A26="","",IF(OR((F26="Recovered"),(F26="Closed (no recovery)")),"",(TODAY()-A26)))</f>
        <v/>
      </c>
    </row>
    <row r="27" spans="1:8" x14ac:dyDescent="0.25">
      <c r="A27" s="11"/>
      <c r="G27" s="12"/>
      <c r="H27" s="13" t="str">
        <f>IF($A27="","",IF(OR((F27="Recovered"),(F27="Closed (no recovery)")),"",(TODAY()-A27)))</f>
        <v/>
      </c>
    </row>
    <row r="28" spans="1:8" x14ac:dyDescent="0.25">
      <c r="A28" s="11"/>
      <c r="G28" s="12"/>
      <c r="H28" s="13" t="str">
        <f>IF($A28="","",IF(OR((F28="Recovered"),(F28="Closed (no recovery)")),"",(TODAY()-A28)))</f>
        <v/>
      </c>
    </row>
    <row r="29" spans="1:8" x14ac:dyDescent="0.25">
      <c r="A29" s="11"/>
      <c r="G29" s="12"/>
      <c r="H29" s="13" t="str">
        <f>IF($A29="","",IF(OR((F29="Recovered"),(F29="Closed (no recovery)")),"",(TODAY()-A29)))</f>
        <v/>
      </c>
    </row>
    <row r="30" spans="1:8" x14ac:dyDescent="0.25">
      <c r="A30" s="11"/>
      <c r="G30" s="12"/>
      <c r="H30" s="13" t="str">
        <f>IF($A30="","",IF(OR((F30="Recovered"),(F30="Closed (no recovery)")),"",(TODAY()-A30)))</f>
        <v/>
      </c>
    </row>
    <row r="31" spans="1:8" x14ac:dyDescent="0.25">
      <c r="A31" s="11"/>
      <c r="G31" s="12"/>
      <c r="H31" s="13" t="str">
        <f>IF($A31="","",IF(OR((F31="Recovered"),(F31="Closed (no recovery)")),"",(TODAY()-A31)))</f>
        <v/>
      </c>
    </row>
    <row r="32" spans="1:8" x14ac:dyDescent="0.25">
      <c r="A32" s="11"/>
      <c r="G32" s="12"/>
      <c r="H32" s="13" t="str">
        <f>IF($A32="","",IF(OR((F32="Recovered"),(F32="Closed (no recovery)")),"",(TODAY()-A32)))</f>
        <v/>
      </c>
    </row>
    <row r="33" spans="1:8" x14ac:dyDescent="0.25">
      <c r="A33" s="11"/>
      <c r="G33" s="12"/>
      <c r="H33" s="13" t="str">
        <f>IF($A33="","",IF(OR((F33="Recovered"),(F33="Closed (no recovery)")),"",(TODAY()-A33)))</f>
        <v/>
      </c>
    </row>
    <row r="34" spans="1:8" x14ac:dyDescent="0.25">
      <c r="A34" s="11"/>
      <c r="G34" s="12"/>
      <c r="H34" s="13" t="str">
        <f>IF($A34="","",IF(OR((F34="Recovered"),(F34="Closed (no recovery)")),"",(TODAY()-A34)))</f>
        <v/>
      </c>
    </row>
    <row r="35" spans="1:8" x14ac:dyDescent="0.25">
      <c r="A35" s="11"/>
      <c r="G35" s="12"/>
      <c r="H35" s="13" t="str">
        <f>IF($A35="","",IF(OR((F35="Recovered"),(F35="Closed (no recovery)")),"",(TODAY()-A35)))</f>
        <v/>
      </c>
    </row>
    <row r="36" spans="1:8" x14ac:dyDescent="0.25">
      <c r="A36" s="11"/>
      <c r="G36" s="12"/>
      <c r="H36" s="13" t="str">
        <f>IF($A36="","",IF(OR((F36="Recovered"),(F36="Closed (no recovery)")),"",(TODAY()-A36)))</f>
        <v/>
      </c>
    </row>
    <row r="37" spans="1:8" x14ac:dyDescent="0.25">
      <c r="A37" s="11"/>
      <c r="G37" s="12"/>
      <c r="H37" s="13" t="str">
        <f>IF($A37="","",IF(OR((F37="Recovered"),(F37="Closed (no recovery)")),"",(TODAY()-A37)))</f>
        <v/>
      </c>
    </row>
    <row r="38" spans="1:8" x14ac:dyDescent="0.25">
      <c r="A38" s="11"/>
      <c r="G38" s="12"/>
      <c r="H38" s="13" t="str">
        <f>IF($A38="","",IF(OR((F38="Recovered"),(F38="Closed (no recovery)")),"",(TODAY()-A38)))</f>
        <v/>
      </c>
    </row>
    <row r="39" spans="1:8" x14ac:dyDescent="0.25">
      <c r="A39" s="11"/>
      <c r="G39" s="12"/>
      <c r="H39" s="13" t="str">
        <f>IF($A39="","",IF(OR((F39="Recovered"),(F39="Closed (no recovery)")),"",(TODAY()-A39)))</f>
        <v/>
      </c>
    </row>
    <row r="40" spans="1:8" x14ac:dyDescent="0.25">
      <c r="A40" s="11"/>
      <c r="G40" s="12"/>
      <c r="H40" s="13" t="str">
        <f>IF($A40="","",IF(OR((F40="Recovered"),(F40="Closed (no recovery)")),"",(TODAY()-A40)))</f>
        <v/>
      </c>
    </row>
    <row r="41" spans="1:8" x14ac:dyDescent="0.25">
      <c r="A41" s="11"/>
      <c r="G41" s="12"/>
      <c r="H41" s="13" t="str">
        <f>IF($A41="","",IF(OR((F41="Recovered"),(F41="Closed (no recovery)")),"",(TODAY()-A41)))</f>
        <v/>
      </c>
    </row>
    <row r="42" spans="1:8" x14ac:dyDescent="0.25">
      <c r="A42" s="11"/>
      <c r="G42" s="12"/>
      <c r="H42" s="13" t="str">
        <f>IF($A42="","",IF(OR((F42="Recovered"),(F42="Closed (no recovery)")),"",(TODAY()-A42)))</f>
        <v/>
      </c>
    </row>
    <row r="43" spans="1:8" x14ac:dyDescent="0.25">
      <c r="A43" s="11"/>
      <c r="G43" s="12"/>
      <c r="H43" s="13" t="str">
        <f>IF($A43="","",IF(OR((F43="Recovered"),(F43="Closed (no recovery)")),"",(TODAY()-A43)))</f>
        <v/>
      </c>
    </row>
    <row r="44" spans="1:8" x14ac:dyDescent="0.25">
      <c r="A44" s="11"/>
      <c r="G44" s="12"/>
      <c r="H44" s="13" t="str">
        <f>IF($A44="","",IF(OR((F44="Recovered"),(F44="Closed (no recovery)")),"",(TODAY()-A44)))</f>
        <v/>
      </c>
    </row>
    <row r="45" spans="1:8" x14ac:dyDescent="0.25">
      <c r="A45" s="11"/>
      <c r="G45" s="12"/>
      <c r="H45" s="13" t="str">
        <f>IF($A45="","",IF(OR((F45="Recovered"),(F45="Closed (no recovery)")),"",(TODAY()-A45)))</f>
        <v/>
      </c>
    </row>
    <row r="46" spans="1:8" x14ac:dyDescent="0.25">
      <c r="A46" s="11"/>
      <c r="G46" s="12"/>
      <c r="H46" s="13" t="str">
        <f>IF($A46="","",IF(OR((F46="Recovered"),(F46="Closed (no recovery)")),"",(TODAY()-A46)))</f>
        <v/>
      </c>
    </row>
    <row r="47" spans="1:8" x14ac:dyDescent="0.25">
      <c r="A47" s="11"/>
      <c r="G47" s="12"/>
      <c r="H47" s="13" t="str">
        <f>IF($A47="","",IF(OR((F47="Recovered"),(F47="Closed (no recovery)")),"",(TODAY()-A47)))</f>
        <v/>
      </c>
    </row>
    <row r="48" spans="1:8" x14ac:dyDescent="0.25">
      <c r="A48" s="11"/>
      <c r="G48" s="12"/>
      <c r="H48" s="13" t="str">
        <f>IF($A48="","",IF(OR((F48="Recovered"),(F48="Closed (no recovery)")),"",(TODAY()-A48)))</f>
        <v/>
      </c>
    </row>
    <row r="49" spans="1:8" x14ac:dyDescent="0.25">
      <c r="A49" s="11"/>
      <c r="G49" s="12"/>
      <c r="H49" s="13" t="str">
        <f>IF($A49="","",IF(OR((F49="Recovered"),(F49="Closed (no recovery)")),"",(TODAY()-A49)))</f>
        <v/>
      </c>
    </row>
    <row r="50" spans="1:8" x14ac:dyDescent="0.25">
      <c r="A50" s="11"/>
      <c r="G50" s="12"/>
      <c r="H50" s="13" t="str">
        <f>IF($A50="","",IF(OR((F50="Recovered"),(F50="Closed (no recovery)")),"",(TODAY()-A50)))</f>
        <v/>
      </c>
    </row>
    <row r="51" spans="1:8" x14ac:dyDescent="0.25">
      <c r="A51" s="11"/>
      <c r="G51" s="12"/>
      <c r="H51" s="13" t="str">
        <f>IF($A51="","",IF(OR((F51="Recovered"),(F51="Closed (no recovery)")),"",(TODAY()-A51)))</f>
        <v/>
      </c>
    </row>
    <row r="52" spans="1:8" x14ac:dyDescent="0.25">
      <c r="A52" s="11"/>
      <c r="G52" s="12"/>
      <c r="H52" s="13" t="str">
        <f>IF($A52="","",IF(OR((F52="Recovered"),(F52="Closed (no recovery)")),"",(TODAY()-A52)))</f>
        <v/>
      </c>
    </row>
    <row r="53" spans="1:8" x14ac:dyDescent="0.25">
      <c r="A53" s="11"/>
      <c r="G53" s="12"/>
      <c r="H53" s="13" t="str">
        <f>IF($A53="","",IF(OR((F53="Recovered"),(F53="Closed (no recovery)")),"",(TODAY()-A53)))</f>
        <v/>
      </c>
    </row>
    <row r="54" spans="1:8" x14ac:dyDescent="0.25">
      <c r="A54" s="11"/>
      <c r="G54" s="12"/>
      <c r="H54" s="13" t="str">
        <f>IF($A54="","",IF(OR((F54="Recovered"),(F54="Closed (no recovery)")),"",(TODAY()-A54)))</f>
        <v/>
      </c>
    </row>
    <row r="55" spans="1:8" x14ac:dyDescent="0.25">
      <c r="A55" s="11"/>
      <c r="G55" s="12"/>
      <c r="H55" s="13" t="str">
        <f>IF($A55="","",IF(OR((F55="Recovered"),(F55="Closed (no recovery)")),"",(TODAY()-A55)))</f>
        <v/>
      </c>
    </row>
    <row r="56" spans="1:8" x14ac:dyDescent="0.25">
      <c r="A56" s="11"/>
      <c r="G56" s="12"/>
      <c r="H56" s="13" t="str">
        <f>IF($A56="","",IF(OR((F56="Recovered"),(F56="Closed (no recovery)")),"",(TODAY()-A56)))</f>
        <v/>
      </c>
    </row>
    <row r="57" spans="1:8" x14ac:dyDescent="0.25">
      <c r="A57" s="11"/>
      <c r="G57" s="12"/>
      <c r="H57" s="13" t="str">
        <f>IF($A57="","",IF(OR((F57="Recovered"),(F57="Closed (no recovery)")),"",(TODAY()-A57)))</f>
        <v/>
      </c>
    </row>
    <row r="58" spans="1:8" x14ac:dyDescent="0.25">
      <c r="A58" s="11"/>
      <c r="G58" s="12"/>
      <c r="H58" s="13" t="str">
        <f>IF($A58="","",IF(OR((F58="Recovered"),(F58="Closed (no recovery)")),"",(TODAY()-A58)))</f>
        <v/>
      </c>
    </row>
    <row r="59" spans="1:8" x14ac:dyDescent="0.25">
      <c r="A59" s="11"/>
      <c r="G59" s="12"/>
      <c r="H59" s="13" t="str">
        <f>IF($A59="","",IF(OR((F59="Recovered"),(F59="Closed (no recovery)")),"",(TODAY()-A59)))</f>
        <v/>
      </c>
    </row>
    <row r="60" spans="1:8" x14ac:dyDescent="0.25">
      <c r="A60" s="11"/>
      <c r="G60" s="12"/>
      <c r="H60" s="13" t="str">
        <f>IF($A60="","",IF(OR((F60="Recovered"),(F60="Closed (no recovery)")),"",(TODAY()-A60)))</f>
        <v/>
      </c>
    </row>
    <row r="61" spans="1:8" x14ac:dyDescent="0.25">
      <c r="A61" s="11"/>
      <c r="G61" s="12"/>
      <c r="H61" s="13" t="str">
        <f>IF($A61="","",IF(OR((F61="Recovered"),(F61="Closed (no recovery)")),"",(TODAY()-A61)))</f>
        <v/>
      </c>
    </row>
    <row r="62" spans="1:8" x14ac:dyDescent="0.25">
      <c r="A62" s="11"/>
      <c r="G62" s="12"/>
      <c r="H62" s="13" t="str">
        <f>IF($A62="","",IF(OR((F62="Recovered"),(F62="Closed (no recovery)")),"",(TODAY()-A62)))</f>
        <v/>
      </c>
    </row>
    <row r="63" spans="1:8" x14ac:dyDescent="0.25">
      <c r="A63" s="11"/>
      <c r="G63" s="12"/>
      <c r="H63" s="13" t="str">
        <f>IF($A63="","",IF(OR((F63="Recovered"),(F63="Closed (no recovery)")),"",(TODAY()-A63)))</f>
        <v/>
      </c>
    </row>
    <row r="64" spans="1:8" x14ac:dyDescent="0.25">
      <c r="A64" s="11"/>
      <c r="G64" s="12"/>
      <c r="H64" s="13" t="str">
        <f>IF($A64="","",IF(OR((F64="Recovered"),(F64="Closed (no recovery)")),"",(TODAY()-A64)))</f>
        <v/>
      </c>
    </row>
    <row r="65" spans="1:8" x14ac:dyDescent="0.25">
      <c r="A65" s="11"/>
      <c r="G65" s="12"/>
      <c r="H65" s="13" t="str">
        <f>IF($A65="","",IF(OR((F65="Recovered"),(F65="Closed (no recovery)")),"",(TODAY()-A65)))</f>
        <v/>
      </c>
    </row>
    <row r="66" spans="1:8" x14ac:dyDescent="0.25">
      <c r="A66" s="11"/>
      <c r="G66" s="12"/>
      <c r="H66" s="13" t="str">
        <f>IF($A66="","",IF(OR((F66="Recovered"),(F66="Closed (no recovery)")),"",(TODAY()-A66)))</f>
        <v/>
      </c>
    </row>
    <row r="67" spans="1:8" x14ac:dyDescent="0.25">
      <c r="A67" s="11"/>
      <c r="G67" s="12"/>
      <c r="H67" s="13" t="str">
        <f>IF($A67="","",IF(OR((F67="Recovered"),(F67="Closed (no recovery)")),"",(TODAY()-A67)))</f>
        <v/>
      </c>
    </row>
    <row r="68" spans="1:8" x14ac:dyDescent="0.25">
      <c r="A68" s="11"/>
      <c r="G68" s="12"/>
      <c r="H68" s="13" t="str">
        <f>IF($A68="","",IF(OR((F68="Recovered"),(F68="Closed (no recovery)")),"",(TODAY()-A68)))</f>
        <v/>
      </c>
    </row>
    <row r="69" spans="1:8" x14ac:dyDescent="0.25">
      <c r="A69" s="11"/>
      <c r="G69" s="12"/>
      <c r="H69" s="13" t="str">
        <f>IF($A69="","",IF(OR((F69="Recovered"),(F69="Closed (no recovery)")),"",(TODAY()-A69)))</f>
        <v/>
      </c>
    </row>
    <row r="70" spans="1:8" x14ac:dyDescent="0.25">
      <c r="A70" s="11"/>
      <c r="G70" s="12"/>
      <c r="H70" s="13" t="str">
        <f>IF($A70="","",IF(OR((F70="Recovered"),(F70="Closed (no recovery)")),"",(TODAY()-A70)))</f>
        <v/>
      </c>
    </row>
    <row r="71" spans="1:8" x14ac:dyDescent="0.25">
      <c r="A71" s="11"/>
      <c r="G71" s="12"/>
      <c r="H71" s="13" t="str">
        <f>IF($A71="","",IF(OR((F71="Recovered"),(F71="Closed (no recovery)")),"",(TODAY()-A71)))</f>
        <v/>
      </c>
    </row>
    <row r="72" spans="1:8" x14ac:dyDescent="0.25">
      <c r="A72" s="11"/>
      <c r="G72" s="12"/>
      <c r="H72" s="13" t="str">
        <f>IF($A72="","",IF(OR((F72="Recovered"),(F72="Closed (no recovery)")),"",(TODAY()-A72)))</f>
        <v/>
      </c>
    </row>
    <row r="73" spans="1:8" x14ac:dyDescent="0.25">
      <c r="A73" s="11"/>
      <c r="G73" s="12"/>
      <c r="H73" s="13" t="str">
        <f>IF($A73="","",IF(OR((F73="Recovered"),(F73="Closed (no recovery)")),"",(TODAY()-A73)))</f>
        <v/>
      </c>
    </row>
    <row r="74" spans="1:8" x14ac:dyDescent="0.25">
      <c r="A74" s="11"/>
      <c r="G74" s="12"/>
      <c r="H74" s="13" t="str">
        <f>IF($A74="","",IF(OR((F74="Recovered"),(F74="Closed (no recovery)")),"",(TODAY()-A74)))</f>
        <v/>
      </c>
    </row>
    <row r="75" spans="1:8" x14ac:dyDescent="0.25">
      <c r="A75" s="11"/>
      <c r="G75" s="12"/>
      <c r="H75" s="13" t="str">
        <f>IF($A75="","",IF(OR((F75="Recovered"),(F75="Closed (no recovery)")),"",(TODAY()-A75)))</f>
        <v/>
      </c>
    </row>
    <row r="76" spans="1:8" x14ac:dyDescent="0.25">
      <c r="A76" s="11"/>
      <c r="G76" s="12"/>
      <c r="H76" s="13" t="str">
        <f>IF($A76="","",IF(OR((F76="Recovered"),(F76="Closed (no recovery)")),"",(TODAY()-A76)))</f>
        <v/>
      </c>
    </row>
    <row r="77" spans="1:8" x14ac:dyDescent="0.25">
      <c r="A77" s="11"/>
      <c r="G77" s="12"/>
      <c r="H77" s="13" t="str">
        <f>IF($A77="","",IF(OR((F77="Recovered"),(F77="Closed (no recovery)")),"",(TODAY()-A77)))</f>
        <v/>
      </c>
    </row>
    <row r="78" spans="1:8" x14ac:dyDescent="0.25">
      <c r="A78" s="11"/>
      <c r="G78" s="12"/>
      <c r="H78" s="13" t="str">
        <f>IF($A78="","",IF(OR((F78="Recovered"),(F78="Closed (no recovery)")),"",(TODAY()-A78)))</f>
        <v/>
      </c>
    </row>
    <row r="79" spans="1:8" x14ac:dyDescent="0.25">
      <c r="A79" s="11"/>
      <c r="G79" s="12"/>
      <c r="H79" s="13" t="str">
        <f>IF($A79="","",IF(OR((F79="Recovered"),(F79="Closed (no recovery)")),"",(TODAY()-A79)))</f>
        <v/>
      </c>
    </row>
    <row r="80" spans="1:8" x14ac:dyDescent="0.25">
      <c r="A80" s="11"/>
      <c r="G80" s="12"/>
      <c r="H80" s="13" t="str">
        <f>IF($A80="","",IF(OR((F80="Recovered"),(F80="Closed (no recovery)")),"",(TODAY()-A80)))</f>
        <v/>
      </c>
    </row>
    <row r="81" spans="1:8" x14ac:dyDescent="0.25">
      <c r="A81" s="11"/>
      <c r="G81" s="12"/>
      <c r="H81" s="13" t="str">
        <f>IF($A81="","",IF(OR((F81="Recovered"),(F81="Closed (no recovery)")),"",(TODAY()-A81)))</f>
        <v/>
      </c>
    </row>
    <row r="82" spans="1:8" x14ac:dyDescent="0.25">
      <c r="A82" s="11"/>
      <c r="G82" s="12"/>
      <c r="H82" s="13" t="str">
        <f>IF($A82="","",IF(OR((F82="Recovered"),(F82="Closed (no recovery)")),"",(TODAY()-A82)))</f>
        <v/>
      </c>
    </row>
    <row r="83" spans="1:8" x14ac:dyDescent="0.25">
      <c r="A83" s="11"/>
      <c r="G83" s="12"/>
      <c r="H83" s="13" t="str">
        <f>IF($A83="","",IF(OR((F83="Recovered"),(F83="Closed (no recovery)")),"",(TODAY()-A83)))</f>
        <v/>
      </c>
    </row>
    <row r="84" spans="1:8" x14ac:dyDescent="0.25">
      <c r="A84" s="11"/>
      <c r="G84" s="12"/>
      <c r="H84" s="13" t="str">
        <f>IF($A84="","",IF(OR((F84="Recovered"),(F84="Closed (no recovery)")),"",(TODAY()-A84)))</f>
        <v/>
      </c>
    </row>
    <row r="85" spans="1:8" x14ac:dyDescent="0.25">
      <c r="A85" s="11"/>
      <c r="G85" s="12"/>
      <c r="H85" s="13" t="str">
        <f>IF($A85="","",IF(OR((F85="Recovered"),(F85="Closed (no recovery)")),"",(TODAY()-A85)))</f>
        <v/>
      </c>
    </row>
    <row r="86" spans="1:8" x14ac:dyDescent="0.25">
      <c r="A86" s="11"/>
      <c r="G86" s="12"/>
      <c r="H86" s="13" t="str">
        <f>IF($A86="","",IF(OR((F86="Recovered"),(F86="Closed (no recovery)")),"",(TODAY()-A86)))</f>
        <v/>
      </c>
    </row>
    <row r="87" spans="1:8" x14ac:dyDescent="0.25">
      <c r="A87" s="11"/>
      <c r="G87" s="12"/>
      <c r="H87" s="13" t="str">
        <f>IF($A87="","",IF(OR((F87="Recovered"),(F87="Closed (no recovery)")),"",(TODAY()-A87)))</f>
        <v/>
      </c>
    </row>
    <row r="88" spans="1:8" x14ac:dyDescent="0.25">
      <c r="A88" s="11"/>
      <c r="G88" s="12"/>
      <c r="H88" s="13" t="str">
        <f>IF($A88="","",IF(OR((F88="Recovered"),(F88="Closed (no recovery)")),"",(TODAY()-A88)))</f>
        <v/>
      </c>
    </row>
    <row r="89" spans="1:8" x14ac:dyDescent="0.25">
      <c r="A89" s="11"/>
      <c r="G89" s="12"/>
      <c r="H89" s="13" t="str">
        <f>IF($A89="","",IF(OR((F89="Recovered"),(F89="Closed (no recovery)")),"",(TODAY()-A89)))</f>
        <v/>
      </c>
    </row>
    <row r="90" spans="1:8" x14ac:dyDescent="0.25">
      <c r="A90" s="11"/>
      <c r="G90" s="12"/>
      <c r="H90" s="13" t="str">
        <f>IF($A90="","",IF(OR((F90="Recovered"),(F90="Closed (no recovery)")),"",(TODAY()-A90)))</f>
        <v/>
      </c>
    </row>
    <row r="91" spans="1:8" x14ac:dyDescent="0.25">
      <c r="A91" s="11"/>
      <c r="G91" s="12"/>
      <c r="H91" s="13" t="str">
        <f>IF($A91="","",IF(OR((F91="Recovered"),(F91="Closed (no recovery)")),"",(TODAY()-A91)))</f>
        <v/>
      </c>
    </row>
    <row r="92" spans="1:8" x14ac:dyDescent="0.25">
      <c r="A92" s="11"/>
      <c r="G92" s="12"/>
      <c r="H92" s="13" t="str">
        <f>IF($A92="","",IF(OR((F92="Recovered"),(F92="Closed (no recovery)")),"",(TODAY()-A92)))</f>
        <v/>
      </c>
    </row>
    <row r="93" spans="1:8" x14ac:dyDescent="0.25">
      <c r="A93" s="11"/>
      <c r="G93" s="12"/>
      <c r="H93" s="13" t="str">
        <f>IF($A93="","",IF(OR((F93="Recovered"),(F93="Closed (no recovery)")),"",(TODAY()-A93)))</f>
        <v/>
      </c>
    </row>
    <row r="94" spans="1:8" x14ac:dyDescent="0.25">
      <c r="A94" s="11"/>
      <c r="G94" s="12"/>
      <c r="H94" s="13" t="str">
        <f>IF($A94="","",IF(OR((F94="Recovered"),(F94="Closed (no recovery)")),"",(TODAY()-A94)))</f>
        <v/>
      </c>
    </row>
    <row r="95" spans="1:8" x14ac:dyDescent="0.25">
      <c r="A95" s="11"/>
      <c r="G95" s="12"/>
      <c r="H95" s="13" t="str">
        <f>IF($A95="","",IF(OR((F95="Recovered"),(F95="Closed (no recovery)")),"",(TODAY()-A95)))</f>
        <v/>
      </c>
    </row>
    <row r="96" spans="1:8" x14ac:dyDescent="0.25">
      <c r="A96" s="11"/>
      <c r="G96" s="12"/>
      <c r="H96" s="13" t="str">
        <f>IF($A96="","",IF(OR((F96="Recovered"),(F96="Closed (no recovery)")),"",(TODAY()-A96)))</f>
        <v/>
      </c>
    </row>
    <row r="97" spans="1:8" x14ac:dyDescent="0.25">
      <c r="A97" s="11"/>
      <c r="G97" s="12"/>
      <c r="H97" s="13" t="str">
        <f>IF($A97="","",IF(OR((F97="Recovered"),(F97="Closed (no recovery)")),"",(TODAY()-A97)))</f>
        <v/>
      </c>
    </row>
    <row r="98" spans="1:8" x14ac:dyDescent="0.25">
      <c r="A98" s="11"/>
      <c r="G98" s="12"/>
      <c r="H98" s="13" t="str">
        <f>IF($A98="","",IF(OR((F98="Recovered"),(F98="Closed (no recovery)")),"",(TODAY()-A98)))</f>
        <v/>
      </c>
    </row>
    <row r="99" spans="1:8" x14ac:dyDescent="0.25">
      <c r="A99" s="11"/>
      <c r="G99" s="12"/>
      <c r="H99" s="13" t="str">
        <f>IF($A99="","",IF(OR((F99="Recovered"),(F99="Closed (no recovery)")),"",(TODAY()-A99)))</f>
        <v/>
      </c>
    </row>
    <row r="100" spans="1:8" x14ac:dyDescent="0.25">
      <c r="A100" s="11"/>
      <c r="G100" s="12"/>
      <c r="H100" s="13" t="str">
        <f>IF($A100="","",IF(OR((F100="Recovered"),(F100="Closed (no recovery)")),"",(TODAY()-A100)))</f>
        <v/>
      </c>
    </row>
    <row r="101" spans="1:8" x14ac:dyDescent="0.25">
      <c r="A101" s="11"/>
      <c r="G101" s="12"/>
      <c r="H101" s="13" t="str">
        <f>IF($A101="","",IF(OR((F101="Recovered"),(F101="Closed (no recovery)")),"",(TODAY()-A101)))</f>
        <v/>
      </c>
    </row>
    <row r="102" spans="1:8" x14ac:dyDescent="0.25">
      <c r="A102" s="11"/>
      <c r="G102" s="12"/>
      <c r="H102" s="13" t="str">
        <f>IF($A102="","",IF(OR((F102="Recovered"),(F102="Closed (no recovery)")),"",(TODAY()-A102)))</f>
        <v/>
      </c>
    </row>
    <row r="103" spans="1:8" x14ac:dyDescent="0.25">
      <c r="A103" s="11"/>
      <c r="G103" s="12"/>
      <c r="H103" s="13" t="str">
        <f>IF($A103="","",IF(OR((F103="Recovered"),(F103="Closed (no recovery)")),"",(TODAY()-A103)))</f>
        <v/>
      </c>
    </row>
    <row r="104" spans="1:8" x14ac:dyDescent="0.25">
      <c r="A104" s="11"/>
      <c r="G104" s="12"/>
      <c r="H104" s="13" t="str">
        <f>IF($A104="","",IF(OR((F104="Recovered"),(F104="Closed (no recovery)")),"",(TODAY()-A104)))</f>
        <v/>
      </c>
    </row>
    <row r="105" spans="1:8" x14ac:dyDescent="0.25">
      <c r="A105" s="11"/>
      <c r="G105" s="12"/>
      <c r="H105" s="13" t="str">
        <f>IF($A105="","",IF(OR((F105="Recovered"),(F105="Closed (no recovery)")),"",(TODAY()-A105)))</f>
        <v/>
      </c>
    </row>
    <row r="106" spans="1:8" x14ac:dyDescent="0.25">
      <c r="A106" s="11"/>
      <c r="G106" s="12"/>
      <c r="H106" s="13" t="str">
        <f>IF($A106="","",IF(OR((F106="Recovered"),(F106="Closed (no recovery)")),"",(TODAY()-A106)))</f>
        <v/>
      </c>
    </row>
    <row r="107" spans="1:8" x14ac:dyDescent="0.25">
      <c r="A107" s="11"/>
      <c r="G107" s="12"/>
      <c r="H107" s="13" t="str">
        <f>IF($A107="","",IF(OR((F107="Recovered"),(F107="Closed (no recovery)")),"",(TODAY()-A107)))</f>
        <v/>
      </c>
    </row>
    <row r="108" spans="1:8" x14ac:dyDescent="0.25">
      <c r="A108" s="11"/>
      <c r="G108" s="12"/>
      <c r="H108" s="13" t="str">
        <f>IF($A108="","",IF(OR((F108="Recovered"),(F108="Closed (no recovery)")),"",(TODAY()-A108)))</f>
        <v/>
      </c>
    </row>
    <row r="109" spans="1:8" x14ac:dyDescent="0.25">
      <c r="A109" s="11"/>
      <c r="G109" s="12"/>
      <c r="H109" s="13" t="str">
        <f>IF($A109="","",IF(OR((F109="Recovered"),(F109="Closed (no recovery)")),"",(TODAY()-A109)))</f>
        <v/>
      </c>
    </row>
    <row r="110" spans="1:8" x14ac:dyDescent="0.25">
      <c r="A110" s="11"/>
      <c r="G110" s="12"/>
      <c r="H110" s="13" t="str">
        <f>IF($A110="","",IF(OR((F110="Recovered"),(F110="Closed (no recovery)")),"",(TODAY()-A110)))</f>
        <v/>
      </c>
    </row>
    <row r="111" spans="1:8" x14ac:dyDescent="0.25">
      <c r="A111" s="11"/>
      <c r="G111" s="12"/>
      <c r="H111" s="13" t="str">
        <f>IF($A111="","",IF(OR((F111="Recovered"),(F111="Closed (no recovery)")),"",(TODAY()-A111)))</f>
        <v/>
      </c>
    </row>
    <row r="112" spans="1:8" x14ac:dyDescent="0.25">
      <c r="A112" s="11"/>
      <c r="G112" s="12"/>
      <c r="H112" s="13" t="str">
        <f>IF($A112="","",IF(OR((F112="Recovered"),(F112="Closed (no recovery)")),"",(TODAY()-A112)))</f>
        <v/>
      </c>
    </row>
    <row r="113" spans="1:8" x14ac:dyDescent="0.25">
      <c r="A113" s="11"/>
      <c r="G113" s="12"/>
      <c r="H113" s="13" t="str">
        <f>IF($A113="","",IF(OR((F113="Recovered"),(F113="Closed (no recovery)")),"",(TODAY()-A113)))</f>
        <v/>
      </c>
    </row>
    <row r="114" spans="1:8" x14ac:dyDescent="0.25">
      <c r="A114" s="11"/>
      <c r="G114" s="12"/>
      <c r="H114" s="13" t="str">
        <f>IF($A114="","",IF(OR((F114="Recovered"),(F114="Closed (no recovery)")),"",(TODAY()-A114)))</f>
        <v/>
      </c>
    </row>
    <row r="115" spans="1:8" x14ac:dyDescent="0.25">
      <c r="A115" s="11"/>
      <c r="G115" s="12"/>
      <c r="H115" s="13" t="str">
        <f>IF($A115="","",IF(OR((F115="Recovered"),(F115="Closed (no recovery)")),"",(TODAY()-A115)))</f>
        <v/>
      </c>
    </row>
    <row r="116" spans="1:8" x14ac:dyDescent="0.25">
      <c r="A116" s="11"/>
      <c r="G116" s="12"/>
      <c r="H116" s="13" t="str">
        <f>IF($A116="","",IF(OR((F116="Recovered"),(F116="Closed (no recovery)")),"",(TODAY()-A116)))</f>
        <v/>
      </c>
    </row>
    <row r="117" spans="1:8" x14ac:dyDescent="0.25">
      <c r="A117" s="11"/>
      <c r="G117" s="12"/>
      <c r="H117" s="13" t="str">
        <f>IF($A117="","",IF(OR((F117="Recovered"),(F117="Closed (no recovery)")),"",(TODAY()-A117)))</f>
        <v/>
      </c>
    </row>
    <row r="118" spans="1:8" x14ac:dyDescent="0.25">
      <c r="A118" s="11"/>
      <c r="G118" s="12"/>
      <c r="H118" s="13" t="str">
        <f>IF($A118="","",IF(OR((F118="Recovered"),(F118="Closed (no recovery)")),"",(TODAY()-A118)))</f>
        <v/>
      </c>
    </row>
    <row r="119" spans="1:8" x14ac:dyDescent="0.25">
      <c r="A119" s="11"/>
      <c r="G119" s="12"/>
      <c r="H119" s="13" t="str">
        <f>IF($A119="","",IF(OR((F119="Recovered"),(F119="Closed (no recovery)")),"",(TODAY()-A119)))</f>
        <v/>
      </c>
    </row>
    <row r="120" spans="1:8" x14ac:dyDescent="0.25">
      <c r="A120" s="11"/>
      <c r="G120" s="12"/>
      <c r="H120" s="13" t="str">
        <f>IF($A120="","",IF(OR((F120="Recovered"),(F120="Closed (no recovery)")),"",(TODAY()-A120)))</f>
        <v/>
      </c>
    </row>
    <row r="121" spans="1:8" x14ac:dyDescent="0.25">
      <c r="A121" s="11"/>
      <c r="G121" s="12"/>
      <c r="H121" s="13" t="str">
        <f>IF($A121="","",IF(OR((F121="Recovered"),(F121="Closed (no recovery)")),"",(TODAY()-A121)))</f>
        <v/>
      </c>
    </row>
    <row r="122" spans="1:8" x14ac:dyDescent="0.25">
      <c r="A122" s="11"/>
      <c r="G122" s="12"/>
      <c r="H122" s="13" t="str">
        <f>IF($A122="","",IF(OR((F122="Recovered"),(F122="Closed (no recovery)")),"",(TODAY()-A122)))</f>
        <v/>
      </c>
    </row>
    <row r="123" spans="1:8" x14ac:dyDescent="0.25">
      <c r="A123" s="11"/>
      <c r="G123" s="12"/>
      <c r="H123" s="13" t="str">
        <f>IF($A123="","",IF(OR((F123="Recovered"),(F123="Closed (no recovery)")),"",(TODAY()-A123)))</f>
        <v/>
      </c>
    </row>
    <row r="124" spans="1:8" x14ac:dyDescent="0.25">
      <c r="A124" s="11"/>
      <c r="G124" s="12"/>
      <c r="H124" s="13" t="str">
        <f>IF($A124="","",IF(OR((F124="Recovered"),(F124="Closed (no recovery)")),"",(TODAY()-A124)))</f>
        <v/>
      </c>
    </row>
    <row r="125" spans="1:8" x14ac:dyDescent="0.25">
      <c r="A125" s="11"/>
      <c r="G125" s="12"/>
      <c r="H125" s="13" t="str">
        <f>IF($A125="","",IF(OR((F125="Recovered"),(F125="Closed (no recovery)")),"",(TODAY()-A125)))</f>
        <v/>
      </c>
    </row>
    <row r="126" spans="1:8" x14ac:dyDescent="0.25">
      <c r="A126" s="11"/>
      <c r="G126" s="12"/>
      <c r="H126" s="13" t="str">
        <f>IF($A126="","",IF(OR((F126="Recovered"),(F126="Closed (no recovery)")),"",(TODAY()-A126)))</f>
        <v/>
      </c>
    </row>
    <row r="127" spans="1:8" x14ac:dyDescent="0.25">
      <c r="A127" s="11"/>
      <c r="G127" s="12"/>
      <c r="H127" s="13" t="str">
        <f>IF($A127="","",IF(OR((F127="Recovered"),(F127="Closed (no recovery)")),"",(TODAY()-A127)))</f>
        <v/>
      </c>
    </row>
    <row r="128" spans="1:8" x14ac:dyDescent="0.25">
      <c r="A128" s="11"/>
      <c r="G128" s="12"/>
      <c r="H128" s="13" t="str">
        <f>IF($A128="","",IF(OR((F128="Recovered"),(F128="Closed (no recovery)")),"",(TODAY()-A128)))</f>
        <v/>
      </c>
    </row>
    <row r="129" spans="1:8" x14ac:dyDescent="0.25">
      <c r="A129" s="11"/>
      <c r="G129" s="12"/>
      <c r="H129" s="13" t="str">
        <f>IF($A129="","",IF(OR((F129="Recovered"),(F129="Closed (no recovery)")),"",(TODAY()-A129)))</f>
        <v/>
      </c>
    </row>
    <row r="130" spans="1:8" x14ac:dyDescent="0.25">
      <c r="A130" s="11"/>
      <c r="G130" s="12"/>
      <c r="H130" s="13" t="str">
        <f>IF($A130="","",IF(OR((F130="Recovered"),(F130="Closed (no recovery)")),"",(TODAY()-A130)))</f>
        <v/>
      </c>
    </row>
    <row r="131" spans="1:8" x14ac:dyDescent="0.25">
      <c r="A131" s="11"/>
      <c r="G131" s="12"/>
      <c r="H131" s="13" t="str">
        <f>IF($A131="","",IF(OR((F131="Recovered"),(F131="Closed (no recovery)")),"",(TODAY()-A131)))</f>
        <v/>
      </c>
    </row>
    <row r="132" spans="1:8" x14ac:dyDescent="0.25">
      <c r="A132" s="11"/>
      <c r="G132" s="12"/>
      <c r="H132" s="13" t="str">
        <f>IF($A132="","",IF(OR((F132="Recovered"),(F132="Closed (no recovery)")),"",(TODAY()-A132)))</f>
        <v/>
      </c>
    </row>
    <row r="133" spans="1:8" x14ac:dyDescent="0.25">
      <c r="A133" s="11"/>
      <c r="G133" s="12"/>
      <c r="H133" s="13" t="str">
        <f>IF($A133="","",IF(OR((F133="Recovered"),(F133="Closed (no recovery)")),"",(TODAY()-A133)))</f>
        <v/>
      </c>
    </row>
    <row r="134" spans="1:8" x14ac:dyDescent="0.25">
      <c r="A134" s="11"/>
      <c r="G134" s="12"/>
      <c r="H134" s="13" t="str">
        <f>IF($A134="","",IF(OR((F134="Recovered"),(F134="Closed (no recovery)")),"",(TODAY()-A134)))</f>
        <v/>
      </c>
    </row>
    <row r="135" spans="1:8" x14ac:dyDescent="0.25">
      <c r="A135" s="11"/>
      <c r="G135" s="12"/>
      <c r="H135" s="13" t="str">
        <f>IF($A135="","",IF(OR((F135="Recovered"),(F135="Closed (no recovery)")),"",(TODAY()-A135)))</f>
        <v/>
      </c>
    </row>
    <row r="136" spans="1:8" x14ac:dyDescent="0.25">
      <c r="A136" s="11"/>
      <c r="G136" s="12"/>
      <c r="H136" s="13" t="str">
        <f>IF($A136="","",IF(OR((F136="Recovered"),(F136="Closed (no recovery)")),"",(TODAY()-A136)))</f>
        <v/>
      </c>
    </row>
    <row r="137" spans="1:8" x14ac:dyDescent="0.25">
      <c r="A137" s="11"/>
      <c r="G137" s="12"/>
      <c r="H137" s="13" t="str">
        <f>IF($A137="","",IF(OR((F137="Recovered"),(F137="Closed (no recovery)")),"",(TODAY()-A137)))</f>
        <v/>
      </c>
    </row>
    <row r="138" spans="1:8" x14ac:dyDescent="0.25">
      <c r="A138" s="11"/>
      <c r="G138" s="12"/>
      <c r="H138" s="13" t="str">
        <f>IF($A138="","",IF(OR((F138="Recovered"),(F138="Closed (no recovery)")),"",(TODAY()-A138)))</f>
        <v/>
      </c>
    </row>
    <row r="139" spans="1:8" x14ac:dyDescent="0.25">
      <c r="A139" s="11"/>
      <c r="G139" s="12"/>
      <c r="H139" s="13" t="str">
        <f>IF($A139="","",IF(OR((F139="Recovered"),(F139="Closed (no recovery)")),"",(TODAY()-A139)))</f>
        <v/>
      </c>
    </row>
    <row r="140" spans="1:8" x14ac:dyDescent="0.25">
      <c r="A140" s="11"/>
      <c r="G140" s="12"/>
      <c r="H140" s="13" t="str">
        <f>IF($A140="","",IF(OR((F140="Recovered"),(F140="Closed (no recovery)")),"",(TODAY()-A140)))</f>
        <v/>
      </c>
    </row>
    <row r="141" spans="1:8" x14ac:dyDescent="0.25">
      <c r="A141" s="11"/>
      <c r="G141" s="12"/>
      <c r="H141" s="13" t="str">
        <f>IF($A141="","",IF(OR((F141="Recovered"),(F141="Closed (no recovery)")),"",(TODAY()-A141)))</f>
        <v/>
      </c>
    </row>
    <row r="142" spans="1:8" x14ac:dyDescent="0.25">
      <c r="A142" s="11"/>
      <c r="G142" s="12"/>
      <c r="H142" s="13" t="str">
        <f>IF($A142="","",IF(OR((F142="Recovered"),(F142="Closed (no recovery)")),"",(TODAY()-A142)))</f>
        <v/>
      </c>
    </row>
    <row r="143" spans="1:8" x14ac:dyDescent="0.25">
      <c r="A143" s="11"/>
      <c r="G143" s="12"/>
      <c r="H143" s="13" t="str">
        <f>IF($A143="","",IF(OR((F143="Recovered"),(F143="Closed (no recovery)")),"",(TODAY()-A143)))</f>
        <v/>
      </c>
    </row>
    <row r="144" spans="1:8" x14ac:dyDescent="0.25">
      <c r="A144" s="11"/>
      <c r="G144" s="12"/>
      <c r="H144" s="13" t="str">
        <f>IF($A144="","",IF(OR((F144="Recovered"),(F144="Closed (no recovery)")),"",(TODAY()-A144)))</f>
        <v/>
      </c>
    </row>
    <row r="145" spans="1:8" x14ac:dyDescent="0.25">
      <c r="A145" s="11"/>
      <c r="G145" s="12"/>
      <c r="H145" s="13" t="str">
        <f>IF($A145="","",IF(OR((F145="Recovered"),(F145="Closed (no recovery)")),"",(TODAY()-A145)))</f>
        <v/>
      </c>
    </row>
    <row r="146" spans="1:8" x14ac:dyDescent="0.25">
      <c r="A146" s="11"/>
      <c r="G146" s="12"/>
      <c r="H146" s="13" t="str">
        <f>IF($A146="","",IF(OR((F146="Recovered"),(F146="Closed (no recovery)")),"",(TODAY()-A146)))</f>
        <v/>
      </c>
    </row>
    <row r="147" spans="1:8" x14ac:dyDescent="0.25">
      <c r="A147" s="11"/>
      <c r="G147" s="12"/>
      <c r="H147" s="13" t="str">
        <f>IF($A147="","",IF(OR((F147="Recovered"),(F147="Closed (no recovery)")),"",(TODAY()-A147)))</f>
        <v/>
      </c>
    </row>
    <row r="148" spans="1:8" x14ac:dyDescent="0.25">
      <c r="A148" s="11"/>
      <c r="G148" s="12"/>
      <c r="H148" s="13" t="str">
        <f>IF($A148="","",IF(OR((F148="Recovered"),(F148="Closed (no recovery)")),"",(TODAY()-A148)))</f>
        <v/>
      </c>
    </row>
    <row r="149" spans="1:8" x14ac:dyDescent="0.25">
      <c r="A149" s="11"/>
      <c r="G149" s="12"/>
      <c r="H149" s="13" t="str">
        <f>IF($A149="","",IF(OR((F149="Recovered"),(F149="Closed (no recovery)")),"",(TODAY()-A149)))</f>
        <v/>
      </c>
    </row>
    <row r="150" spans="1:8" x14ac:dyDescent="0.25">
      <c r="A150" s="11"/>
      <c r="G150" s="12"/>
      <c r="H150" s="13" t="str">
        <f>IF($A150="","",IF(OR((F150="Recovered"),(F150="Closed (no recovery)")),"",(TODAY()-A150)))</f>
        <v/>
      </c>
    </row>
    <row r="151" spans="1:8" x14ac:dyDescent="0.25">
      <c r="A151" s="11"/>
      <c r="G151" s="12"/>
      <c r="H151" s="13" t="str">
        <f>IF($A151="","",IF(OR((F151="Recovered"),(F151="Closed (no recovery)")),"",(TODAY()-A151)))</f>
        <v/>
      </c>
    </row>
    <row r="152" spans="1:8" x14ac:dyDescent="0.25">
      <c r="A152" s="11"/>
      <c r="G152" s="12"/>
      <c r="H152" s="13" t="str">
        <f>IF($A152="","",IF(OR((F152="Recovered"),(F152="Closed (no recovery)")),"",(TODAY()-A152)))</f>
        <v/>
      </c>
    </row>
    <row r="153" spans="1:8" x14ac:dyDescent="0.25">
      <c r="A153" s="11"/>
      <c r="G153" s="12"/>
      <c r="H153" s="13" t="str">
        <f>IF($A153="","",IF(OR((F153="Recovered"),(F153="Closed (no recovery)")),"",(TODAY()-A153)))</f>
        <v/>
      </c>
    </row>
    <row r="154" spans="1:8" x14ac:dyDescent="0.25">
      <c r="A154" s="11"/>
      <c r="G154" s="12"/>
      <c r="H154" s="13" t="str">
        <f>IF($A154="","",IF(OR((F154="Recovered"),(F154="Closed (no recovery)")),"",(TODAY()-A154)))</f>
        <v/>
      </c>
    </row>
    <row r="155" spans="1:8" x14ac:dyDescent="0.25">
      <c r="A155" s="11"/>
      <c r="G155" s="12"/>
      <c r="H155" s="13" t="str">
        <f>IF($A155="","",IF(OR((F155="Recovered"),(F155="Closed (no recovery)")),"",(TODAY()-A155)))</f>
        <v/>
      </c>
    </row>
    <row r="156" spans="1:8" x14ac:dyDescent="0.25">
      <c r="A156" s="11"/>
      <c r="G156" s="12"/>
      <c r="H156" s="13" t="str">
        <f>IF($A156="","",IF(OR((F156="Recovered"),(F156="Closed (no recovery)")),"",(TODAY()-A156)))</f>
        <v/>
      </c>
    </row>
    <row r="157" spans="1:8" x14ac:dyDescent="0.25">
      <c r="A157" s="11"/>
      <c r="G157" s="12"/>
      <c r="H157" s="13" t="str">
        <f>IF($A157="","",IF(OR((F157="Recovered"),(F157="Closed (no recovery)")),"",(TODAY()-A157)))</f>
        <v/>
      </c>
    </row>
    <row r="158" spans="1:8" x14ac:dyDescent="0.25">
      <c r="A158" s="11"/>
      <c r="G158" s="12"/>
      <c r="H158" s="13" t="str">
        <f>IF($A158="","",IF(OR((F158="Recovered"),(F158="Closed (no recovery)")),"",(TODAY()-A158)))</f>
        <v/>
      </c>
    </row>
    <row r="159" spans="1:8" x14ac:dyDescent="0.25">
      <c r="A159" s="11"/>
      <c r="G159" s="12"/>
      <c r="H159" s="13" t="str">
        <f>IF($A159="","",IF(OR((F159="Recovered"),(F159="Closed (no recovery)")),"",(TODAY()-A159)))</f>
        <v/>
      </c>
    </row>
    <row r="160" spans="1:8" x14ac:dyDescent="0.25">
      <c r="A160" s="11"/>
      <c r="G160" s="12"/>
      <c r="H160" s="13" t="str">
        <f>IF($A160="","",IF(OR((F160="Recovered"),(F160="Closed (no recovery)")),"",(TODAY()-A160)))</f>
        <v/>
      </c>
    </row>
    <row r="161" spans="1:8" x14ac:dyDescent="0.25">
      <c r="A161" s="11"/>
      <c r="G161" s="12"/>
      <c r="H161" s="13" t="str">
        <f>IF($A161="","",IF(OR((F161="Recovered"),(F161="Closed (no recovery)")),"",(TODAY()-A161)))</f>
        <v/>
      </c>
    </row>
    <row r="162" spans="1:8" x14ac:dyDescent="0.25">
      <c r="A162" s="11"/>
      <c r="G162" s="12"/>
      <c r="H162" s="13" t="str">
        <f>IF($A162="","",IF(OR((F162="Recovered"),(F162="Closed (no recovery)")),"",(TODAY()-A162)))</f>
        <v/>
      </c>
    </row>
    <row r="163" spans="1:8" x14ac:dyDescent="0.25">
      <c r="A163" s="11"/>
      <c r="G163" s="12"/>
      <c r="H163" s="13" t="str">
        <f>IF($A163="","",IF(OR((F163="Recovered"),(F163="Closed (no recovery)")),"",(TODAY()-A163)))</f>
        <v/>
      </c>
    </row>
    <row r="164" spans="1:8" x14ac:dyDescent="0.25">
      <c r="A164" s="11"/>
      <c r="G164" s="12"/>
      <c r="H164" s="13" t="str">
        <f>IF($A164="","",IF(OR((F164="Recovered"),(F164="Closed (no recovery)")),"",(TODAY()-A164)))</f>
        <v/>
      </c>
    </row>
    <row r="165" spans="1:8" x14ac:dyDescent="0.25">
      <c r="A165" s="11"/>
      <c r="G165" s="12"/>
      <c r="H165" s="13" t="str">
        <f>IF($A165="","",IF(OR((F165="Recovered"),(F165="Closed (no recovery)")),"",(TODAY()-A165)))</f>
        <v/>
      </c>
    </row>
    <row r="166" spans="1:8" x14ac:dyDescent="0.25">
      <c r="A166" s="11"/>
      <c r="G166" s="12"/>
      <c r="H166" s="13" t="str">
        <f>IF($A166="","",IF(OR((F166="Recovered"),(F166="Closed (no recovery)")),"",(TODAY()-A166)))</f>
        <v/>
      </c>
    </row>
    <row r="167" spans="1:8" x14ac:dyDescent="0.25">
      <c r="A167" s="11"/>
      <c r="G167" s="12"/>
      <c r="H167" s="13" t="str">
        <f>IF($A167="","",IF(OR((F167="Recovered"),(F167="Closed (no recovery)")),"",(TODAY()-A167)))</f>
        <v/>
      </c>
    </row>
    <row r="168" spans="1:8" x14ac:dyDescent="0.25">
      <c r="A168" s="11"/>
      <c r="G168" s="12"/>
      <c r="H168" s="13" t="str">
        <f>IF($A168="","",IF(OR((F168="Recovered"),(F168="Closed (no recovery)")),"",(TODAY()-A168)))</f>
        <v/>
      </c>
    </row>
    <row r="169" spans="1:8" x14ac:dyDescent="0.25">
      <c r="A169" s="11"/>
      <c r="G169" s="12"/>
      <c r="H169" s="13" t="str">
        <f>IF($A169="","",IF(OR((F169="Recovered"),(F169="Closed (no recovery)")),"",(TODAY()-A169)))</f>
        <v/>
      </c>
    </row>
    <row r="170" spans="1:8" x14ac:dyDescent="0.25">
      <c r="A170" s="11"/>
      <c r="G170" s="12"/>
      <c r="H170" s="13" t="str">
        <f>IF($A170="","",IF(OR((F170="Recovered"),(F170="Closed (no recovery)")),"",(TODAY()-A170)))</f>
        <v/>
      </c>
    </row>
    <row r="171" spans="1:8" x14ac:dyDescent="0.25">
      <c r="A171" s="11"/>
      <c r="G171" s="12"/>
      <c r="H171" s="13" t="str">
        <f>IF($A171="","",IF(OR((F171="Recovered"),(F171="Closed (no recovery)")),"",(TODAY()-A171)))</f>
        <v/>
      </c>
    </row>
    <row r="172" spans="1:8" x14ac:dyDescent="0.25">
      <c r="A172" s="11"/>
      <c r="G172" s="12"/>
      <c r="H172" s="13" t="str">
        <f>IF($A172="","",IF(OR((F172="Recovered"),(F172="Closed (no recovery)")),"",(TODAY()-A172)))</f>
        <v/>
      </c>
    </row>
    <row r="173" spans="1:8" x14ac:dyDescent="0.25">
      <c r="A173" s="11"/>
      <c r="G173" s="12"/>
      <c r="H173" s="13" t="str">
        <f>IF($A173="","",IF(OR((F173="Recovered"),(F173="Closed (no recovery)")),"",(TODAY()-A173)))</f>
        <v/>
      </c>
    </row>
    <row r="174" spans="1:8" x14ac:dyDescent="0.25">
      <c r="A174" s="11"/>
      <c r="G174" s="12"/>
      <c r="H174" s="13" t="str">
        <f>IF($A174="","",IF(OR((F174="Recovered"),(F174="Closed (no recovery)")),"",(TODAY()-A174)))</f>
        <v/>
      </c>
    </row>
    <row r="175" spans="1:8" x14ac:dyDescent="0.25">
      <c r="A175" s="11"/>
      <c r="G175" s="12"/>
      <c r="H175" s="13" t="str">
        <f>IF($A175="","",IF(OR((F175="Recovered"),(F175="Closed (no recovery)")),"",(TODAY()-A175)))</f>
        <v/>
      </c>
    </row>
    <row r="176" spans="1:8" x14ac:dyDescent="0.25">
      <c r="A176" s="11"/>
      <c r="G176" s="12"/>
      <c r="H176" s="13" t="str">
        <f>IF($A176="","",IF(OR((F176="Recovered"),(F176="Closed (no recovery)")),"",(TODAY()-A176)))</f>
        <v/>
      </c>
    </row>
    <row r="177" spans="1:8" x14ac:dyDescent="0.25">
      <c r="A177" s="11"/>
      <c r="G177" s="12"/>
      <c r="H177" s="13" t="str">
        <f>IF($A177="","",IF(OR((F177="Recovered"),(F177="Closed (no recovery)")),"",(TODAY()-A177)))</f>
        <v/>
      </c>
    </row>
    <row r="178" spans="1:8" x14ac:dyDescent="0.25">
      <c r="A178" s="11"/>
      <c r="G178" s="12"/>
      <c r="H178" s="13" t="str">
        <f>IF($A178="","",IF(OR((F178="Recovered"),(F178="Closed (no recovery)")),"",(TODAY()-A178)))</f>
        <v/>
      </c>
    </row>
    <row r="179" spans="1:8" x14ac:dyDescent="0.25">
      <c r="A179" s="11"/>
      <c r="G179" s="12"/>
      <c r="H179" s="13" t="str">
        <f>IF($A179="","",IF(OR((F179="Recovered"),(F179="Closed (no recovery)")),"",(TODAY()-A179)))</f>
        <v/>
      </c>
    </row>
    <row r="180" spans="1:8" x14ac:dyDescent="0.25">
      <c r="A180" s="11"/>
      <c r="G180" s="12"/>
      <c r="H180" s="13" t="str">
        <f>IF($A180="","",IF(OR((F180="Recovered"),(F180="Closed (no recovery)")),"",(TODAY()-A180)))</f>
        <v/>
      </c>
    </row>
    <row r="181" spans="1:8" x14ac:dyDescent="0.25">
      <c r="A181" s="11"/>
      <c r="G181" s="12"/>
      <c r="H181" s="13" t="str">
        <f>IF($A181="","",IF(OR((F181="Recovered"),(F181="Closed (no recovery)")),"",(TODAY()-A181)))</f>
        <v/>
      </c>
    </row>
    <row r="182" spans="1:8" x14ac:dyDescent="0.25">
      <c r="A182" s="11"/>
      <c r="G182" s="12"/>
      <c r="H182" s="13" t="str">
        <f>IF($A182="","",IF(OR((F182="Recovered"),(F182="Closed (no recovery)")),"",(TODAY()-A182)))</f>
        <v/>
      </c>
    </row>
    <row r="183" spans="1:8" x14ac:dyDescent="0.25">
      <c r="A183" s="11"/>
      <c r="G183" s="12"/>
      <c r="H183" s="13" t="str">
        <f>IF($A183="","",IF(OR((F183="Recovered"),(F183="Closed (no recovery)")),"",(TODAY()-A183)))</f>
        <v/>
      </c>
    </row>
    <row r="184" spans="1:8" x14ac:dyDescent="0.25">
      <c r="A184" s="11"/>
      <c r="G184" s="12"/>
      <c r="H184" s="13" t="str">
        <f>IF($A184="","",IF(OR((F184="Recovered"),(F184="Closed (no recovery)")),"",(TODAY()-A184)))</f>
        <v/>
      </c>
    </row>
    <row r="185" spans="1:8" x14ac:dyDescent="0.25">
      <c r="A185" s="11"/>
      <c r="G185" s="12"/>
      <c r="H185" s="13" t="str">
        <f>IF($A185="","",IF(OR((F185="Recovered"),(F185="Closed (no recovery)")),"",(TODAY()-A185)))</f>
        <v/>
      </c>
    </row>
    <row r="186" spans="1:8" x14ac:dyDescent="0.25">
      <c r="A186" s="11"/>
      <c r="G186" s="12"/>
      <c r="H186" s="13" t="str">
        <f>IF($A186="","",IF(OR((F186="Recovered"),(F186="Closed (no recovery)")),"",(TODAY()-A186)))</f>
        <v/>
      </c>
    </row>
    <row r="187" spans="1:8" x14ac:dyDescent="0.25">
      <c r="A187" s="11"/>
      <c r="G187" s="12"/>
      <c r="H187" s="13" t="str">
        <f>IF($A187="","",IF(OR((F187="Recovered"),(F187="Closed (no recovery)")),"",(TODAY()-A187)))</f>
        <v/>
      </c>
    </row>
    <row r="188" spans="1:8" x14ac:dyDescent="0.25">
      <c r="A188" s="11"/>
      <c r="G188" s="12"/>
      <c r="H188" s="13" t="str">
        <f>IF($A188="","",IF(OR((F188="Recovered"),(F188="Closed (no recovery)")),"",(TODAY()-A188)))</f>
        <v/>
      </c>
    </row>
    <row r="189" spans="1:8" x14ac:dyDescent="0.25">
      <c r="A189" s="11"/>
      <c r="G189" s="12"/>
      <c r="H189" s="13" t="str">
        <f>IF($A189="","",IF(OR((F189="Recovered"),(F189="Closed (no recovery)")),"",(TODAY()-A189)))</f>
        <v/>
      </c>
    </row>
    <row r="190" spans="1:8" x14ac:dyDescent="0.25">
      <c r="A190" s="11"/>
      <c r="G190" s="12"/>
      <c r="H190" s="13" t="str">
        <f>IF($A190="","",IF(OR((F190="Recovered"),(F190="Closed (no recovery)")),"",(TODAY()-A190)))</f>
        <v/>
      </c>
    </row>
    <row r="191" spans="1:8" x14ac:dyDescent="0.25">
      <c r="A191" s="11"/>
      <c r="G191" s="12"/>
      <c r="H191" s="13" t="str">
        <f>IF($A191="","",IF(OR((F191="Recovered"),(F191="Closed (no recovery)")),"",(TODAY()-A191)))</f>
        <v/>
      </c>
    </row>
    <row r="192" spans="1:8" x14ac:dyDescent="0.25">
      <c r="A192" s="11"/>
      <c r="G192" s="12"/>
      <c r="H192" s="13" t="str">
        <f>IF($A192="","",IF(OR((F192="Recovered"),(F192="Closed (no recovery)")),"",(TODAY()-A192)))</f>
        <v/>
      </c>
    </row>
    <row r="193" spans="1:8" x14ac:dyDescent="0.25">
      <c r="A193" s="11"/>
      <c r="G193" s="12"/>
      <c r="H193" s="13" t="str">
        <f>IF($A193="","",IF(OR((F193="Recovered"),(F193="Closed (no recovery)")),"",(TODAY()-A193)))</f>
        <v/>
      </c>
    </row>
    <row r="194" spans="1:8" x14ac:dyDescent="0.25">
      <c r="A194" s="11"/>
      <c r="G194" s="12"/>
      <c r="H194" s="13" t="str">
        <f>IF($A194="","",IF(OR((F194="Recovered"),(F194="Closed (no recovery)")),"",(TODAY()-A194)))</f>
        <v/>
      </c>
    </row>
    <row r="195" spans="1:8" x14ac:dyDescent="0.25">
      <c r="A195" s="11"/>
      <c r="G195" s="12"/>
      <c r="H195" s="13" t="str">
        <f>IF($A195="","",IF(OR((F195="Recovered"),(F195="Closed (no recovery)")),"",(TODAY()-A195)))</f>
        <v/>
      </c>
    </row>
    <row r="196" spans="1:8" x14ac:dyDescent="0.25">
      <c r="A196" s="11"/>
      <c r="G196" s="12"/>
      <c r="H196" s="13" t="str">
        <f>IF($A196="","",IF(OR((F196="Recovered"),(F196="Closed (no recovery)")),"",(TODAY()-A196)))</f>
        <v/>
      </c>
    </row>
    <row r="197" spans="1:8" x14ac:dyDescent="0.25">
      <c r="A197" s="11"/>
      <c r="G197" s="12"/>
      <c r="H197" s="13" t="str">
        <f>IF($A197="","",IF(OR((F197="Recovered"),(F197="Closed (no recovery)")),"",(TODAY()-A197)))</f>
        <v/>
      </c>
    </row>
    <row r="198" spans="1:8" x14ac:dyDescent="0.25">
      <c r="A198" s="11"/>
      <c r="G198" s="12"/>
      <c r="H198" s="13" t="str">
        <f>IF($A198="","",IF(OR((F198="Recovered"),(F198="Closed (no recovery)")),"",(TODAY()-A198)))</f>
        <v/>
      </c>
    </row>
    <row r="199" spans="1:8" x14ac:dyDescent="0.25">
      <c r="A199" s="11"/>
      <c r="G199" s="12"/>
      <c r="H199" s="13" t="str">
        <f>IF($A199="","",IF(OR((F199="Recovered"),(F199="Closed (no recovery)")),"",(TODAY()-A199)))</f>
        <v/>
      </c>
    </row>
    <row r="200" spans="1:8" x14ac:dyDescent="0.25">
      <c r="A200" s="11"/>
      <c r="G200" s="12"/>
      <c r="H200" s="13" t="str">
        <f>IF($A200="","",IF(OR((F200="Recovered"),(F200="Closed (no recovery)")),"",(TODAY()-A200)))</f>
        <v/>
      </c>
    </row>
    <row r="201" spans="1:8" x14ac:dyDescent="0.25">
      <c r="A201" s="11"/>
      <c r="G201" s="12"/>
      <c r="H201" s="13" t="str">
        <f>IF($A201="","",IF(OR((F201="Recovered"),(F201="Closed (no recovery)")),"",(TODAY()-A201)))</f>
        <v/>
      </c>
    </row>
  </sheetData>
  <autoFilter ref="A1:H1"/>
  <conditionalFormatting sqref="H2:H201">
    <cfRule type="expression" dxfId="0" priority="1">
      <formula>AND(H2&lt;&gt;"",H2&gt;30)</formula>
    </cfRule>
  </conditionalFormatting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Open, Skip tracing, Located, Recovered, Closed (no recovery), On hold" sqref="F2:F201">
      <formula1>"Open,Skip tracing,Located,Recovered,Closed (no recovery),On hold"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45</v>
      </c>
      <c r="B1" s="14" t="s">
        <v>46</v>
      </c>
      <c r="C1" s="14" t="s">
        <v>47</v>
      </c>
    </row>
    <row r="2" spans="1:3" x14ac:dyDescent="0.25">
      <c r="A2" s="15" t="s">
        <v>48</v>
      </c>
      <c r="B2" s="16"/>
      <c r="C2" s="16"/>
    </row>
    <row r="3" spans="1:2" x14ac:dyDescent="0.25">
      <c r="A3" t="s">
        <v>49</v>
      </c>
      <c r="B3" s="17">
        <f>COUNTA('Assignments'!$A$2:$A$201)</f>
        <v>5</v>
      </c>
    </row>
    <row r="4" spans="1:3" x14ac:dyDescent="0.25">
      <c r="A4" s="15" t="s">
        <v>50</v>
      </c>
      <c r="B4" s="16"/>
      <c r="C4" s="16"/>
    </row>
    <row r="5" spans="1:2" x14ac:dyDescent="0.25">
      <c r="A5" t="s">
        <v>51</v>
      </c>
      <c r="B5" s="17">
        <f>COUNTIF('Assignments'!$F$2:$F$201,"Open")</f>
        <v>1</v>
      </c>
    </row>
    <row r="6" spans="1:2" x14ac:dyDescent="0.25">
      <c r="A6" t="s">
        <v>52</v>
      </c>
      <c r="B6" s="17">
        <f>COUNTIF('Assignments'!$F$2:$F$201,"Skip tracing")</f>
        <v>1</v>
      </c>
    </row>
    <row r="7" spans="1:2" x14ac:dyDescent="0.25">
      <c r="A7" t="s">
        <v>53</v>
      </c>
      <c r="B7" s="17">
        <f>COUNTIF('Assignments'!$F$2:$F$201,"Located")</f>
        <v>1</v>
      </c>
    </row>
    <row r="8" spans="1:2" x14ac:dyDescent="0.25">
      <c r="A8" t="s">
        <v>54</v>
      </c>
      <c r="B8" s="17">
        <f>COUNTIF('Assignments'!$F$2:$F$201,"Recovered")</f>
        <v>1</v>
      </c>
    </row>
    <row r="9" spans="1:2" x14ac:dyDescent="0.25">
      <c r="A9" t="s">
        <v>55</v>
      </c>
      <c r="B9" s="17">
        <f>COUNTIF('Assignments'!$F$2:$F$201,"Closed (no recovery)")</f>
        <v>0</v>
      </c>
    </row>
    <row r="10" spans="1:2" x14ac:dyDescent="0.25">
      <c r="A10" t="s">
        <v>56</v>
      </c>
      <c r="B10" s="17">
        <f>COUNTIF('Assignments'!$F$2:$F$201,"On hold")</f>
        <v>1</v>
      </c>
    </row>
    <row r="11" spans="1:3" x14ac:dyDescent="0.25">
      <c r="A11" s="15" t="s">
        <v>57</v>
      </c>
      <c r="B11" s="16"/>
      <c r="C11" s="16"/>
    </row>
    <row r="12" spans="1:2" x14ac:dyDescent="0.25">
      <c r="A12" t="s">
        <v>58</v>
      </c>
      <c r="B12" s="18">
        <f>SUM('Assignments'!$G$2:$G$201)</f>
        <v>1850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Assignments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