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perties" state="visible" r:id="rId5"/>
    <sheet sheetId="3" name="Portfolio" state="visible" r:id="rId6"/>
  </sheets>
  <calcPr calcId="171027" fullCalcOnLoad="1"/>
</workbook>
</file>

<file path=xl/sharedStrings.xml><?xml version="1.0" encoding="utf-8"?>
<sst xmlns="http://schemas.openxmlformats.org/spreadsheetml/2006/main" count="38" uniqueCount="36">
  <si>
    <t>Rental Property Tracker</t>
  </si>
  <si>
    <t>A free rental property spreadsheet: track rent, expenses, cash flow, and ROI per unit in Google Sheets or Excel. Tax-ready, no add-ons.</t>
  </si>
  <si>
    <t>Quick start</t>
  </si>
  <si>
    <t>Open the Properties tab and replace the sample rows with your own — one row per entry. Formulas fill in automatically for new rows.</t>
  </si>
  <si>
    <t>One row per unit (split a duplex's price and cash between its units). Use average monthly repairs over the past year.</t>
  </si>
  <si>
    <t>Monthly cash flow turns red for any unit losing money; the Portfolio tab shows overall cash-on-cash return and cap rate.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</si>
  <si>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</si>
  <si>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</si>
  <si>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</si>
  <si>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</si>
  <si>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</si>
  <si>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</si>
  <si>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</si>
  <si>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Property / unit</t>
  </si>
  <si>
    <t>Purchase price</t>
  </si>
  <si>
    <t>Cash invested</t>
  </si>
  <si>
    <t>Monthly rent</t>
  </si>
  <si>
    <t>Vacancy</t>
  </si>
  <si>
    <t>Mortgage P&amp;I</t>
  </si>
  <si>
    <t>Taxes + insurance (monthly)</t>
  </si>
  <si>
    <t>Repairs (monthly avg)</t>
  </si>
  <si>
    <t>Management</t>
  </si>
  <si>
    <t>Monthly NOI</t>
  </si>
  <si>
    <t>Monthly cash flow</t>
  </si>
  <si>
    <t>Cap rate</t>
  </si>
  <si>
    <t>Cash-on-cash</t>
  </si>
  <si>
    <t>412 Elm St – Unit A</t>
  </si>
  <si>
    <t>412 Elm St – Unit B</t>
  </si>
  <si>
    <t>88 Maple Ave</t>
  </si>
  <si>
    <t>Riverside condo #3C</t>
  </si>
  <si>
    <t>Item</t>
  </si>
  <si>
    <t>Value</t>
  </si>
  <si>
    <t>Notes</t>
  </si>
  <si>
    <t>Yearly cash flow</t>
  </si>
  <si>
    <t>Portfolio cash-on-cash</t>
  </si>
  <si>
    <t>Portfolio cap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</si>
</sst>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7" customWidth="1"/>
    <col min="3" max="3" width="16" customWidth="1"/>
    <col min="4" max="4" width="15" customWidth="1"/>
    <col min="5" max="5" width="11" customWidth="1"/>
    <col min="6" max="6" width="15" customWidth="1"/>
    <col min="7" max="7" width="30" customWidth="1"/>
    <col min="8" max="8" width="24" customWidth="1"/>
    <col min="9" max="9" width="13" customWidth="1"/>
    <col min="10" max="10" width="14" customWidth="1"/>
    <col min="11" max="11" width="20" customWidth="1"/>
    <col min="12" max="12" width="11" customWidth="1"/>
    <col min="13" max="13" width="15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s="11">
        <v>142500</v>
      </c>
      <c r="C2" s="11">
        <v>38000</v>
      </c>
      <c r="D2" s="11">
        <v>1350</v>
      </c>
      <c r="E2" s="12">
        <v>0.05</v>
      </c>
      <c r="F2" s="11">
        <v>702</v>
      </c>
      <c r="G2" s="11">
        <v>285</v>
      </c>
      <c r="H2" s="11">
        <v>110</v>
      </c>
      <c r="I2" s="12">
        <v>0.08</v>
      </c>
      <c r="J2" s="13">
        <f>IF($A2="","",ROUND(((((D2*(1-E2))-G2)-H2)-(D2*I2)),2))</f>
        <v>779.5</v>
      </c>
      <c r="K2" s="13">
        <f>IF($A2="","",(J2-F2))</f>
        <v>77.5</v>
      </c>
      <c r="L2" s="14">
        <f>IF($A2="","",IFERROR(((J2*12)/B2),0))</f>
        <v>0.06564210526315789</v>
      </c>
      <c r="M2" s="14">
        <f>IF($A2="","",IFERROR(((K2*12)/C2),0))</f>
        <v>0.024473684210526314</v>
      </c>
    </row>
    <row r="3" spans="1:13" x14ac:dyDescent="0.25">
      <c r="A3" t="s">
        <v>27</v>
      </c>
      <c r="B3" s="11">
        <v>142500</v>
      </c>
      <c r="C3" s="11">
        <v>38000</v>
      </c>
      <c r="D3" s="11">
        <v>1325</v>
      </c>
      <c r="E3" s="12">
        <v>0.05</v>
      </c>
      <c r="F3" s="11">
        <v>702</v>
      </c>
      <c r="G3" s="11">
        <v>285</v>
      </c>
      <c r="H3" s="11">
        <v>95</v>
      </c>
      <c r="I3" s="12">
        <v>0.08</v>
      </c>
      <c r="J3" s="13">
        <f>IF($A3="","",ROUND(((((D3*(1-E3))-G3)-H3)-(D3*I3)),2))</f>
        <v>772.75</v>
      </c>
      <c r="K3" s="13">
        <f>IF($A3="","",(J3-F3))</f>
        <v>70.75</v>
      </c>
      <c r="L3" s="14">
        <f>IF($A3="","",IFERROR(((J3*12)/B3),0))</f>
        <v>0.06507368421052631</v>
      </c>
      <c r="M3" s="14">
        <f>IF($A3="","",IFERROR(((K3*12)/C3),0))</f>
        <v>0.022342105263157896</v>
      </c>
    </row>
    <row r="4" spans="1:13" x14ac:dyDescent="0.25">
      <c r="A4" t="s">
        <v>28</v>
      </c>
      <c r="B4" s="11">
        <v>215000</v>
      </c>
      <c r="C4" s="11">
        <v>56000</v>
      </c>
      <c r="D4" s="11">
        <v>1895</v>
      </c>
      <c r="E4" s="12">
        <v>0.05</v>
      </c>
      <c r="F4" s="11">
        <v>1085</v>
      </c>
      <c r="G4" s="11">
        <v>410</v>
      </c>
      <c r="H4" s="11">
        <v>160</v>
      </c>
      <c r="I4" s="12">
        <v>0</v>
      </c>
      <c r="J4" s="13">
        <f>IF($A4="","",ROUND(((((D4*(1-E4))-G4)-H4)-(D4*I4)),2))</f>
        <v>1230.25</v>
      </c>
      <c r="K4" s="13">
        <f>IF($A4="","",(J4-F4))</f>
        <v>145.25</v>
      </c>
      <c r="L4" s="14">
        <f>IF($A4="","",IFERROR(((J4*12)/B4),0))</f>
        <v>0.06866511627906977</v>
      </c>
      <c r="M4" s="14">
        <f>IF($A4="","",IFERROR(((K4*12)/C4),0))</f>
        <v>0.031125</v>
      </c>
    </row>
    <row r="5" spans="1:13" x14ac:dyDescent="0.25">
      <c r="A5" t="s">
        <v>29</v>
      </c>
      <c r="B5" s="11">
        <v>168000</v>
      </c>
      <c r="C5" s="11">
        <v>44000</v>
      </c>
      <c r="D5" s="11">
        <v>1550</v>
      </c>
      <c r="E5" s="12">
        <v>0.07</v>
      </c>
      <c r="F5" s="11">
        <v>860</v>
      </c>
      <c r="G5" s="11">
        <v>495</v>
      </c>
      <c r="H5" s="11">
        <v>80</v>
      </c>
      <c r="I5" s="12">
        <v>0.1</v>
      </c>
      <c r="J5" s="13">
        <f>IF($A5="","",ROUND(((((D5*(1-E5))-G5)-H5)-(D5*I5)),2))</f>
        <v>711.5</v>
      </c>
      <c r="K5" s="13">
        <f>IF($A5="","",(J5-F5))</f>
        <v>-148.5</v>
      </c>
      <c r="L5" s="14">
        <f>IF($A5="","",IFERROR(((J5*12)/B5),0))</f>
        <v>0.05082142857142857</v>
      </c>
      <c r="M5" s="14">
        <f>IF($A5="","",IFERROR(((K5*12)/C5),0))</f>
        <v>-0.0405</v>
      </c>
    </row>
    <row r="6" spans="1:13" x14ac:dyDescent="0.25">
      <c r="B6" s="11"/>
      <c r="C6" s="11"/>
      <c r="D6" s="11"/>
      <c r="E6" s="12"/>
      <c r="F6" s="11"/>
      <c r="G6" s="11"/>
      <c r="H6" s="11"/>
      <c r="I6" s="12"/>
      <c r="J6" s="13" t="str">
        <f>IF($A6="","",ROUND(((((D6*(1-E6))-G6)-H6)-(D6*I6)),2))</f>
        <v/>
      </c>
      <c r="K6" s="13" t="str">
        <f>IF($A6="","",(J6-F6))</f>
        <v/>
      </c>
      <c r="L6" s="14" t="str">
        <f>IF($A6="","",IFERROR(((J6*12)/B6),0))</f>
        <v/>
      </c>
      <c r="M6" s="14" t="str">
        <f>IF($A6="","",IFERROR(((K6*12)/C6),0))</f>
        <v/>
      </c>
    </row>
    <row r="7" spans="1:13" x14ac:dyDescent="0.25">
      <c r="B7" s="11"/>
      <c r="C7" s="11"/>
      <c r="D7" s="11"/>
      <c r="E7" s="12"/>
      <c r="F7" s="11"/>
      <c r="G7" s="11"/>
      <c r="H7" s="11"/>
      <c r="I7" s="12"/>
      <c r="J7" s="13" t="str">
        <f>IF($A7="","",ROUND(((((D7*(1-E7))-G7)-H7)-(D7*I7)),2))</f>
        <v/>
      </c>
      <c r="K7" s="13" t="str">
        <f>IF($A7="","",(J7-F7))</f>
        <v/>
      </c>
      <c r="L7" s="14" t="str">
        <f>IF($A7="","",IFERROR(((J7*12)/B7),0))</f>
        <v/>
      </c>
      <c r="M7" s="14" t="str">
        <f>IF($A7="","",IFERROR(((K7*12)/C7),0))</f>
        <v/>
      </c>
    </row>
    <row r="8" spans="1:13" x14ac:dyDescent="0.25">
      <c r="B8" s="11"/>
      <c r="C8" s="11"/>
      <c r="D8" s="11"/>
      <c r="E8" s="12"/>
      <c r="F8" s="11"/>
      <c r="G8" s="11"/>
      <c r="H8" s="11"/>
      <c r="I8" s="12"/>
      <c r="J8" s="13" t="str">
        <f>IF($A8="","",ROUND(((((D8*(1-E8))-G8)-H8)-(D8*I8)),2))</f>
        <v/>
      </c>
      <c r="K8" s="13" t="str">
        <f>IF($A8="","",(J8-F8))</f>
        <v/>
      </c>
      <c r="L8" s="14" t="str">
        <f>IF($A8="","",IFERROR(((J8*12)/B8),0))</f>
        <v/>
      </c>
      <c r="M8" s="14" t="str">
        <f>IF($A8="","",IFERROR(((K8*12)/C8),0))</f>
        <v/>
      </c>
    </row>
    <row r="9" spans="1:13" x14ac:dyDescent="0.25">
      <c r="B9" s="11"/>
      <c r="C9" s="11"/>
      <c r="D9" s="11"/>
      <c r="E9" s="12"/>
      <c r="F9" s="11"/>
      <c r="G9" s="11"/>
      <c r="H9" s="11"/>
      <c r="I9" s="12"/>
      <c r="J9" s="13" t="str">
        <f>IF($A9="","",ROUND(((((D9*(1-E9))-G9)-H9)-(D9*I9)),2))</f>
        <v/>
      </c>
      <c r="K9" s="13" t="str">
        <f>IF($A9="","",(J9-F9))</f>
        <v/>
      </c>
      <c r="L9" s="14" t="str">
        <f>IF($A9="","",IFERROR(((J9*12)/B9),0))</f>
        <v/>
      </c>
      <c r="M9" s="14" t="str">
        <f>IF($A9="","",IFERROR(((K9*12)/C9),0))</f>
        <v/>
      </c>
    </row>
    <row r="10" spans="1:13" x14ac:dyDescent="0.25">
      <c r="B10" s="11"/>
      <c r="C10" s="11"/>
      <c r="D10" s="11"/>
      <c r="E10" s="12"/>
      <c r="F10" s="11"/>
      <c r="G10" s="11"/>
      <c r="H10" s="11"/>
      <c r="I10" s="12"/>
      <c r="J10" s="13" t="str">
        <f>IF($A10="","",ROUND(((((D10*(1-E10))-G10)-H10)-(D10*I10)),2))</f>
        <v/>
      </c>
      <c r="K10" s="13" t="str">
        <f>IF($A10="","",(J10-F10))</f>
        <v/>
      </c>
      <c r="L10" s="14" t="str">
        <f>IF($A10="","",IFERROR(((J10*12)/B10),0))</f>
        <v/>
      </c>
      <c r="M10" s="14" t="str">
        <f>IF($A10="","",IFERROR(((K10*12)/C10),0))</f>
        <v/>
      </c>
    </row>
    <row r="11" spans="1:13" x14ac:dyDescent="0.25">
      <c r="B11" s="11"/>
      <c r="C11" s="11"/>
      <c r="D11" s="11"/>
      <c r="E11" s="12"/>
      <c r="F11" s="11"/>
      <c r="G11" s="11"/>
      <c r="H11" s="11"/>
      <c r="I11" s="12"/>
      <c r="J11" s="13" t="str">
        <f>IF($A11="","",ROUND(((((D11*(1-E11))-G11)-H11)-(D11*I11)),2))</f>
        <v/>
      </c>
      <c r="K11" s="13" t="str">
        <f>IF($A11="","",(J11-F11))</f>
        <v/>
      </c>
      <c r="L11" s="14" t="str">
        <f>IF($A11="","",IFERROR(((J11*12)/B11),0))</f>
        <v/>
      </c>
      <c r="M11" s="14" t="str">
        <f>IF($A11="","",IFERROR(((K11*12)/C11),0))</f>
        <v/>
      </c>
    </row>
    <row r="12" spans="1:13" x14ac:dyDescent="0.25">
      <c r="B12" s="11"/>
      <c r="C12" s="11"/>
      <c r="D12" s="11"/>
      <c r="E12" s="12"/>
      <c r="F12" s="11"/>
      <c r="G12" s="11"/>
      <c r="H12" s="11"/>
      <c r="I12" s="12"/>
      <c r="J12" s="13" t="str">
        <f>IF($A12="","",ROUND(((((D12*(1-E12))-G12)-H12)-(D12*I12)),2))</f>
        <v/>
      </c>
      <c r="K12" s="13" t="str">
        <f>IF($A12="","",(J12-F12))</f>
        <v/>
      </c>
      <c r="L12" s="14" t="str">
        <f>IF($A12="","",IFERROR(((J12*12)/B12),0))</f>
        <v/>
      </c>
      <c r="M12" s="14" t="str">
        <f>IF($A12="","",IFERROR(((K12*12)/C12),0))</f>
        <v/>
      </c>
    </row>
    <row r="13" spans="1:13" x14ac:dyDescent="0.25">
      <c r="B13" s="11"/>
      <c r="C13" s="11"/>
      <c r="D13" s="11"/>
      <c r="E13" s="12"/>
      <c r="F13" s="11"/>
      <c r="G13" s="11"/>
      <c r="H13" s="11"/>
      <c r="I13" s="12"/>
      <c r="J13" s="13" t="str">
        <f>IF($A13="","",ROUND(((((D13*(1-E13))-G13)-H13)-(D13*I13)),2))</f>
        <v/>
      </c>
      <c r="K13" s="13" t="str">
        <f>IF($A13="","",(J13-F13))</f>
        <v/>
      </c>
      <c r="L13" s="14" t="str">
        <f>IF($A13="","",IFERROR(((J13*12)/B13),0))</f>
        <v/>
      </c>
      <c r="M13" s="14" t="str">
        <f>IF($A13="","",IFERROR(((K13*12)/C13),0))</f>
        <v/>
      </c>
    </row>
    <row r="14" spans="1:13" x14ac:dyDescent="0.25">
      <c r="B14" s="11"/>
      <c r="C14" s="11"/>
      <c r="D14" s="11"/>
      <c r="E14" s="12"/>
      <c r="F14" s="11"/>
      <c r="G14" s="11"/>
      <c r="H14" s="11"/>
      <c r="I14" s="12"/>
      <c r="J14" s="13" t="str">
        <f>IF($A14="","",ROUND(((((D14*(1-E14))-G14)-H14)-(D14*I14)),2))</f>
        <v/>
      </c>
      <c r="K14" s="13" t="str">
        <f>IF($A14="","",(J14-F14))</f>
        <v/>
      </c>
      <c r="L14" s="14" t="str">
        <f>IF($A14="","",IFERROR(((J14*12)/B14),0))</f>
        <v/>
      </c>
      <c r="M14" s="14" t="str">
        <f>IF($A14="","",IFERROR(((K14*12)/C14),0))</f>
        <v/>
      </c>
    </row>
    <row r="15" spans="1:13" x14ac:dyDescent="0.25">
      <c r="B15" s="11"/>
      <c r="C15" s="11"/>
      <c r="D15" s="11"/>
      <c r="E15" s="12"/>
      <c r="F15" s="11"/>
      <c r="G15" s="11"/>
      <c r="H15" s="11"/>
      <c r="I15" s="12"/>
      <c r="J15" s="13" t="str">
        <f>IF($A15="","",ROUND(((((D15*(1-E15))-G15)-H15)-(D15*I15)),2))</f>
        <v/>
      </c>
      <c r="K15" s="13" t="str">
        <f>IF($A15="","",(J15-F15))</f>
        <v/>
      </c>
      <c r="L15" s="14" t="str">
        <f>IF($A15="","",IFERROR(((J15*12)/B15),0))</f>
        <v/>
      </c>
      <c r="M15" s="14" t="str">
        <f>IF($A15="","",IFERROR(((K15*12)/C15),0))</f>
        <v/>
      </c>
    </row>
    <row r="16" spans="1:13" x14ac:dyDescent="0.25">
      <c r="B16" s="11"/>
      <c r="C16" s="11"/>
      <c r="D16" s="11"/>
      <c r="E16" s="12"/>
      <c r="F16" s="11"/>
      <c r="G16" s="11"/>
      <c r="H16" s="11"/>
      <c r="I16" s="12"/>
      <c r="J16" s="13" t="str">
        <f>IF($A16="","",ROUND(((((D16*(1-E16))-G16)-H16)-(D16*I16)),2))</f>
        <v/>
      </c>
      <c r="K16" s="13" t="str">
        <f>IF($A16="","",(J16-F16))</f>
        <v/>
      </c>
      <c r="L16" s="14" t="str">
        <f>IF($A16="","",IFERROR(((J16*12)/B16),0))</f>
        <v/>
      </c>
      <c r="M16" s="14" t="str">
        <f>IF($A16="","",IFERROR(((K16*12)/C16),0))</f>
        <v/>
      </c>
    </row>
    <row r="17" spans="1:13" x14ac:dyDescent="0.25">
      <c r="B17" s="11"/>
      <c r="C17" s="11"/>
      <c r="D17" s="11"/>
      <c r="E17" s="12"/>
      <c r="F17" s="11"/>
      <c r="G17" s="11"/>
      <c r="H17" s="11"/>
      <c r="I17" s="12"/>
      <c r="J17" s="13" t="str">
        <f>IF($A17="","",ROUND(((((D17*(1-E17))-G17)-H17)-(D17*I17)),2))</f>
        <v/>
      </c>
      <c r="K17" s="13" t="str">
        <f>IF($A17="","",(J17-F17))</f>
        <v/>
      </c>
      <c r="L17" s="14" t="str">
        <f>IF($A17="","",IFERROR(((J17*12)/B17),0))</f>
        <v/>
      </c>
      <c r="M17" s="14" t="str">
        <f>IF($A17="","",IFERROR(((K17*12)/C17),0))</f>
        <v/>
      </c>
    </row>
    <row r="18" spans="1:13" x14ac:dyDescent="0.25">
      <c r="B18" s="11"/>
      <c r="C18" s="11"/>
      <c r="D18" s="11"/>
      <c r="E18" s="12"/>
      <c r="F18" s="11"/>
      <c r="G18" s="11"/>
      <c r="H18" s="11"/>
      <c r="I18" s="12"/>
      <c r="J18" s="13" t="str">
        <f>IF($A18="","",ROUND(((((D18*(1-E18))-G18)-H18)-(D18*I18)),2))</f>
        <v/>
      </c>
      <c r="K18" s="13" t="str">
        <f>IF($A18="","",(J18-F18))</f>
        <v/>
      </c>
      <c r="L18" s="14" t="str">
        <f>IF($A18="","",IFERROR(((J18*12)/B18),0))</f>
        <v/>
      </c>
      <c r="M18" s="14" t="str">
        <f>IF($A18="","",IFERROR(((K18*12)/C18),0))</f>
        <v/>
      </c>
    </row>
    <row r="19" spans="1:13" x14ac:dyDescent="0.25">
      <c r="B19" s="11"/>
      <c r="C19" s="11"/>
      <c r="D19" s="11"/>
      <c r="E19" s="12"/>
      <c r="F19" s="11"/>
      <c r="G19" s="11"/>
      <c r="H19" s="11"/>
      <c r="I19" s="12"/>
      <c r="J19" s="13" t="str">
        <f>IF($A19="","",ROUND(((((D19*(1-E19))-G19)-H19)-(D19*I19)),2))</f>
        <v/>
      </c>
      <c r="K19" s="13" t="str">
        <f>IF($A19="","",(J19-F19))</f>
        <v/>
      </c>
      <c r="L19" s="14" t="str">
        <f>IF($A19="","",IFERROR(((J19*12)/B19),0))</f>
        <v/>
      </c>
      <c r="M19" s="14" t="str">
        <f>IF($A19="","",IFERROR(((K19*12)/C19),0))</f>
        <v/>
      </c>
    </row>
    <row r="20" spans="1:13" x14ac:dyDescent="0.25">
      <c r="B20" s="11"/>
      <c r="C20" s="11"/>
      <c r="D20" s="11"/>
      <c r="E20" s="12"/>
      <c r="F20" s="11"/>
      <c r="G20" s="11"/>
      <c r="H20" s="11"/>
      <c r="I20" s="12"/>
      <c r="J20" s="13" t="str">
        <f>IF($A20="","",ROUND(((((D20*(1-E20))-G20)-H20)-(D20*I20)),2))</f>
        <v/>
      </c>
      <c r="K20" s="13" t="str">
        <f>IF($A20="","",(J20-F20))</f>
        <v/>
      </c>
      <c r="L20" s="14" t="str">
        <f>IF($A20="","",IFERROR(((J20*12)/B20),0))</f>
        <v/>
      </c>
      <c r="M20" s="14" t="str">
        <f>IF($A20="","",IFERROR(((K20*12)/C20),0))</f>
        <v/>
      </c>
    </row>
    <row r="21" spans="1:13" x14ac:dyDescent="0.25">
      <c r="B21" s="11"/>
      <c r="C21" s="11"/>
      <c r="D21" s="11"/>
      <c r="E21" s="12"/>
      <c r="F21" s="11"/>
      <c r="G21" s="11"/>
      <c r="H21" s="11"/>
      <c r="I21" s="12"/>
      <c r="J21" s="13" t="str">
        <f>IF($A21="","",ROUND(((((D21*(1-E21))-G21)-H21)-(D21*I21)),2))</f>
        <v/>
      </c>
      <c r="K21" s="13" t="str">
        <f>IF($A21="","",(J21-F21))</f>
        <v/>
      </c>
      <c r="L21" s="14" t="str">
        <f>IF($A21="","",IFERROR(((J21*12)/B21),0))</f>
        <v/>
      </c>
      <c r="M21" s="14" t="str">
        <f>IF($A21="","",IFERROR(((K21*12)/C21),0))</f>
        <v/>
      </c>
    </row>
    <row r="22" spans="1:13" x14ac:dyDescent="0.25">
      <c r="B22" s="11"/>
      <c r="C22" s="11"/>
      <c r="D22" s="11"/>
      <c r="E22" s="12"/>
      <c r="F22" s="11"/>
      <c r="G22" s="11"/>
      <c r="H22" s="11"/>
      <c r="I22" s="12"/>
      <c r="J22" s="13" t="str">
        <f>IF($A22="","",ROUND(((((D22*(1-E22))-G22)-H22)-(D22*I22)),2))</f>
        <v/>
      </c>
      <c r="K22" s="13" t="str">
        <f>IF($A22="","",(J22-F22))</f>
        <v/>
      </c>
      <c r="L22" s="14" t="str">
        <f>IF($A22="","",IFERROR(((J22*12)/B22),0))</f>
        <v/>
      </c>
      <c r="M22" s="14" t="str">
        <f>IF($A22="","",IFERROR(((K22*12)/C22),0))</f>
        <v/>
      </c>
    </row>
    <row r="23" spans="1:13" x14ac:dyDescent="0.25">
      <c r="B23" s="11"/>
      <c r="C23" s="11"/>
      <c r="D23" s="11"/>
      <c r="E23" s="12"/>
      <c r="F23" s="11"/>
      <c r="G23" s="11"/>
      <c r="H23" s="11"/>
      <c r="I23" s="12"/>
      <c r="J23" s="13" t="str">
        <f>IF($A23="","",ROUND(((((D23*(1-E23))-G23)-H23)-(D23*I23)),2))</f>
        <v/>
      </c>
      <c r="K23" s="13" t="str">
        <f>IF($A23="","",(J23-F23))</f>
        <v/>
      </c>
      <c r="L23" s="14" t="str">
        <f>IF($A23="","",IFERROR(((J23*12)/B23),0))</f>
        <v/>
      </c>
      <c r="M23" s="14" t="str">
        <f>IF($A23="","",IFERROR(((K23*12)/C23),0))</f>
        <v/>
      </c>
    </row>
    <row r="24" spans="1:13" x14ac:dyDescent="0.25">
      <c r="B24" s="11"/>
      <c r="C24" s="11"/>
      <c r="D24" s="11"/>
      <c r="E24" s="12"/>
      <c r="F24" s="11"/>
      <c r="G24" s="11"/>
      <c r="H24" s="11"/>
      <c r="I24" s="12"/>
      <c r="J24" s="13" t="str">
        <f>IF($A24="","",ROUND(((((D24*(1-E24))-G24)-H24)-(D24*I24)),2))</f>
        <v/>
      </c>
      <c r="K24" s="13" t="str">
        <f>IF($A24="","",(J24-F24))</f>
        <v/>
      </c>
      <c r="L24" s="14" t="str">
        <f>IF($A24="","",IFERROR(((J24*12)/B24),0))</f>
        <v/>
      </c>
      <c r="M24" s="14" t="str">
        <f>IF($A24="","",IFERROR(((K24*12)/C24),0))</f>
        <v/>
      </c>
    </row>
    <row r="25" spans="1:13" x14ac:dyDescent="0.25">
      <c r="B25" s="11"/>
      <c r="C25" s="11"/>
      <c r="D25" s="11"/>
      <c r="E25" s="12"/>
      <c r="F25" s="11"/>
      <c r="G25" s="11"/>
      <c r="H25" s="11"/>
      <c r="I25" s="12"/>
      <c r="J25" s="13" t="str">
        <f>IF($A25="","",ROUND(((((D25*(1-E25))-G25)-H25)-(D25*I25)),2))</f>
        <v/>
      </c>
      <c r="K25" s="13" t="str">
        <f>IF($A25="","",(J25-F25))</f>
        <v/>
      </c>
      <c r="L25" s="14" t="str">
        <f>IF($A25="","",IFERROR(((J25*12)/B25),0))</f>
        <v/>
      </c>
      <c r="M25" s="14" t="str">
        <f>IF($A25="","",IFERROR(((K25*12)/C25),0))</f>
        <v/>
      </c>
    </row>
    <row r="26" spans="1:13" x14ac:dyDescent="0.25">
      <c r="B26" s="11"/>
      <c r="C26" s="11"/>
      <c r="D26" s="11"/>
      <c r="E26" s="12"/>
      <c r="F26" s="11"/>
      <c r="G26" s="11"/>
      <c r="H26" s="11"/>
      <c r="I26" s="12"/>
      <c r="J26" s="13" t="str">
        <f>IF($A26="","",ROUND(((((D26*(1-E26))-G26)-H26)-(D26*I26)),2))</f>
        <v/>
      </c>
      <c r="K26" s="13" t="str">
        <f>IF($A26="","",(J26-F26))</f>
        <v/>
      </c>
      <c r="L26" s="14" t="str">
        <f>IF($A26="","",IFERROR(((J26*12)/B26),0))</f>
        <v/>
      </c>
      <c r="M26" s="14" t="str">
        <f>IF($A26="","",IFERROR(((K26*12)/C26),0))</f>
        <v/>
      </c>
    </row>
    <row r="27" spans="1:13" x14ac:dyDescent="0.25">
      <c r="B27" s="11"/>
      <c r="C27" s="11"/>
      <c r="D27" s="11"/>
      <c r="E27" s="12"/>
      <c r="F27" s="11"/>
      <c r="G27" s="11"/>
      <c r="H27" s="11"/>
      <c r="I27" s="12"/>
      <c r="J27" s="13" t="str">
        <f>IF($A27="","",ROUND(((((D27*(1-E27))-G27)-H27)-(D27*I27)),2))</f>
        <v/>
      </c>
      <c r="K27" s="13" t="str">
        <f>IF($A27="","",(J27-F27))</f>
        <v/>
      </c>
      <c r="L27" s="14" t="str">
        <f>IF($A27="","",IFERROR(((J27*12)/B27),0))</f>
        <v/>
      </c>
      <c r="M27" s="14" t="str">
        <f>IF($A27="","",IFERROR(((K27*12)/C27),0))</f>
        <v/>
      </c>
    </row>
    <row r="28" spans="1:13" x14ac:dyDescent="0.25">
      <c r="B28" s="11"/>
      <c r="C28" s="11"/>
      <c r="D28" s="11"/>
      <c r="E28" s="12"/>
      <c r="F28" s="11"/>
      <c r="G28" s="11"/>
      <c r="H28" s="11"/>
      <c r="I28" s="12"/>
      <c r="J28" s="13" t="str">
        <f>IF($A28="","",ROUND(((((D28*(1-E28))-G28)-H28)-(D28*I28)),2))</f>
        <v/>
      </c>
      <c r="K28" s="13" t="str">
        <f>IF($A28="","",(J28-F28))</f>
        <v/>
      </c>
      <c r="L28" s="14" t="str">
        <f>IF($A28="","",IFERROR(((J28*12)/B28),0))</f>
        <v/>
      </c>
      <c r="M28" s="14" t="str">
        <f>IF($A28="","",IFERROR(((K28*12)/C28),0))</f>
        <v/>
      </c>
    </row>
    <row r="29" spans="1:13" x14ac:dyDescent="0.25">
      <c r="B29" s="11"/>
      <c r="C29" s="11"/>
      <c r="D29" s="11"/>
      <c r="E29" s="12"/>
      <c r="F29" s="11"/>
      <c r="G29" s="11"/>
      <c r="H29" s="11"/>
      <c r="I29" s="12"/>
      <c r="J29" s="13" t="str">
        <f>IF($A29="","",ROUND(((((D29*(1-E29))-G29)-H29)-(D29*I29)),2))</f>
        <v/>
      </c>
      <c r="K29" s="13" t="str">
        <f>IF($A29="","",(J29-F29))</f>
        <v/>
      </c>
      <c r="L29" s="14" t="str">
        <f>IF($A29="","",IFERROR(((J29*12)/B29),0))</f>
        <v/>
      </c>
      <c r="M29" s="14" t="str">
        <f>IF($A29="","",IFERROR(((K29*12)/C29),0))</f>
        <v/>
      </c>
    </row>
    <row r="30" spans="1:13" x14ac:dyDescent="0.25">
      <c r="B30" s="11"/>
      <c r="C30" s="11"/>
      <c r="D30" s="11"/>
      <c r="E30" s="12"/>
      <c r="F30" s="11"/>
      <c r="G30" s="11"/>
      <c r="H30" s="11"/>
      <c r="I30" s="12"/>
      <c r="J30" s="13" t="str">
        <f>IF($A30="","",ROUND(((((D30*(1-E30))-G30)-H30)-(D30*I30)),2))</f>
        <v/>
      </c>
      <c r="K30" s="13" t="str">
        <f>IF($A30="","",(J30-F30))</f>
        <v/>
      </c>
      <c r="L30" s="14" t="str">
        <f>IF($A30="","",IFERROR(((J30*12)/B30),0))</f>
        <v/>
      </c>
      <c r="M30" s="14" t="str">
        <f>IF($A30="","",IFERROR(((K30*12)/C30),0))</f>
        <v/>
      </c>
    </row>
    <row r="31" spans="1:13" x14ac:dyDescent="0.25">
      <c r="B31" s="11"/>
      <c r="C31" s="11"/>
      <c r="D31" s="11"/>
      <c r="E31" s="12"/>
      <c r="F31" s="11"/>
      <c r="G31" s="11"/>
      <c r="H31" s="11"/>
      <c r="I31" s="12"/>
      <c r="J31" s="13" t="str">
        <f>IF($A31="","",ROUND(((((D31*(1-E31))-G31)-H31)-(D31*I31)),2))</f>
        <v/>
      </c>
      <c r="K31" s="13" t="str">
        <f>IF($A31="","",(J31-F31))</f>
        <v/>
      </c>
      <c r="L31" s="14" t="str">
        <f>IF($A31="","",IFERROR(((J31*12)/B31),0))</f>
        <v/>
      </c>
      <c r="M31" s="14" t="str">
        <f>IF($A31="","",IFERROR(((K31*12)/C31),0))</f>
        <v/>
      </c>
    </row>
    <row r="32" spans="1:13" x14ac:dyDescent="0.25">
      <c r="B32" s="11"/>
      <c r="C32" s="11"/>
      <c r="D32" s="11"/>
      <c r="E32" s="12"/>
      <c r="F32" s="11"/>
      <c r="G32" s="11"/>
      <c r="H32" s="11"/>
      <c r="I32" s="12"/>
      <c r="J32" s="13" t="str">
        <f>IF($A32="","",ROUND(((((D32*(1-E32))-G32)-H32)-(D32*I32)),2))</f>
        <v/>
      </c>
      <c r="K32" s="13" t="str">
        <f>IF($A32="","",(J32-F32))</f>
        <v/>
      </c>
      <c r="L32" s="14" t="str">
        <f>IF($A32="","",IFERROR(((J32*12)/B32),0))</f>
        <v/>
      </c>
      <c r="M32" s="14" t="str">
        <f>IF($A32="","",IFERROR(((K32*12)/C32),0))</f>
        <v/>
      </c>
    </row>
    <row r="33" spans="1:13" x14ac:dyDescent="0.25">
      <c r="B33" s="11"/>
      <c r="C33" s="11"/>
      <c r="D33" s="11"/>
      <c r="E33" s="12"/>
      <c r="F33" s="11"/>
      <c r="G33" s="11"/>
      <c r="H33" s="11"/>
      <c r="I33" s="12"/>
      <c r="J33" s="13" t="str">
        <f>IF($A33="","",ROUND(((((D33*(1-E33))-G33)-H33)-(D33*I33)),2))</f>
        <v/>
      </c>
      <c r="K33" s="13" t="str">
        <f>IF($A33="","",(J33-F33))</f>
        <v/>
      </c>
      <c r="L33" s="14" t="str">
        <f>IF($A33="","",IFERROR(((J33*12)/B33),0))</f>
        <v/>
      </c>
      <c r="M33" s="14" t="str">
        <f>IF($A33="","",IFERROR(((K33*12)/C33),0))</f>
        <v/>
      </c>
    </row>
    <row r="34" spans="1:13" x14ac:dyDescent="0.25">
      <c r="B34" s="11"/>
      <c r="C34" s="11"/>
      <c r="D34" s="11"/>
      <c r="E34" s="12"/>
      <c r="F34" s="11"/>
      <c r="G34" s="11"/>
      <c r="H34" s="11"/>
      <c r="I34" s="12"/>
      <c r="J34" s="13" t="str">
        <f>IF($A34="","",ROUND(((((D34*(1-E34))-G34)-H34)-(D34*I34)),2))</f>
        <v/>
      </c>
      <c r="K34" s="13" t="str">
        <f>IF($A34="","",(J34-F34))</f>
        <v/>
      </c>
      <c r="L34" s="14" t="str">
        <f>IF($A34="","",IFERROR(((J34*12)/B34),0))</f>
        <v/>
      </c>
      <c r="M34" s="14" t="str">
        <f>IF($A34="","",IFERROR(((K34*12)/C34),0))</f>
        <v/>
      </c>
    </row>
    <row r="35" spans="1:13" x14ac:dyDescent="0.25">
      <c r="B35" s="11"/>
      <c r="C35" s="11"/>
      <c r="D35" s="11"/>
      <c r="E35" s="12"/>
      <c r="F35" s="11"/>
      <c r="G35" s="11"/>
      <c r="H35" s="11"/>
      <c r="I35" s="12"/>
      <c r="J35" s="13" t="str">
        <f>IF($A35="","",ROUND(((((D35*(1-E35))-G35)-H35)-(D35*I35)),2))</f>
        <v/>
      </c>
      <c r="K35" s="13" t="str">
        <f>IF($A35="","",(J35-F35))</f>
        <v/>
      </c>
      <c r="L35" s="14" t="str">
        <f>IF($A35="","",IFERROR(((J35*12)/B35),0))</f>
        <v/>
      </c>
      <c r="M35" s="14" t="str">
        <f>IF($A35="","",IFERROR(((K35*12)/C35),0))</f>
        <v/>
      </c>
    </row>
    <row r="36" spans="1:13" x14ac:dyDescent="0.25">
      <c r="B36" s="11"/>
      <c r="C36" s="11"/>
      <c r="D36" s="11"/>
      <c r="E36" s="12"/>
      <c r="F36" s="11"/>
      <c r="G36" s="11"/>
      <c r="H36" s="11"/>
      <c r="I36" s="12"/>
      <c r="J36" s="13" t="str">
        <f>IF($A36="","",ROUND(((((D36*(1-E36))-G36)-H36)-(D36*I36)),2))</f>
        <v/>
      </c>
      <c r="K36" s="13" t="str">
        <f>IF($A36="","",(J36-F36))</f>
        <v/>
      </c>
      <c r="L36" s="14" t="str">
        <f>IF($A36="","",IFERROR(((J36*12)/B36),0))</f>
        <v/>
      </c>
      <c r="M36" s="14" t="str">
        <f>IF($A36="","",IFERROR(((K36*12)/C36),0))</f>
        <v/>
      </c>
    </row>
    <row r="37" spans="1:13" x14ac:dyDescent="0.25">
      <c r="B37" s="11"/>
      <c r="C37" s="11"/>
      <c r="D37" s="11"/>
      <c r="E37" s="12"/>
      <c r="F37" s="11"/>
      <c r="G37" s="11"/>
      <c r="H37" s="11"/>
      <c r="I37" s="12"/>
      <c r="J37" s="13" t="str">
        <f>IF($A37="","",ROUND(((((D37*(1-E37))-G37)-H37)-(D37*I37)),2))</f>
        <v/>
      </c>
      <c r="K37" s="13" t="str">
        <f>IF($A37="","",(J37-F37))</f>
        <v/>
      </c>
      <c r="L37" s="14" t="str">
        <f>IF($A37="","",IFERROR(((J37*12)/B37),0))</f>
        <v/>
      </c>
      <c r="M37" s="14" t="str">
        <f>IF($A37="","",IFERROR(((K37*12)/C37),0))</f>
        <v/>
      </c>
    </row>
    <row r="38" spans="1:13" x14ac:dyDescent="0.25">
      <c r="B38" s="11"/>
      <c r="C38" s="11"/>
      <c r="D38" s="11"/>
      <c r="E38" s="12"/>
      <c r="F38" s="11"/>
      <c r="G38" s="11"/>
      <c r="H38" s="11"/>
      <c r="I38" s="12"/>
      <c r="J38" s="13" t="str">
        <f>IF($A38="","",ROUND(((((D38*(1-E38))-G38)-H38)-(D38*I38)),2))</f>
        <v/>
      </c>
      <c r="K38" s="13" t="str">
        <f>IF($A38="","",(J38-F38))</f>
        <v/>
      </c>
      <c r="L38" s="14" t="str">
        <f>IF($A38="","",IFERROR(((J38*12)/B38),0))</f>
        <v/>
      </c>
      <c r="M38" s="14" t="str">
        <f>IF($A38="","",IFERROR(((K38*12)/C38),0))</f>
        <v/>
      </c>
    </row>
    <row r="39" spans="1:13" x14ac:dyDescent="0.25">
      <c r="B39" s="11"/>
      <c r="C39" s="11"/>
      <c r="D39" s="11"/>
      <c r="E39" s="12"/>
      <c r="F39" s="11"/>
      <c r="G39" s="11"/>
      <c r="H39" s="11"/>
      <c r="I39" s="12"/>
      <c r="J39" s="13" t="str">
        <f>IF($A39="","",ROUND(((((D39*(1-E39))-G39)-H39)-(D39*I39)),2))</f>
        <v/>
      </c>
      <c r="K39" s="13" t="str">
        <f>IF($A39="","",(J39-F39))</f>
        <v/>
      </c>
      <c r="L39" s="14" t="str">
        <f>IF($A39="","",IFERROR(((J39*12)/B39),0))</f>
        <v/>
      </c>
      <c r="M39" s="14" t="str">
        <f>IF($A39="","",IFERROR(((K39*12)/C39),0))</f>
        <v/>
      </c>
    </row>
    <row r="40" spans="1:13" x14ac:dyDescent="0.25">
      <c r="B40" s="11"/>
      <c r="C40" s="11"/>
      <c r="D40" s="11"/>
      <c r="E40" s="12"/>
      <c r="F40" s="11"/>
      <c r="G40" s="11"/>
      <c r="H40" s="11"/>
      <c r="I40" s="12"/>
      <c r="J40" s="13" t="str">
        <f>IF($A40="","",ROUND(((((D40*(1-E40))-G40)-H40)-(D40*I40)),2))</f>
        <v/>
      </c>
      <c r="K40" s="13" t="str">
        <f>IF($A40="","",(J40-F40))</f>
        <v/>
      </c>
      <c r="L40" s="14" t="str">
        <f>IF($A40="","",IFERROR(((J40*12)/B40),0))</f>
        <v/>
      </c>
      <c r="M40" s="14" t="str">
        <f>IF($A40="","",IFERROR(((K40*12)/C40),0))</f>
        <v/>
      </c>
    </row>
    <row r="41" spans="1:13" x14ac:dyDescent="0.25">
      <c r="B41" s="11"/>
      <c r="C41" s="11"/>
      <c r="D41" s="11"/>
      <c r="E41" s="12"/>
      <c r="F41" s="11"/>
      <c r="G41" s="11"/>
      <c r="H41" s="11"/>
      <c r="I41" s="12"/>
      <c r="J41" s="13" t="str">
        <f>IF($A41="","",ROUND(((((D41*(1-E41))-G41)-H41)-(D41*I41)),2))</f>
        <v/>
      </c>
      <c r="K41" s="13" t="str">
        <f>IF($A41="","",(J41-F41))</f>
        <v/>
      </c>
      <c r="L41" s="14" t="str">
        <f>IF($A41="","",IFERROR(((J41*12)/B41),0))</f>
        <v/>
      </c>
      <c r="M41" s="14" t="str">
        <f>IF($A41="","",IFERROR(((K41*12)/C41),0))</f>
        <v/>
      </c>
    </row>
    <row r="42" spans="1:13" x14ac:dyDescent="0.25">
      <c r="B42" s="11"/>
      <c r="C42" s="11"/>
      <c r="D42" s="11"/>
      <c r="E42" s="12"/>
      <c r="F42" s="11"/>
      <c r="G42" s="11"/>
      <c r="H42" s="11"/>
      <c r="I42" s="12"/>
      <c r="J42" s="13" t="str">
        <f>IF($A42="","",ROUND(((((D42*(1-E42))-G42)-H42)-(D42*I42)),2))</f>
        <v/>
      </c>
      <c r="K42" s="13" t="str">
        <f>IF($A42="","",(J42-F42))</f>
        <v/>
      </c>
      <c r="L42" s="14" t="str">
        <f>IF($A42="","",IFERROR(((J42*12)/B42),0))</f>
        <v/>
      </c>
      <c r="M42" s="14" t="str">
        <f>IF($A42="","",IFERROR(((K42*12)/C42),0))</f>
        <v/>
      </c>
    </row>
    <row r="43" spans="1:13" x14ac:dyDescent="0.25">
      <c r="B43" s="11"/>
      <c r="C43" s="11"/>
      <c r="D43" s="11"/>
      <c r="E43" s="12"/>
      <c r="F43" s="11"/>
      <c r="G43" s="11"/>
      <c r="H43" s="11"/>
      <c r="I43" s="12"/>
      <c r="J43" s="13" t="str">
        <f>IF($A43="","",ROUND(((((D43*(1-E43))-G43)-H43)-(D43*I43)),2))</f>
        <v/>
      </c>
      <c r="K43" s="13" t="str">
        <f>IF($A43="","",(J43-F43))</f>
        <v/>
      </c>
      <c r="L43" s="14" t="str">
        <f>IF($A43="","",IFERROR(((J43*12)/B43),0))</f>
        <v/>
      </c>
      <c r="M43" s="14" t="str">
        <f>IF($A43="","",IFERROR(((K43*12)/C43),0))</f>
        <v/>
      </c>
    </row>
    <row r="44" spans="1:13" x14ac:dyDescent="0.25">
      <c r="B44" s="11"/>
      <c r="C44" s="11"/>
      <c r="D44" s="11"/>
      <c r="E44" s="12"/>
      <c r="F44" s="11"/>
      <c r="G44" s="11"/>
      <c r="H44" s="11"/>
      <c r="I44" s="12"/>
      <c r="J44" s="13" t="str">
        <f>IF($A44="","",ROUND(((((D44*(1-E44))-G44)-H44)-(D44*I44)),2))</f>
        <v/>
      </c>
      <c r="K44" s="13" t="str">
        <f>IF($A44="","",(J44-F44))</f>
        <v/>
      </c>
      <c r="L44" s="14" t="str">
        <f>IF($A44="","",IFERROR(((J44*12)/B44),0))</f>
        <v/>
      </c>
      <c r="M44" s="14" t="str">
        <f>IF($A44="","",IFERROR(((K44*12)/C44),0))</f>
        <v/>
      </c>
    </row>
    <row r="45" spans="1:13" x14ac:dyDescent="0.25">
      <c r="B45" s="11"/>
      <c r="C45" s="11"/>
      <c r="D45" s="11"/>
      <c r="E45" s="12"/>
      <c r="F45" s="11"/>
      <c r="G45" s="11"/>
      <c r="H45" s="11"/>
      <c r="I45" s="12"/>
      <c r="J45" s="13" t="str">
        <f>IF($A45="","",ROUND(((((D45*(1-E45))-G45)-H45)-(D45*I45)),2))</f>
        <v/>
      </c>
      <c r="K45" s="13" t="str">
        <f>IF($A45="","",(J45-F45))</f>
        <v/>
      </c>
      <c r="L45" s="14" t="str">
        <f>IF($A45="","",IFERROR(((J45*12)/B45),0))</f>
        <v/>
      </c>
      <c r="M45" s="14" t="str">
        <f>IF($A45="","",IFERROR(((K45*12)/C45),0))</f>
        <v/>
      </c>
    </row>
    <row r="46" spans="1:13" x14ac:dyDescent="0.25">
      <c r="B46" s="11"/>
      <c r="C46" s="11"/>
      <c r="D46" s="11"/>
      <c r="E46" s="12"/>
      <c r="F46" s="11"/>
      <c r="G46" s="11"/>
      <c r="H46" s="11"/>
      <c r="I46" s="12"/>
      <c r="J46" s="13" t="str">
        <f>IF($A46="","",ROUND(((((D46*(1-E46))-G46)-H46)-(D46*I46)),2))</f>
        <v/>
      </c>
      <c r="K46" s="13" t="str">
        <f>IF($A46="","",(J46-F46))</f>
        <v/>
      </c>
      <c r="L46" s="14" t="str">
        <f>IF($A46="","",IFERROR(((J46*12)/B46),0))</f>
        <v/>
      </c>
      <c r="M46" s="14" t="str">
        <f>IF($A46="","",IFERROR(((K46*12)/C46),0))</f>
        <v/>
      </c>
    </row>
    <row r="47" spans="1:13" x14ac:dyDescent="0.25">
      <c r="B47" s="11"/>
      <c r="C47" s="11"/>
      <c r="D47" s="11"/>
      <c r="E47" s="12"/>
      <c r="F47" s="11"/>
      <c r="G47" s="11"/>
      <c r="H47" s="11"/>
      <c r="I47" s="12"/>
      <c r="J47" s="13" t="str">
        <f>IF($A47="","",ROUND(((((D47*(1-E47))-G47)-H47)-(D47*I47)),2))</f>
        <v/>
      </c>
      <c r="K47" s="13" t="str">
        <f>IF($A47="","",(J47-F47))</f>
        <v/>
      </c>
      <c r="L47" s="14" t="str">
        <f>IF($A47="","",IFERROR(((J47*12)/B47),0))</f>
        <v/>
      </c>
      <c r="M47" s="14" t="str">
        <f>IF($A47="","",IFERROR(((K47*12)/C47),0))</f>
        <v/>
      </c>
    </row>
    <row r="48" spans="1:13" x14ac:dyDescent="0.25">
      <c r="B48" s="11"/>
      <c r="C48" s="11"/>
      <c r="D48" s="11"/>
      <c r="E48" s="12"/>
      <c r="F48" s="11"/>
      <c r="G48" s="11"/>
      <c r="H48" s="11"/>
      <c r="I48" s="12"/>
      <c r="J48" s="13" t="str">
        <f>IF($A48="","",ROUND(((((D48*(1-E48))-G48)-H48)-(D48*I48)),2))</f>
        <v/>
      </c>
      <c r="K48" s="13" t="str">
        <f>IF($A48="","",(J48-F48))</f>
        <v/>
      </c>
      <c r="L48" s="14" t="str">
        <f>IF($A48="","",IFERROR(((J48*12)/B48),0))</f>
        <v/>
      </c>
      <c r="M48" s="14" t="str">
        <f>IF($A48="","",IFERROR(((K48*12)/C48),0))</f>
        <v/>
      </c>
    </row>
    <row r="49" spans="1:13" x14ac:dyDescent="0.25">
      <c r="B49" s="11"/>
      <c r="C49" s="11"/>
      <c r="D49" s="11"/>
      <c r="E49" s="12"/>
      <c r="F49" s="11"/>
      <c r="G49" s="11"/>
      <c r="H49" s="11"/>
      <c r="I49" s="12"/>
      <c r="J49" s="13" t="str">
        <f>IF($A49="","",ROUND(((((D49*(1-E49))-G49)-H49)-(D49*I49)),2))</f>
        <v/>
      </c>
      <c r="K49" s="13" t="str">
        <f>IF($A49="","",(J49-F49))</f>
        <v/>
      </c>
      <c r="L49" s="14" t="str">
        <f>IF($A49="","",IFERROR(((J49*12)/B49),0))</f>
        <v/>
      </c>
      <c r="M49" s="14" t="str">
        <f>IF($A49="","",IFERROR(((K49*12)/C49),0))</f>
        <v/>
      </c>
    </row>
    <row r="50" spans="1:13" x14ac:dyDescent="0.25">
      <c r="B50" s="11"/>
      <c r="C50" s="11"/>
      <c r="D50" s="11"/>
      <c r="E50" s="12"/>
      <c r="F50" s="11"/>
      <c r="G50" s="11"/>
      <c r="H50" s="11"/>
      <c r="I50" s="12"/>
      <c r="J50" s="13" t="str">
        <f>IF($A50="","",ROUND(((((D50*(1-E50))-G50)-H50)-(D50*I50)),2))</f>
        <v/>
      </c>
      <c r="K50" s="13" t="str">
        <f>IF($A50="","",(J50-F50))</f>
        <v/>
      </c>
      <c r="L50" s="14" t="str">
        <f>IF($A50="","",IFERROR(((J50*12)/B50),0))</f>
        <v/>
      </c>
      <c r="M50" s="14" t="str">
        <f>IF($A50="","",IFERROR(((K50*12)/C50),0))</f>
        <v/>
      </c>
    </row>
    <row r="51" spans="1:13" x14ac:dyDescent="0.25">
      <c r="B51" s="11"/>
      <c r="C51" s="11"/>
      <c r="D51" s="11"/>
      <c r="E51" s="12"/>
      <c r="F51" s="11"/>
      <c r="G51" s="11"/>
      <c r="H51" s="11"/>
      <c r="I51" s="12"/>
      <c r="J51" s="13" t="str">
        <f>IF($A51="","",ROUND(((((D51*(1-E51))-G51)-H51)-(D51*I51)),2))</f>
        <v/>
      </c>
      <c r="K51" s="13" t="str">
        <f>IF($A51="","",(J51-F51))</f>
        <v/>
      </c>
      <c r="L51" s="14" t="str">
        <f>IF($A51="","",IFERROR(((J51*12)/B51),0))</f>
        <v/>
      </c>
      <c r="M51" s="14" t="str">
        <f>IF($A51="","",IFERROR(((K51*12)/C51),0))</f>
        <v/>
      </c>
    </row>
    <row r="52" spans="1:13" x14ac:dyDescent="0.25">
      <c r="B52" s="11"/>
      <c r="C52" s="11"/>
      <c r="D52" s="11"/>
      <c r="E52" s="12"/>
      <c r="F52" s="11"/>
      <c r="G52" s="11"/>
      <c r="H52" s="11"/>
      <c r="I52" s="12"/>
      <c r="J52" s="13" t="str">
        <f>IF($A52="","",ROUND(((((D52*(1-E52))-G52)-H52)-(D52*I52)),2))</f>
        <v/>
      </c>
      <c r="K52" s="13" t="str">
        <f>IF($A52="","",(J52-F52))</f>
        <v/>
      </c>
      <c r="L52" s="14" t="str">
        <f>IF($A52="","",IFERROR(((J52*12)/B52),0))</f>
        <v/>
      </c>
      <c r="M52" s="14" t="str">
        <f>IF($A52="","",IFERROR(((K52*12)/C52),0))</f>
        <v/>
      </c>
    </row>
    <row r="53" spans="1:13" x14ac:dyDescent="0.25">
      <c r="B53" s="11"/>
      <c r="C53" s="11"/>
      <c r="D53" s="11"/>
      <c r="E53" s="12"/>
      <c r="F53" s="11"/>
      <c r="G53" s="11"/>
      <c r="H53" s="11"/>
      <c r="I53" s="12"/>
      <c r="J53" s="13" t="str">
        <f>IF($A53="","",ROUND(((((D53*(1-E53))-G53)-H53)-(D53*I53)),2))</f>
        <v/>
      </c>
      <c r="K53" s="13" t="str">
        <f>IF($A53="","",(J53-F53))</f>
        <v/>
      </c>
      <c r="L53" s="14" t="str">
        <f>IF($A53="","",IFERROR(((J53*12)/B53),0))</f>
        <v/>
      </c>
      <c r="M53" s="14" t="str">
        <f>IF($A53="","",IFERROR(((K53*12)/C53),0))</f>
        <v/>
      </c>
    </row>
    <row r="54" spans="1:13" x14ac:dyDescent="0.25">
      <c r="B54" s="11"/>
      <c r="C54" s="11"/>
      <c r="D54" s="11"/>
      <c r="E54" s="12"/>
      <c r="F54" s="11"/>
      <c r="G54" s="11"/>
      <c r="H54" s="11"/>
      <c r="I54" s="12"/>
      <c r="J54" s="13" t="str">
        <f>IF($A54="","",ROUND(((((D54*(1-E54))-G54)-H54)-(D54*I54)),2))</f>
        <v/>
      </c>
      <c r="K54" s="13" t="str">
        <f>IF($A54="","",(J54-F54))</f>
        <v/>
      </c>
      <c r="L54" s="14" t="str">
        <f>IF($A54="","",IFERROR(((J54*12)/B54),0))</f>
        <v/>
      </c>
      <c r="M54" s="14" t="str">
        <f>IF($A54="","",IFERROR(((K54*12)/C54),0))</f>
        <v/>
      </c>
    </row>
    <row r="55" spans="1:13" x14ac:dyDescent="0.25">
      <c r="B55" s="11"/>
      <c r="C55" s="11"/>
      <c r="D55" s="11"/>
      <c r="E55" s="12"/>
      <c r="F55" s="11"/>
      <c r="G55" s="11"/>
      <c r="H55" s="11"/>
      <c r="I55" s="12"/>
      <c r="J55" s="13" t="str">
        <f>IF($A55="","",ROUND(((((D55*(1-E55))-G55)-H55)-(D55*I55)),2))</f>
        <v/>
      </c>
      <c r="K55" s="13" t="str">
        <f>IF($A55="","",(J55-F55))</f>
        <v/>
      </c>
      <c r="L55" s="14" t="str">
        <f>IF($A55="","",IFERROR(((J55*12)/B55),0))</f>
        <v/>
      </c>
      <c r="M55" s="14" t="str">
        <f>IF($A55="","",IFERROR(((K55*12)/C55),0))</f>
        <v/>
      </c>
    </row>
    <row r="56" spans="1:13" x14ac:dyDescent="0.25">
      <c r="B56" s="11"/>
      <c r="C56" s="11"/>
      <c r="D56" s="11"/>
      <c r="E56" s="12"/>
      <c r="F56" s="11"/>
      <c r="G56" s="11"/>
      <c r="H56" s="11"/>
      <c r="I56" s="12"/>
      <c r="J56" s="13" t="str">
        <f>IF($A56="","",ROUND(((((D56*(1-E56))-G56)-H56)-(D56*I56)),2))</f>
        <v/>
      </c>
      <c r="K56" s="13" t="str">
        <f>IF($A56="","",(J56-F56))</f>
        <v/>
      </c>
      <c r="L56" s="14" t="str">
        <f>IF($A56="","",IFERROR(((J56*12)/B56),0))</f>
        <v/>
      </c>
      <c r="M56" s="14" t="str">
        <f>IF($A56="","",IFERROR(((K56*12)/C56),0))</f>
        <v/>
      </c>
    </row>
    <row r="57" spans="1:13" x14ac:dyDescent="0.25">
      <c r="B57" s="11"/>
      <c r="C57" s="11"/>
      <c r="D57" s="11"/>
      <c r="E57" s="12"/>
      <c r="F57" s="11"/>
      <c r="G57" s="11"/>
      <c r="H57" s="11"/>
      <c r="I57" s="12"/>
      <c r="J57" s="13" t="str">
        <f>IF($A57="","",ROUND(((((D57*(1-E57))-G57)-H57)-(D57*I57)),2))</f>
        <v/>
      </c>
      <c r="K57" s="13" t="str">
        <f>IF($A57="","",(J57-F57))</f>
        <v/>
      </c>
      <c r="L57" s="14" t="str">
        <f>IF($A57="","",IFERROR(((J57*12)/B57),0))</f>
        <v/>
      </c>
      <c r="M57" s="14" t="str">
        <f>IF($A57="","",IFERROR(((K57*12)/C57),0))</f>
        <v/>
      </c>
    </row>
    <row r="58" spans="1:13" x14ac:dyDescent="0.25">
      <c r="B58" s="11"/>
      <c r="C58" s="11"/>
      <c r="D58" s="11"/>
      <c r="E58" s="12"/>
      <c r="F58" s="11"/>
      <c r="G58" s="11"/>
      <c r="H58" s="11"/>
      <c r="I58" s="12"/>
      <c r="J58" s="13" t="str">
        <f>IF($A58="","",ROUND(((((D58*(1-E58))-G58)-H58)-(D58*I58)),2))</f>
        <v/>
      </c>
      <c r="K58" s="13" t="str">
        <f>IF($A58="","",(J58-F58))</f>
        <v/>
      </c>
      <c r="L58" s="14" t="str">
        <f>IF($A58="","",IFERROR(((J58*12)/B58),0))</f>
        <v/>
      </c>
      <c r="M58" s="14" t="str">
        <f>IF($A58="","",IFERROR(((K58*12)/C58),0))</f>
        <v/>
      </c>
    </row>
    <row r="59" spans="1:13" x14ac:dyDescent="0.25">
      <c r="B59" s="11"/>
      <c r="C59" s="11"/>
      <c r="D59" s="11"/>
      <c r="E59" s="12"/>
      <c r="F59" s="11"/>
      <c r="G59" s="11"/>
      <c r="H59" s="11"/>
      <c r="I59" s="12"/>
      <c r="J59" s="13" t="str">
        <f>IF($A59="","",ROUND(((((D59*(1-E59))-G59)-H59)-(D59*I59)),2))</f>
        <v/>
      </c>
      <c r="K59" s="13" t="str">
        <f>IF($A59="","",(J59-F59))</f>
        <v/>
      </c>
      <c r="L59" s="14" t="str">
        <f>IF($A59="","",IFERROR(((J59*12)/B59),0))</f>
        <v/>
      </c>
      <c r="M59" s="14" t="str">
        <f>IF($A59="","",IFERROR(((K59*12)/C59),0))</f>
        <v/>
      </c>
    </row>
    <row r="60" spans="1:13" x14ac:dyDescent="0.25">
      <c r="B60" s="11"/>
      <c r="C60" s="11"/>
      <c r="D60" s="11"/>
      <c r="E60" s="12"/>
      <c r="F60" s="11"/>
      <c r="G60" s="11"/>
      <c r="H60" s="11"/>
      <c r="I60" s="12"/>
      <c r="J60" s="13" t="str">
        <f>IF($A60="","",ROUND(((((D60*(1-E60))-G60)-H60)-(D60*I60)),2))</f>
        <v/>
      </c>
      <c r="K60" s="13" t="str">
        <f>IF($A60="","",(J60-F60))</f>
        <v/>
      </c>
      <c r="L60" s="14" t="str">
        <f>IF($A60="","",IFERROR(((J60*12)/B60),0))</f>
        <v/>
      </c>
      <c r="M60" s="14" t="str">
        <f>IF($A60="","",IFERROR(((K60*12)/C60),0))</f>
        <v/>
      </c>
    </row>
    <row r="61" spans="1:13" x14ac:dyDescent="0.25">
      <c r="B61" s="11"/>
      <c r="C61" s="11"/>
      <c r="D61" s="11"/>
      <c r="E61" s="12"/>
      <c r="F61" s="11"/>
      <c r="G61" s="11"/>
      <c r="H61" s="11"/>
      <c r="I61" s="12"/>
      <c r="J61" s="13" t="str">
        <f>IF($A61="","",ROUND(((((D61*(1-E61))-G61)-H61)-(D61*I61)),2))</f>
        <v/>
      </c>
      <c r="K61" s="13" t="str">
        <f>IF($A61="","",(J61-F61))</f>
        <v/>
      </c>
      <c r="L61" s="14" t="str">
        <f>IF($A61="","",IFERROR(((J61*12)/B61),0))</f>
        <v/>
      </c>
      <c r="M61" s="14" t="str">
        <f>IF($A61="","",IFERROR(((K61*12)/C61),0))</f>
        <v/>
      </c>
    </row>
    <row r="62" spans="1:13" x14ac:dyDescent="0.25">
      <c r="B62" s="11"/>
      <c r="C62" s="11"/>
      <c r="D62" s="11"/>
      <c r="E62" s="12"/>
      <c r="F62" s="11"/>
      <c r="G62" s="11"/>
      <c r="H62" s="11"/>
      <c r="I62" s="12"/>
      <c r="J62" s="13" t="str">
        <f>IF($A62="","",ROUND(((((D62*(1-E62))-G62)-H62)-(D62*I62)),2))</f>
        <v/>
      </c>
      <c r="K62" s="13" t="str">
        <f>IF($A62="","",(J62-F62))</f>
        <v/>
      </c>
      <c r="L62" s="14" t="str">
        <f>IF($A62="","",IFERROR(((J62*12)/B62),0))</f>
        <v/>
      </c>
      <c r="M62" s="14" t="str">
        <f>IF($A62="","",IFERROR(((K62*12)/C62),0))</f>
        <v/>
      </c>
    </row>
    <row r="63" spans="1:13" x14ac:dyDescent="0.25">
      <c r="B63" s="11"/>
      <c r="C63" s="11"/>
      <c r="D63" s="11"/>
      <c r="E63" s="12"/>
      <c r="F63" s="11"/>
      <c r="G63" s="11"/>
      <c r="H63" s="11"/>
      <c r="I63" s="12"/>
      <c r="J63" s="13" t="str">
        <f>IF($A63="","",ROUND(((((D63*(1-E63))-G63)-H63)-(D63*I63)),2))</f>
        <v/>
      </c>
      <c r="K63" s="13" t="str">
        <f>IF($A63="","",(J63-F63))</f>
        <v/>
      </c>
      <c r="L63" s="14" t="str">
        <f>IF($A63="","",IFERROR(((J63*12)/B63),0))</f>
        <v/>
      </c>
      <c r="M63" s="14" t="str">
        <f>IF($A63="","",IFERROR(((K63*12)/C63),0))</f>
        <v/>
      </c>
    </row>
    <row r="64" spans="1:13" x14ac:dyDescent="0.25">
      <c r="B64" s="11"/>
      <c r="C64" s="11"/>
      <c r="D64" s="11"/>
      <c r="E64" s="12"/>
      <c r="F64" s="11"/>
      <c r="G64" s="11"/>
      <c r="H64" s="11"/>
      <c r="I64" s="12"/>
      <c r="J64" s="13" t="str">
        <f>IF($A64="","",ROUND(((((D64*(1-E64))-G64)-H64)-(D64*I64)),2))</f>
        <v/>
      </c>
      <c r="K64" s="13" t="str">
        <f>IF($A64="","",(J64-F64))</f>
        <v/>
      </c>
      <c r="L64" s="14" t="str">
        <f>IF($A64="","",IFERROR(((J64*12)/B64),0))</f>
        <v/>
      </c>
      <c r="M64" s="14" t="str">
        <f>IF($A64="","",IFERROR(((K64*12)/C64),0))</f>
        <v/>
      </c>
    </row>
    <row r="65" spans="1:13" x14ac:dyDescent="0.25">
      <c r="B65" s="11"/>
      <c r="C65" s="11"/>
      <c r="D65" s="11"/>
      <c r="E65" s="12"/>
      <c r="F65" s="11"/>
      <c r="G65" s="11"/>
      <c r="H65" s="11"/>
      <c r="I65" s="12"/>
      <c r="J65" s="13" t="str">
        <f>IF($A65="","",ROUND(((((D65*(1-E65))-G65)-H65)-(D65*I65)),2))</f>
        <v/>
      </c>
      <c r="K65" s="13" t="str">
        <f>IF($A65="","",(J65-F65))</f>
        <v/>
      </c>
      <c r="L65" s="14" t="str">
        <f>IF($A65="","",IFERROR(((J65*12)/B65),0))</f>
        <v/>
      </c>
      <c r="M65" s="14" t="str">
        <f>IF($A65="","",IFERROR(((K65*12)/C65),0))</f>
        <v/>
      </c>
    </row>
    <row r="66" spans="1:13" x14ac:dyDescent="0.25">
      <c r="B66" s="11"/>
      <c r="C66" s="11"/>
      <c r="D66" s="11"/>
      <c r="E66" s="12"/>
      <c r="F66" s="11"/>
      <c r="G66" s="11"/>
      <c r="H66" s="11"/>
      <c r="I66" s="12"/>
      <c r="J66" s="13" t="str">
        <f>IF($A66="","",ROUND(((((D66*(1-E66))-G66)-H66)-(D66*I66)),2))</f>
        <v/>
      </c>
      <c r="K66" s="13" t="str">
        <f>IF($A66="","",(J66-F66))</f>
        <v/>
      </c>
      <c r="L66" s="14" t="str">
        <f>IF($A66="","",IFERROR(((J66*12)/B66),0))</f>
        <v/>
      </c>
      <c r="M66" s="14" t="str">
        <f>IF($A66="","",IFERROR(((K66*12)/C66),0))</f>
        <v/>
      </c>
    </row>
    <row r="67" spans="1:13" x14ac:dyDescent="0.25">
      <c r="B67" s="11"/>
      <c r="C67" s="11"/>
      <c r="D67" s="11"/>
      <c r="E67" s="12"/>
      <c r="F67" s="11"/>
      <c r="G67" s="11"/>
      <c r="H67" s="11"/>
      <c r="I67" s="12"/>
      <c r="J67" s="13" t="str">
        <f>IF($A67="","",ROUND(((((D67*(1-E67))-G67)-H67)-(D67*I67)),2))</f>
        <v/>
      </c>
      <c r="K67" s="13" t="str">
        <f>IF($A67="","",(J67-F67))</f>
        <v/>
      </c>
      <c r="L67" s="14" t="str">
        <f>IF($A67="","",IFERROR(((J67*12)/B67),0))</f>
        <v/>
      </c>
      <c r="M67" s="14" t="str">
        <f>IF($A67="","",IFERROR(((K67*12)/C67),0))</f>
        <v/>
      </c>
    </row>
    <row r="68" spans="1:13" x14ac:dyDescent="0.25">
      <c r="B68" s="11"/>
      <c r="C68" s="11"/>
      <c r="D68" s="11"/>
      <c r="E68" s="12"/>
      <c r="F68" s="11"/>
      <c r="G68" s="11"/>
      <c r="H68" s="11"/>
      <c r="I68" s="12"/>
      <c r="J68" s="13" t="str">
        <f>IF($A68="","",ROUND(((((D68*(1-E68))-G68)-H68)-(D68*I68)),2))</f>
        <v/>
      </c>
      <c r="K68" s="13" t="str">
        <f>IF($A68="","",(J68-F68))</f>
        <v/>
      </c>
      <c r="L68" s="14" t="str">
        <f>IF($A68="","",IFERROR(((J68*12)/B68),0))</f>
        <v/>
      </c>
      <c r="M68" s="14" t="str">
        <f>IF($A68="","",IFERROR(((K68*12)/C68),0))</f>
        <v/>
      </c>
    </row>
    <row r="69" spans="1:13" x14ac:dyDescent="0.25">
      <c r="B69" s="11"/>
      <c r="C69" s="11"/>
      <c r="D69" s="11"/>
      <c r="E69" s="12"/>
      <c r="F69" s="11"/>
      <c r="G69" s="11"/>
      <c r="H69" s="11"/>
      <c r="I69" s="12"/>
      <c r="J69" s="13" t="str">
        <f>IF($A69="","",ROUND(((((D69*(1-E69))-G69)-H69)-(D69*I69)),2))</f>
        <v/>
      </c>
      <c r="K69" s="13" t="str">
        <f>IF($A69="","",(J69-F69))</f>
        <v/>
      </c>
      <c r="L69" s="14" t="str">
        <f>IF($A69="","",IFERROR(((J69*12)/B69),0))</f>
        <v/>
      </c>
      <c r="M69" s="14" t="str">
        <f>IF($A69="","",IFERROR(((K69*12)/C69),0))</f>
        <v/>
      </c>
    </row>
    <row r="70" spans="1:13" x14ac:dyDescent="0.25">
      <c r="B70" s="11"/>
      <c r="C70" s="11"/>
      <c r="D70" s="11"/>
      <c r="E70" s="12"/>
      <c r="F70" s="11"/>
      <c r="G70" s="11"/>
      <c r="H70" s="11"/>
      <c r="I70" s="12"/>
      <c r="J70" s="13" t="str">
        <f>IF($A70="","",ROUND(((((D70*(1-E70))-G70)-H70)-(D70*I70)),2))</f>
        <v/>
      </c>
      <c r="K70" s="13" t="str">
        <f>IF($A70="","",(J70-F70))</f>
        <v/>
      </c>
      <c r="L70" s="14" t="str">
        <f>IF($A70="","",IFERROR(((J70*12)/B70),0))</f>
        <v/>
      </c>
      <c r="M70" s="14" t="str">
        <f>IF($A70="","",IFERROR(((K70*12)/C70),0))</f>
        <v/>
      </c>
    </row>
    <row r="71" spans="1:13" x14ac:dyDescent="0.25">
      <c r="B71" s="11"/>
      <c r="C71" s="11"/>
      <c r="D71" s="11"/>
      <c r="E71" s="12"/>
      <c r="F71" s="11"/>
      <c r="G71" s="11"/>
      <c r="H71" s="11"/>
      <c r="I71" s="12"/>
      <c r="J71" s="13" t="str">
        <f>IF($A71="","",ROUND(((((D71*(1-E71))-G71)-H71)-(D71*I71)),2))</f>
        <v/>
      </c>
      <c r="K71" s="13" t="str">
        <f>IF($A71="","",(J71-F71))</f>
        <v/>
      </c>
      <c r="L71" s="14" t="str">
        <f>IF($A71="","",IFERROR(((J71*12)/B71),0))</f>
        <v/>
      </c>
      <c r="M71" s="14" t="str">
        <f>IF($A71="","",IFERROR(((K71*12)/C71),0))</f>
        <v/>
      </c>
    </row>
    <row r="72" spans="1:13" x14ac:dyDescent="0.25">
      <c r="B72" s="11"/>
      <c r="C72" s="11"/>
      <c r="D72" s="11"/>
      <c r="E72" s="12"/>
      <c r="F72" s="11"/>
      <c r="G72" s="11"/>
      <c r="H72" s="11"/>
      <c r="I72" s="12"/>
      <c r="J72" s="13" t="str">
        <f>IF($A72="","",ROUND(((((D72*(1-E72))-G72)-H72)-(D72*I72)),2))</f>
        <v/>
      </c>
      <c r="K72" s="13" t="str">
        <f>IF($A72="","",(J72-F72))</f>
        <v/>
      </c>
      <c r="L72" s="14" t="str">
        <f>IF($A72="","",IFERROR(((J72*12)/B72),0))</f>
        <v/>
      </c>
      <c r="M72" s="14" t="str">
        <f>IF($A72="","",IFERROR(((K72*12)/C72),0))</f>
        <v/>
      </c>
    </row>
    <row r="73" spans="1:13" x14ac:dyDescent="0.25">
      <c r="B73" s="11"/>
      <c r="C73" s="11"/>
      <c r="D73" s="11"/>
      <c r="E73" s="12"/>
      <c r="F73" s="11"/>
      <c r="G73" s="11"/>
      <c r="H73" s="11"/>
      <c r="I73" s="12"/>
      <c r="J73" s="13" t="str">
        <f>IF($A73="","",ROUND(((((D73*(1-E73))-G73)-H73)-(D73*I73)),2))</f>
        <v/>
      </c>
      <c r="K73" s="13" t="str">
        <f>IF($A73="","",(J73-F73))</f>
        <v/>
      </c>
      <c r="L73" s="14" t="str">
        <f>IF($A73="","",IFERROR(((J73*12)/B73),0))</f>
        <v/>
      </c>
      <c r="M73" s="14" t="str">
        <f>IF($A73="","",IFERROR(((K73*12)/C73),0))</f>
        <v/>
      </c>
    </row>
    <row r="74" spans="1:13" x14ac:dyDescent="0.25">
      <c r="B74" s="11"/>
      <c r="C74" s="11"/>
      <c r="D74" s="11"/>
      <c r="E74" s="12"/>
      <c r="F74" s="11"/>
      <c r="G74" s="11"/>
      <c r="H74" s="11"/>
      <c r="I74" s="12"/>
      <c r="J74" s="13" t="str">
        <f>IF($A74="","",ROUND(((((D74*(1-E74))-G74)-H74)-(D74*I74)),2))</f>
        <v/>
      </c>
      <c r="K74" s="13" t="str">
        <f>IF($A74="","",(J74-F74))</f>
        <v/>
      </c>
      <c r="L74" s="14" t="str">
        <f>IF($A74="","",IFERROR(((J74*12)/B74),0))</f>
        <v/>
      </c>
      <c r="M74" s="14" t="str">
        <f>IF($A74="","",IFERROR(((K74*12)/C74),0))</f>
        <v/>
      </c>
    </row>
    <row r="75" spans="1:13" x14ac:dyDescent="0.25">
      <c r="B75" s="11"/>
      <c r="C75" s="11"/>
      <c r="D75" s="11"/>
      <c r="E75" s="12"/>
      <c r="F75" s="11"/>
      <c r="G75" s="11"/>
      <c r="H75" s="11"/>
      <c r="I75" s="12"/>
      <c r="J75" s="13" t="str">
        <f>IF($A75="","",ROUND(((((D75*(1-E75))-G75)-H75)-(D75*I75)),2))</f>
        <v/>
      </c>
      <c r="K75" s="13" t="str">
        <f>IF($A75="","",(J75-F75))</f>
        <v/>
      </c>
      <c r="L75" s="14" t="str">
        <f>IF($A75="","",IFERROR(((J75*12)/B75),0))</f>
        <v/>
      </c>
      <c r="M75" s="14" t="str">
        <f>IF($A75="","",IFERROR(((K75*12)/C75),0))</f>
        <v/>
      </c>
    </row>
    <row r="76" spans="1:13" x14ac:dyDescent="0.25">
      <c r="B76" s="11"/>
      <c r="C76" s="11"/>
      <c r="D76" s="11"/>
      <c r="E76" s="12"/>
      <c r="F76" s="11"/>
      <c r="G76" s="11"/>
      <c r="H76" s="11"/>
      <c r="I76" s="12"/>
      <c r="J76" s="13" t="str">
        <f>IF($A76="","",ROUND(((((D76*(1-E76))-G76)-H76)-(D76*I76)),2))</f>
        <v/>
      </c>
      <c r="K76" s="13" t="str">
        <f>IF($A76="","",(J76-F76))</f>
        <v/>
      </c>
      <c r="L76" s="14" t="str">
        <f>IF($A76="","",IFERROR(((J76*12)/B76),0))</f>
        <v/>
      </c>
      <c r="M76" s="14" t="str">
        <f>IF($A76="","",IFERROR(((K76*12)/C76),0))</f>
        <v/>
      </c>
    </row>
    <row r="77" spans="1:13" x14ac:dyDescent="0.25">
      <c r="B77" s="11"/>
      <c r="C77" s="11"/>
      <c r="D77" s="11"/>
      <c r="E77" s="12"/>
      <c r="F77" s="11"/>
      <c r="G77" s="11"/>
      <c r="H77" s="11"/>
      <c r="I77" s="12"/>
      <c r="J77" s="13" t="str">
        <f>IF($A77="","",ROUND(((((D77*(1-E77))-G77)-H77)-(D77*I77)),2))</f>
        <v/>
      </c>
      <c r="K77" s="13" t="str">
        <f>IF($A77="","",(J77-F77))</f>
        <v/>
      </c>
      <c r="L77" s="14" t="str">
        <f>IF($A77="","",IFERROR(((J77*12)/B77),0))</f>
        <v/>
      </c>
      <c r="M77" s="14" t="str">
        <f>IF($A77="","",IFERROR(((K77*12)/C77),0))</f>
        <v/>
      </c>
    </row>
    <row r="78" spans="1:13" x14ac:dyDescent="0.25">
      <c r="B78" s="11"/>
      <c r="C78" s="11"/>
      <c r="D78" s="11"/>
      <c r="E78" s="12"/>
      <c r="F78" s="11"/>
      <c r="G78" s="11"/>
      <c r="H78" s="11"/>
      <c r="I78" s="12"/>
      <c r="J78" s="13" t="str">
        <f>IF($A78="","",ROUND(((((D78*(1-E78))-G78)-H78)-(D78*I78)),2))</f>
        <v/>
      </c>
      <c r="K78" s="13" t="str">
        <f>IF($A78="","",(J78-F78))</f>
        <v/>
      </c>
      <c r="L78" s="14" t="str">
        <f>IF($A78="","",IFERROR(((J78*12)/B78),0))</f>
        <v/>
      </c>
      <c r="M78" s="14" t="str">
        <f>IF($A78="","",IFERROR(((K78*12)/C78),0))</f>
        <v/>
      </c>
    </row>
    <row r="79" spans="1:13" x14ac:dyDescent="0.25">
      <c r="B79" s="11"/>
      <c r="C79" s="11"/>
      <c r="D79" s="11"/>
      <c r="E79" s="12"/>
      <c r="F79" s="11"/>
      <c r="G79" s="11"/>
      <c r="H79" s="11"/>
      <c r="I79" s="12"/>
      <c r="J79" s="13" t="str">
        <f>IF($A79="","",ROUND(((((D79*(1-E79))-G79)-H79)-(D79*I79)),2))</f>
        <v/>
      </c>
      <c r="K79" s="13" t="str">
        <f>IF($A79="","",(J79-F79))</f>
        <v/>
      </c>
      <c r="L79" s="14" t="str">
        <f>IF($A79="","",IFERROR(((J79*12)/B79),0))</f>
        <v/>
      </c>
      <c r="M79" s="14" t="str">
        <f>IF($A79="","",IFERROR(((K79*12)/C79),0))</f>
        <v/>
      </c>
    </row>
    <row r="80" spans="1:13" x14ac:dyDescent="0.25">
      <c r="B80" s="11"/>
      <c r="C80" s="11"/>
      <c r="D80" s="11"/>
      <c r="E80" s="12"/>
      <c r="F80" s="11"/>
      <c r="G80" s="11"/>
      <c r="H80" s="11"/>
      <c r="I80" s="12"/>
      <c r="J80" s="13" t="str">
        <f>IF($A80="","",ROUND(((((D80*(1-E80))-G80)-H80)-(D80*I80)),2))</f>
        <v/>
      </c>
      <c r="K80" s="13" t="str">
        <f>IF($A80="","",(J80-F80))</f>
        <v/>
      </c>
      <c r="L80" s="14" t="str">
        <f>IF($A80="","",IFERROR(((J80*12)/B80),0))</f>
        <v/>
      </c>
      <c r="M80" s="14" t="str">
        <f>IF($A80="","",IFERROR(((K80*12)/C80),0))</f>
        <v/>
      </c>
    </row>
    <row r="81" spans="1:13" x14ac:dyDescent="0.25">
      <c r="B81" s="11"/>
      <c r="C81" s="11"/>
      <c r="D81" s="11"/>
      <c r="E81" s="12"/>
      <c r="F81" s="11"/>
      <c r="G81" s="11"/>
      <c r="H81" s="11"/>
      <c r="I81" s="12"/>
      <c r="J81" s="13" t="str">
        <f>IF($A81="","",ROUND(((((D81*(1-E81))-G81)-H81)-(D81*I81)),2))</f>
        <v/>
      </c>
      <c r="K81" s="13" t="str">
        <f>IF($A81="","",(J81-F81))</f>
        <v/>
      </c>
      <c r="L81" s="14" t="str">
        <f>IF($A81="","",IFERROR(((J81*12)/B81),0))</f>
        <v/>
      </c>
      <c r="M81" s="14" t="str">
        <f>IF($A81="","",IFERROR(((K81*12)/C81),0))</f>
        <v/>
      </c>
    </row>
    <row r="82" spans="1:13" x14ac:dyDescent="0.25">
      <c r="B82" s="11"/>
      <c r="C82" s="11"/>
      <c r="D82" s="11"/>
      <c r="E82" s="12"/>
      <c r="F82" s="11"/>
      <c r="G82" s="11"/>
      <c r="H82" s="11"/>
      <c r="I82" s="12"/>
      <c r="J82" s="13" t="str">
        <f>IF($A82="","",ROUND(((((D82*(1-E82))-G82)-H82)-(D82*I82)),2))</f>
        <v/>
      </c>
      <c r="K82" s="13" t="str">
        <f>IF($A82="","",(J82-F82))</f>
        <v/>
      </c>
      <c r="L82" s="14" t="str">
        <f>IF($A82="","",IFERROR(((J82*12)/B82),0))</f>
        <v/>
      </c>
      <c r="M82" s="14" t="str">
        <f>IF($A82="","",IFERROR(((K82*12)/C82),0))</f>
        <v/>
      </c>
    </row>
    <row r="83" spans="1:13" x14ac:dyDescent="0.25">
      <c r="B83" s="11"/>
      <c r="C83" s="11"/>
      <c r="D83" s="11"/>
      <c r="E83" s="12"/>
      <c r="F83" s="11"/>
      <c r="G83" s="11"/>
      <c r="H83" s="11"/>
      <c r="I83" s="12"/>
      <c r="J83" s="13" t="str">
        <f>IF($A83="","",ROUND(((((D83*(1-E83))-G83)-H83)-(D83*I83)),2))</f>
        <v/>
      </c>
      <c r="K83" s="13" t="str">
        <f>IF($A83="","",(J83-F83))</f>
        <v/>
      </c>
      <c r="L83" s="14" t="str">
        <f>IF($A83="","",IFERROR(((J83*12)/B83),0))</f>
        <v/>
      </c>
      <c r="M83" s="14" t="str">
        <f>IF($A83="","",IFERROR(((K83*12)/C83),0))</f>
        <v/>
      </c>
    </row>
    <row r="84" spans="1:13" x14ac:dyDescent="0.25">
      <c r="B84" s="11"/>
      <c r="C84" s="11"/>
      <c r="D84" s="11"/>
      <c r="E84" s="12"/>
      <c r="F84" s="11"/>
      <c r="G84" s="11"/>
      <c r="H84" s="11"/>
      <c r="I84" s="12"/>
      <c r="J84" s="13" t="str">
        <f>IF($A84="","",ROUND(((((D84*(1-E84))-G84)-H84)-(D84*I84)),2))</f>
        <v/>
      </c>
      <c r="K84" s="13" t="str">
        <f>IF($A84="","",(J84-F84))</f>
        <v/>
      </c>
      <c r="L84" s="14" t="str">
        <f>IF($A84="","",IFERROR(((J84*12)/B84),0))</f>
        <v/>
      </c>
      <c r="M84" s="14" t="str">
        <f>IF($A84="","",IFERROR(((K84*12)/C84),0))</f>
        <v/>
      </c>
    </row>
    <row r="85" spans="1:13" x14ac:dyDescent="0.25">
      <c r="B85" s="11"/>
      <c r="C85" s="11"/>
      <c r="D85" s="11"/>
      <c r="E85" s="12"/>
      <c r="F85" s="11"/>
      <c r="G85" s="11"/>
      <c r="H85" s="11"/>
      <c r="I85" s="12"/>
      <c r="J85" s="13" t="str">
        <f>IF($A85="","",ROUND(((((D85*(1-E85))-G85)-H85)-(D85*I85)),2))</f>
        <v/>
      </c>
      <c r="K85" s="13" t="str">
        <f>IF($A85="","",(J85-F85))</f>
        <v/>
      </c>
      <c r="L85" s="14" t="str">
        <f>IF($A85="","",IFERROR(((J85*12)/B85),0))</f>
        <v/>
      </c>
      <c r="M85" s="14" t="str">
        <f>IF($A85="","",IFERROR(((K85*12)/C85),0))</f>
        <v/>
      </c>
    </row>
    <row r="86" spans="1:13" x14ac:dyDescent="0.25">
      <c r="B86" s="11"/>
      <c r="C86" s="11"/>
      <c r="D86" s="11"/>
      <c r="E86" s="12"/>
      <c r="F86" s="11"/>
      <c r="G86" s="11"/>
      <c r="H86" s="11"/>
      <c r="I86" s="12"/>
      <c r="J86" s="13" t="str">
        <f>IF($A86="","",ROUND(((((D86*(1-E86))-G86)-H86)-(D86*I86)),2))</f>
        <v/>
      </c>
      <c r="K86" s="13" t="str">
        <f>IF($A86="","",(J86-F86))</f>
        <v/>
      </c>
      <c r="L86" s="14" t="str">
        <f>IF($A86="","",IFERROR(((J86*12)/B86),0))</f>
        <v/>
      </c>
      <c r="M86" s="14" t="str">
        <f>IF($A86="","",IFERROR(((K86*12)/C86),0))</f>
        <v/>
      </c>
    </row>
    <row r="87" spans="1:13" x14ac:dyDescent="0.25">
      <c r="B87" s="11"/>
      <c r="C87" s="11"/>
      <c r="D87" s="11"/>
      <c r="E87" s="12"/>
      <c r="F87" s="11"/>
      <c r="G87" s="11"/>
      <c r="H87" s="11"/>
      <c r="I87" s="12"/>
      <c r="J87" s="13" t="str">
        <f>IF($A87="","",ROUND(((((D87*(1-E87))-G87)-H87)-(D87*I87)),2))</f>
        <v/>
      </c>
      <c r="K87" s="13" t="str">
        <f>IF($A87="","",(J87-F87))</f>
        <v/>
      </c>
      <c r="L87" s="14" t="str">
        <f>IF($A87="","",IFERROR(((J87*12)/B87),0))</f>
        <v/>
      </c>
      <c r="M87" s="14" t="str">
        <f>IF($A87="","",IFERROR(((K87*12)/C87),0))</f>
        <v/>
      </c>
    </row>
    <row r="88" spans="1:13" x14ac:dyDescent="0.25">
      <c r="B88" s="11"/>
      <c r="C88" s="11"/>
      <c r="D88" s="11"/>
      <c r="E88" s="12"/>
      <c r="F88" s="11"/>
      <c r="G88" s="11"/>
      <c r="H88" s="11"/>
      <c r="I88" s="12"/>
      <c r="J88" s="13" t="str">
        <f>IF($A88="","",ROUND(((((D88*(1-E88))-G88)-H88)-(D88*I88)),2))</f>
        <v/>
      </c>
      <c r="K88" s="13" t="str">
        <f>IF($A88="","",(J88-F88))</f>
        <v/>
      </c>
      <c r="L88" s="14" t="str">
        <f>IF($A88="","",IFERROR(((J88*12)/B88),0))</f>
        <v/>
      </c>
      <c r="M88" s="14" t="str">
        <f>IF($A88="","",IFERROR(((K88*12)/C88),0))</f>
        <v/>
      </c>
    </row>
    <row r="89" spans="1:13" x14ac:dyDescent="0.25">
      <c r="B89" s="11"/>
      <c r="C89" s="11"/>
      <c r="D89" s="11"/>
      <c r="E89" s="12"/>
      <c r="F89" s="11"/>
      <c r="G89" s="11"/>
      <c r="H89" s="11"/>
      <c r="I89" s="12"/>
      <c r="J89" s="13" t="str">
        <f>IF($A89="","",ROUND(((((D89*(1-E89))-G89)-H89)-(D89*I89)),2))</f>
        <v/>
      </c>
      <c r="K89" s="13" t="str">
        <f>IF($A89="","",(J89-F89))</f>
        <v/>
      </c>
      <c r="L89" s="14" t="str">
        <f>IF($A89="","",IFERROR(((J89*12)/B89),0))</f>
        <v/>
      </c>
      <c r="M89" s="14" t="str">
        <f>IF($A89="","",IFERROR(((K89*12)/C89),0))</f>
        <v/>
      </c>
    </row>
    <row r="90" spans="1:13" x14ac:dyDescent="0.25">
      <c r="B90" s="11"/>
      <c r="C90" s="11"/>
      <c r="D90" s="11"/>
      <c r="E90" s="12"/>
      <c r="F90" s="11"/>
      <c r="G90" s="11"/>
      <c r="H90" s="11"/>
      <c r="I90" s="12"/>
      <c r="J90" s="13" t="str">
        <f>IF($A90="","",ROUND(((((D90*(1-E90))-G90)-H90)-(D90*I90)),2))</f>
        <v/>
      </c>
      <c r="K90" s="13" t="str">
        <f>IF($A90="","",(J90-F90))</f>
        <v/>
      </c>
      <c r="L90" s="14" t="str">
        <f>IF($A90="","",IFERROR(((J90*12)/B90),0))</f>
        <v/>
      </c>
      <c r="M90" s="14" t="str">
        <f>IF($A90="","",IFERROR(((K90*12)/C90),0))</f>
        <v/>
      </c>
    </row>
    <row r="91" spans="1:13" x14ac:dyDescent="0.25">
      <c r="B91" s="11"/>
      <c r="C91" s="11"/>
      <c r="D91" s="11"/>
      <c r="E91" s="12"/>
      <c r="F91" s="11"/>
      <c r="G91" s="11"/>
      <c r="H91" s="11"/>
      <c r="I91" s="12"/>
      <c r="J91" s="13" t="str">
        <f>IF($A91="","",ROUND(((((D91*(1-E91))-G91)-H91)-(D91*I91)),2))</f>
        <v/>
      </c>
      <c r="K91" s="13" t="str">
        <f>IF($A91="","",(J91-F91))</f>
        <v/>
      </c>
      <c r="L91" s="14" t="str">
        <f>IF($A91="","",IFERROR(((J91*12)/B91),0))</f>
        <v/>
      </c>
      <c r="M91" s="14" t="str">
        <f>IF($A91="","",IFERROR(((K91*12)/C91),0))</f>
        <v/>
      </c>
    </row>
    <row r="92" spans="1:13" x14ac:dyDescent="0.25">
      <c r="B92" s="11"/>
      <c r="C92" s="11"/>
      <c r="D92" s="11"/>
      <c r="E92" s="12"/>
      <c r="F92" s="11"/>
      <c r="G92" s="11"/>
      <c r="H92" s="11"/>
      <c r="I92" s="12"/>
      <c r="J92" s="13" t="str">
        <f>IF($A92="","",ROUND(((((D92*(1-E92))-G92)-H92)-(D92*I92)),2))</f>
        <v/>
      </c>
      <c r="K92" s="13" t="str">
        <f>IF($A92="","",(J92-F92))</f>
        <v/>
      </c>
      <c r="L92" s="14" t="str">
        <f>IF($A92="","",IFERROR(((J92*12)/B92),0))</f>
        <v/>
      </c>
      <c r="M92" s="14" t="str">
        <f>IF($A92="","",IFERROR(((K92*12)/C92),0))</f>
        <v/>
      </c>
    </row>
    <row r="93" spans="1:13" x14ac:dyDescent="0.25">
      <c r="B93" s="11"/>
      <c r="C93" s="11"/>
      <c r="D93" s="11"/>
      <c r="E93" s="12"/>
      <c r="F93" s="11"/>
      <c r="G93" s="11"/>
      <c r="H93" s="11"/>
      <c r="I93" s="12"/>
      <c r="J93" s="13" t="str">
        <f>IF($A93="","",ROUND(((((D93*(1-E93))-G93)-H93)-(D93*I93)),2))</f>
        <v/>
      </c>
      <c r="K93" s="13" t="str">
        <f>IF($A93="","",(J93-F93))</f>
        <v/>
      </c>
      <c r="L93" s="14" t="str">
        <f>IF($A93="","",IFERROR(((J93*12)/B93),0))</f>
        <v/>
      </c>
      <c r="M93" s="14" t="str">
        <f>IF($A93="","",IFERROR(((K93*12)/C93),0))</f>
        <v/>
      </c>
    </row>
    <row r="94" spans="1:13" x14ac:dyDescent="0.25">
      <c r="B94" s="11"/>
      <c r="C94" s="11"/>
      <c r="D94" s="11"/>
      <c r="E94" s="12"/>
      <c r="F94" s="11"/>
      <c r="G94" s="11"/>
      <c r="H94" s="11"/>
      <c r="I94" s="12"/>
      <c r="J94" s="13" t="str">
        <f>IF($A94="","",ROUND(((((D94*(1-E94))-G94)-H94)-(D94*I94)),2))</f>
        <v/>
      </c>
      <c r="K94" s="13" t="str">
        <f>IF($A94="","",(J94-F94))</f>
        <v/>
      </c>
      <c r="L94" s="14" t="str">
        <f>IF($A94="","",IFERROR(((J94*12)/B94),0))</f>
        <v/>
      </c>
      <c r="M94" s="14" t="str">
        <f>IF($A94="","",IFERROR(((K94*12)/C94),0))</f>
        <v/>
      </c>
    </row>
    <row r="95" spans="1:13" x14ac:dyDescent="0.25">
      <c r="B95" s="11"/>
      <c r="C95" s="11"/>
      <c r="D95" s="11"/>
      <c r="E95" s="12"/>
      <c r="F95" s="11"/>
      <c r="G95" s="11"/>
      <c r="H95" s="11"/>
      <c r="I95" s="12"/>
      <c r="J95" s="13" t="str">
        <f>IF($A95="","",ROUND(((((D95*(1-E95))-G95)-H95)-(D95*I95)),2))</f>
        <v/>
      </c>
      <c r="K95" s="13" t="str">
        <f>IF($A95="","",(J95-F95))</f>
        <v/>
      </c>
      <c r="L95" s="14" t="str">
        <f>IF($A95="","",IFERROR(((J95*12)/B95),0))</f>
        <v/>
      </c>
      <c r="M95" s="14" t="str">
        <f>IF($A95="","",IFERROR(((K95*12)/C95),0))</f>
        <v/>
      </c>
    </row>
    <row r="96" spans="1:13" x14ac:dyDescent="0.25">
      <c r="B96" s="11"/>
      <c r="C96" s="11"/>
      <c r="D96" s="11"/>
      <c r="E96" s="12"/>
      <c r="F96" s="11"/>
      <c r="G96" s="11"/>
      <c r="H96" s="11"/>
      <c r="I96" s="12"/>
      <c r="J96" s="13" t="str">
        <f>IF($A96="","",ROUND(((((D96*(1-E96))-G96)-H96)-(D96*I96)),2))</f>
        <v/>
      </c>
      <c r="K96" s="13" t="str">
        <f>IF($A96="","",(J96-F96))</f>
        <v/>
      </c>
      <c r="L96" s="14" t="str">
        <f>IF($A96="","",IFERROR(((J96*12)/B96),0))</f>
        <v/>
      </c>
      <c r="M96" s="14" t="str">
        <f>IF($A96="","",IFERROR(((K96*12)/C96),0))</f>
        <v/>
      </c>
    </row>
    <row r="97" spans="1:13" x14ac:dyDescent="0.25">
      <c r="B97" s="11"/>
      <c r="C97" s="11"/>
      <c r="D97" s="11"/>
      <c r="E97" s="12"/>
      <c r="F97" s="11"/>
      <c r="G97" s="11"/>
      <c r="H97" s="11"/>
      <c r="I97" s="12"/>
      <c r="J97" s="13" t="str">
        <f>IF($A97="","",ROUND(((((D97*(1-E97))-G97)-H97)-(D97*I97)),2))</f>
        <v/>
      </c>
      <c r="K97" s="13" t="str">
        <f>IF($A97="","",(J97-F97))</f>
        <v/>
      </c>
      <c r="L97" s="14" t="str">
        <f>IF($A97="","",IFERROR(((J97*12)/B97),0))</f>
        <v/>
      </c>
      <c r="M97" s="14" t="str">
        <f>IF($A97="","",IFERROR(((K97*12)/C97),0))</f>
        <v/>
      </c>
    </row>
    <row r="98" spans="1:13" x14ac:dyDescent="0.25">
      <c r="B98" s="11"/>
      <c r="C98" s="11"/>
      <c r="D98" s="11"/>
      <c r="E98" s="12"/>
      <c r="F98" s="11"/>
      <c r="G98" s="11"/>
      <c r="H98" s="11"/>
      <c r="I98" s="12"/>
      <c r="J98" s="13" t="str">
        <f>IF($A98="","",ROUND(((((D98*(1-E98))-G98)-H98)-(D98*I98)),2))</f>
        <v/>
      </c>
      <c r="K98" s="13" t="str">
        <f>IF($A98="","",(J98-F98))</f>
        <v/>
      </c>
      <c r="L98" s="14" t="str">
        <f>IF($A98="","",IFERROR(((J98*12)/B98),0))</f>
        <v/>
      </c>
      <c r="M98" s="14" t="str">
        <f>IF($A98="","",IFERROR(((K98*12)/C98),0))</f>
        <v/>
      </c>
    </row>
    <row r="99" spans="1:13" x14ac:dyDescent="0.25">
      <c r="B99" s="11"/>
      <c r="C99" s="11"/>
      <c r="D99" s="11"/>
      <c r="E99" s="12"/>
      <c r="F99" s="11"/>
      <c r="G99" s="11"/>
      <c r="H99" s="11"/>
      <c r="I99" s="12"/>
      <c r="J99" s="13" t="str">
        <f>IF($A99="","",ROUND(((((D99*(1-E99))-G99)-H99)-(D99*I99)),2))</f>
        <v/>
      </c>
      <c r="K99" s="13" t="str">
        <f>IF($A99="","",(J99-F99))</f>
        <v/>
      </c>
      <c r="L99" s="14" t="str">
        <f>IF($A99="","",IFERROR(((J99*12)/B99),0))</f>
        <v/>
      </c>
      <c r="M99" s="14" t="str">
        <f>IF($A99="","",IFERROR(((K99*12)/C99),0))</f>
        <v/>
      </c>
    </row>
    <row r="100" spans="1:13" x14ac:dyDescent="0.25">
      <c r="B100" s="11"/>
      <c r="C100" s="11"/>
      <c r="D100" s="11"/>
      <c r="E100" s="12"/>
      <c r="F100" s="11"/>
      <c r="G100" s="11"/>
      <c r="H100" s="11"/>
      <c r="I100" s="12"/>
      <c r="J100" s="13" t="str">
        <f>IF($A100="","",ROUND(((((D100*(1-E100))-G100)-H100)-(D100*I100)),2))</f>
        <v/>
      </c>
      <c r="K100" s="13" t="str">
        <f>IF($A100="","",(J100-F100))</f>
        <v/>
      </c>
      <c r="L100" s="14" t="str">
        <f>IF($A100="","",IFERROR(((J100*12)/B100),0))</f>
        <v/>
      </c>
      <c r="M100" s="14" t="str">
        <f>IF($A100="","",IFERROR(((K100*12)/C100),0))</f>
        <v/>
      </c>
    </row>
    <row r="101" spans="1:13" x14ac:dyDescent="0.25">
      <c r="B101" s="11"/>
      <c r="C101" s="11"/>
      <c r="D101" s="11"/>
      <c r="E101" s="12"/>
      <c r="F101" s="11"/>
      <c r="G101" s="11"/>
      <c r="H101" s="11"/>
      <c r="I101" s="12"/>
      <c r="J101" s="13" t="str">
        <f>IF($A101="","",ROUND(((((D101*(1-E101))-G101)-H101)-(D101*I101)),2))</f>
        <v/>
      </c>
      <c r="K101" s="13" t="str">
        <f>IF($A101="","",(J101-F101))</f>
        <v/>
      </c>
      <c r="L101" s="14" t="str">
        <f>IF($A101="","",IFERROR(((J101*12)/B101),0))</f>
        <v/>
      </c>
      <c r="M101" s="14" t="str">
        <f>IF($A101="","",IFERROR(((K101*12)/C101),0))</f>
        <v/>
      </c>
    </row>
    <row r="102" spans="1:13" x14ac:dyDescent="0.25">
      <c r="B102" s="11"/>
      <c r="C102" s="11"/>
      <c r="D102" s="11"/>
      <c r="E102" s="12"/>
      <c r="F102" s="11"/>
      <c r="G102" s="11"/>
      <c r="H102" s="11"/>
      <c r="I102" s="12"/>
      <c r="J102" s="13" t="str">
        <f>IF($A102="","",ROUND(((((D102*(1-E102))-G102)-H102)-(D102*I102)),2))</f>
        <v/>
      </c>
      <c r="K102" s="13" t="str">
        <f>IF($A102="","",(J102-F102))</f>
        <v/>
      </c>
      <c r="L102" s="14" t="str">
        <f>IF($A102="","",IFERROR(((J102*12)/B102),0))</f>
        <v/>
      </c>
      <c r="M102" s="14" t="str">
        <f>IF($A102="","",IFERROR(((K102*12)/C102),0))</f>
        <v/>
      </c>
    </row>
    <row r="103" spans="1:13" x14ac:dyDescent="0.25">
      <c r="B103" s="11"/>
      <c r="C103" s="11"/>
      <c r="D103" s="11"/>
      <c r="E103" s="12"/>
      <c r="F103" s="11"/>
      <c r="G103" s="11"/>
      <c r="H103" s="11"/>
      <c r="I103" s="12"/>
      <c r="J103" s="13" t="str">
        <f>IF($A103="","",ROUND(((((D103*(1-E103))-G103)-H103)-(D103*I103)),2))</f>
        <v/>
      </c>
      <c r="K103" s="13" t="str">
        <f>IF($A103="","",(J103-F103))</f>
        <v/>
      </c>
      <c r="L103" s="14" t="str">
        <f>IF($A103="","",IFERROR(((J103*12)/B103),0))</f>
        <v/>
      </c>
      <c r="M103" s="14" t="str">
        <f>IF($A103="","",IFERROR(((K103*12)/C103),0))</f>
        <v/>
      </c>
    </row>
    <row r="104" spans="1:13" x14ac:dyDescent="0.25">
      <c r="B104" s="11"/>
      <c r="C104" s="11"/>
      <c r="D104" s="11"/>
      <c r="E104" s="12"/>
      <c r="F104" s="11"/>
      <c r="G104" s="11"/>
      <c r="H104" s="11"/>
      <c r="I104" s="12"/>
      <c r="J104" s="13" t="str">
        <f>IF($A104="","",ROUND(((((D104*(1-E104))-G104)-H104)-(D104*I104)),2))</f>
        <v/>
      </c>
      <c r="K104" s="13" t="str">
        <f>IF($A104="","",(J104-F104))</f>
        <v/>
      </c>
      <c r="L104" s="14" t="str">
        <f>IF($A104="","",IFERROR(((J104*12)/B104),0))</f>
        <v/>
      </c>
      <c r="M104" s="14" t="str">
        <f>IF($A104="","",IFERROR(((K104*12)/C104),0))</f>
        <v/>
      </c>
    </row>
    <row r="105" spans="1:13" x14ac:dyDescent="0.25">
      <c r="B105" s="11"/>
      <c r="C105" s="11"/>
      <c r="D105" s="11"/>
      <c r="E105" s="12"/>
      <c r="F105" s="11"/>
      <c r="G105" s="11"/>
      <c r="H105" s="11"/>
      <c r="I105" s="12"/>
      <c r="J105" s="13" t="str">
        <f>IF($A105="","",ROUND(((((D105*(1-E105))-G105)-H105)-(D105*I105)),2))</f>
        <v/>
      </c>
      <c r="K105" s="13" t="str">
        <f>IF($A105="","",(J105-F105))</f>
        <v/>
      </c>
      <c r="L105" s="14" t="str">
        <f>IF($A105="","",IFERROR(((J105*12)/B105),0))</f>
        <v/>
      </c>
      <c r="M105" s="14" t="str">
        <f>IF($A105="","",IFERROR(((K105*12)/C105),0))</f>
        <v/>
      </c>
    </row>
    <row r="106" spans="1:13" x14ac:dyDescent="0.25">
      <c r="B106" s="11"/>
      <c r="C106" s="11"/>
      <c r="D106" s="11"/>
      <c r="E106" s="12"/>
      <c r="F106" s="11"/>
      <c r="G106" s="11"/>
      <c r="H106" s="11"/>
      <c r="I106" s="12"/>
      <c r="J106" s="13" t="str">
        <f>IF($A106="","",ROUND(((((D106*(1-E106))-G106)-H106)-(D106*I106)),2))</f>
        <v/>
      </c>
      <c r="K106" s="13" t="str">
        <f>IF($A106="","",(J106-F106))</f>
        <v/>
      </c>
      <c r="L106" s="14" t="str">
        <f>IF($A106="","",IFERROR(((J106*12)/B106),0))</f>
        <v/>
      </c>
      <c r="M106" s="14" t="str">
        <f>IF($A106="","",IFERROR(((K106*12)/C106),0))</f>
        <v/>
      </c>
    </row>
    <row r="107" spans="1:13" x14ac:dyDescent="0.25">
      <c r="B107" s="11"/>
      <c r="C107" s="11"/>
      <c r="D107" s="11"/>
      <c r="E107" s="12"/>
      <c r="F107" s="11"/>
      <c r="G107" s="11"/>
      <c r="H107" s="11"/>
      <c r="I107" s="12"/>
      <c r="J107" s="13" t="str">
        <f>IF($A107="","",ROUND(((((D107*(1-E107))-G107)-H107)-(D107*I107)),2))</f>
        <v/>
      </c>
      <c r="K107" s="13" t="str">
        <f>IF($A107="","",(J107-F107))</f>
        <v/>
      </c>
      <c r="L107" s="14" t="str">
        <f>IF($A107="","",IFERROR(((J107*12)/B107),0))</f>
        <v/>
      </c>
      <c r="M107" s="14" t="str">
        <f>IF($A107="","",IFERROR(((K107*12)/C107),0))</f>
        <v/>
      </c>
    </row>
    <row r="108" spans="1:13" x14ac:dyDescent="0.25">
      <c r="B108" s="11"/>
      <c r="C108" s="11"/>
      <c r="D108" s="11"/>
      <c r="E108" s="12"/>
      <c r="F108" s="11"/>
      <c r="G108" s="11"/>
      <c r="H108" s="11"/>
      <c r="I108" s="12"/>
      <c r="J108" s="13" t="str">
        <f>IF($A108="","",ROUND(((((D108*(1-E108))-G108)-H108)-(D108*I108)),2))</f>
        <v/>
      </c>
      <c r="K108" s="13" t="str">
        <f>IF($A108="","",(J108-F108))</f>
        <v/>
      </c>
      <c r="L108" s="14" t="str">
        <f>IF($A108="","",IFERROR(((J108*12)/B108),0))</f>
        <v/>
      </c>
      <c r="M108" s="14" t="str">
        <f>IF($A108="","",IFERROR(((K108*12)/C108),0))</f>
        <v/>
      </c>
    </row>
    <row r="109" spans="1:13" x14ac:dyDescent="0.25">
      <c r="B109" s="11"/>
      <c r="C109" s="11"/>
      <c r="D109" s="11"/>
      <c r="E109" s="12"/>
      <c r="F109" s="11"/>
      <c r="G109" s="11"/>
      <c r="H109" s="11"/>
      <c r="I109" s="12"/>
      <c r="J109" s="13" t="str">
        <f>IF($A109="","",ROUND(((((D109*(1-E109))-G109)-H109)-(D109*I109)),2))</f>
        <v/>
      </c>
      <c r="K109" s="13" t="str">
        <f>IF($A109="","",(J109-F109))</f>
        <v/>
      </c>
      <c r="L109" s="14" t="str">
        <f>IF($A109="","",IFERROR(((J109*12)/B109),0))</f>
        <v/>
      </c>
      <c r="M109" s="14" t="str">
        <f>IF($A109="","",IFERROR(((K109*12)/C109),0))</f>
        <v/>
      </c>
    </row>
    <row r="110" spans="1:13" x14ac:dyDescent="0.25">
      <c r="B110" s="11"/>
      <c r="C110" s="11"/>
      <c r="D110" s="11"/>
      <c r="E110" s="12"/>
      <c r="F110" s="11"/>
      <c r="G110" s="11"/>
      <c r="H110" s="11"/>
      <c r="I110" s="12"/>
      <c r="J110" s="13" t="str">
        <f>IF($A110="","",ROUND(((((D110*(1-E110))-G110)-H110)-(D110*I110)),2))</f>
        <v/>
      </c>
      <c r="K110" s="13" t="str">
        <f>IF($A110="","",(J110-F110))</f>
        <v/>
      </c>
      <c r="L110" s="14" t="str">
        <f>IF($A110="","",IFERROR(((J110*12)/B110),0))</f>
        <v/>
      </c>
      <c r="M110" s="14" t="str">
        <f>IF($A110="","",IFERROR(((K110*12)/C110),0))</f>
        <v/>
      </c>
    </row>
    <row r="111" spans="1:13" x14ac:dyDescent="0.25">
      <c r="B111" s="11"/>
      <c r="C111" s="11"/>
      <c r="D111" s="11"/>
      <c r="E111" s="12"/>
      <c r="F111" s="11"/>
      <c r="G111" s="11"/>
      <c r="H111" s="11"/>
      <c r="I111" s="12"/>
      <c r="J111" s="13" t="str">
        <f>IF($A111="","",ROUND(((((D111*(1-E111))-G111)-H111)-(D111*I111)),2))</f>
        <v/>
      </c>
      <c r="K111" s="13" t="str">
        <f>IF($A111="","",(J111-F111))</f>
        <v/>
      </c>
      <c r="L111" s="14" t="str">
        <f>IF($A111="","",IFERROR(((J111*12)/B111),0))</f>
        <v/>
      </c>
      <c r="M111" s="14" t="str">
        <f>IF($A111="","",IFERROR(((K111*12)/C111),0))</f>
        <v/>
      </c>
    </row>
    <row r="112" spans="1:13" x14ac:dyDescent="0.25">
      <c r="B112" s="11"/>
      <c r="C112" s="11"/>
      <c r="D112" s="11"/>
      <c r="E112" s="12"/>
      <c r="F112" s="11"/>
      <c r="G112" s="11"/>
      <c r="H112" s="11"/>
      <c r="I112" s="12"/>
      <c r="J112" s="13" t="str">
        <f>IF($A112="","",ROUND(((((D112*(1-E112))-G112)-H112)-(D112*I112)),2))</f>
        <v/>
      </c>
      <c r="K112" s="13" t="str">
        <f>IF($A112="","",(J112-F112))</f>
        <v/>
      </c>
      <c r="L112" s="14" t="str">
        <f>IF($A112="","",IFERROR(((J112*12)/B112),0))</f>
        <v/>
      </c>
      <c r="M112" s="14" t="str">
        <f>IF($A112="","",IFERROR(((K112*12)/C112),0))</f>
        <v/>
      </c>
    </row>
    <row r="113" spans="1:13" x14ac:dyDescent="0.25">
      <c r="B113" s="11"/>
      <c r="C113" s="11"/>
      <c r="D113" s="11"/>
      <c r="E113" s="12"/>
      <c r="F113" s="11"/>
      <c r="G113" s="11"/>
      <c r="H113" s="11"/>
      <c r="I113" s="12"/>
      <c r="J113" s="13" t="str">
        <f>IF($A113="","",ROUND(((((D113*(1-E113))-G113)-H113)-(D113*I113)),2))</f>
        <v/>
      </c>
      <c r="K113" s="13" t="str">
        <f>IF($A113="","",(J113-F113))</f>
        <v/>
      </c>
      <c r="L113" s="14" t="str">
        <f>IF($A113="","",IFERROR(((J113*12)/B113),0))</f>
        <v/>
      </c>
      <c r="M113" s="14" t="str">
        <f>IF($A113="","",IFERROR(((K113*12)/C113),0))</f>
        <v/>
      </c>
    </row>
    <row r="114" spans="1:13" x14ac:dyDescent="0.25">
      <c r="B114" s="11"/>
      <c r="C114" s="11"/>
      <c r="D114" s="11"/>
      <c r="E114" s="12"/>
      <c r="F114" s="11"/>
      <c r="G114" s="11"/>
      <c r="H114" s="11"/>
      <c r="I114" s="12"/>
      <c r="J114" s="13" t="str">
        <f>IF($A114="","",ROUND(((((D114*(1-E114))-G114)-H114)-(D114*I114)),2))</f>
        <v/>
      </c>
      <c r="K114" s="13" t="str">
        <f>IF($A114="","",(J114-F114))</f>
        <v/>
      </c>
      <c r="L114" s="14" t="str">
        <f>IF($A114="","",IFERROR(((J114*12)/B114),0))</f>
        <v/>
      </c>
      <c r="M114" s="14" t="str">
        <f>IF($A114="","",IFERROR(((K114*12)/C114),0))</f>
        <v/>
      </c>
    </row>
    <row r="115" spans="1:13" x14ac:dyDescent="0.25">
      <c r="B115" s="11"/>
      <c r="C115" s="11"/>
      <c r="D115" s="11"/>
      <c r="E115" s="12"/>
      <c r="F115" s="11"/>
      <c r="G115" s="11"/>
      <c r="H115" s="11"/>
      <c r="I115" s="12"/>
      <c r="J115" s="13" t="str">
        <f>IF($A115="","",ROUND(((((D115*(1-E115))-G115)-H115)-(D115*I115)),2))</f>
        <v/>
      </c>
      <c r="K115" s="13" t="str">
        <f>IF($A115="","",(J115-F115))</f>
        <v/>
      </c>
      <c r="L115" s="14" t="str">
        <f>IF($A115="","",IFERROR(((J115*12)/B115),0))</f>
        <v/>
      </c>
      <c r="M115" s="14" t="str">
        <f>IF($A115="","",IFERROR(((K115*12)/C115),0))</f>
        <v/>
      </c>
    </row>
    <row r="116" spans="1:13" x14ac:dyDescent="0.25">
      <c r="B116" s="11"/>
      <c r="C116" s="11"/>
      <c r="D116" s="11"/>
      <c r="E116" s="12"/>
      <c r="F116" s="11"/>
      <c r="G116" s="11"/>
      <c r="H116" s="11"/>
      <c r="I116" s="12"/>
      <c r="J116" s="13" t="str">
        <f>IF($A116="","",ROUND(((((D116*(1-E116))-G116)-H116)-(D116*I116)),2))</f>
        <v/>
      </c>
      <c r="K116" s="13" t="str">
        <f>IF($A116="","",(J116-F116))</f>
        <v/>
      </c>
      <c r="L116" s="14" t="str">
        <f>IF($A116="","",IFERROR(((J116*12)/B116),0))</f>
        <v/>
      </c>
      <c r="M116" s="14" t="str">
        <f>IF($A116="","",IFERROR(((K116*12)/C116),0))</f>
        <v/>
      </c>
    </row>
    <row r="117" spans="1:13" x14ac:dyDescent="0.25">
      <c r="B117" s="11"/>
      <c r="C117" s="11"/>
      <c r="D117" s="11"/>
      <c r="E117" s="12"/>
      <c r="F117" s="11"/>
      <c r="G117" s="11"/>
      <c r="H117" s="11"/>
      <c r="I117" s="12"/>
      <c r="J117" s="13" t="str">
        <f>IF($A117="","",ROUND(((((D117*(1-E117))-G117)-H117)-(D117*I117)),2))</f>
        <v/>
      </c>
      <c r="K117" s="13" t="str">
        <f>IF($A117="","",(J117-F117))</f>
        <v/>
      </c>
      <c r="L117" s="14" t="str">
        <f>IF($A117="","",IFERROR(((J117*12)/B117),0))</f>
        <v/>
      </c>
      <c r="M117" s="14" t="str">
        <f>IF($A117="","",IFERROR(((K117*12)/C117),0))</f>
        <v/>
      </c>
    </row>
    <row r="118" spans="1:13" x14ac:dyDescent="0.25">
      <c r="B118" s="11"/>
      <c r="C118" s="11"/>
      <c r="D118" s="11"/>
      <c r="E118" s="12"/>
      <c r="F118" s="11"/>
      <c r="G118" s="11"/>
      <c r="H118" s="11"/>
      <c r="I118" s="12"/>
      <c r="J118" s="13" t="str">
        <f>IF($A118="","",ROUND(((((D118*(1-E118))-G118)-H118)-(D118*I118)),2))</f>
        <v/>
      </c>
      <c r="K118" s="13" t="str">
        <f>IF($A118="","",(J118-F118))</f>
        <v/>
      </c>
      <c r="L118" s="14" t="str">
        <f>IF($A118="","",IFERROR(((J118*12)/B118),0))</f>
        <v/>
      </c>
      <c r="M118" s="14" t="str">
        <f>IF($A118="","",IFERROR(((K118*12)/C118),0))</f>
        <v/>
      </c>
    </row>
    <row r="119" spans="1:13" x14ac:dyDescent="0.25">
      <c r="B119" s="11"/>
      <c r="C119" s="11"/>
      <c r="D119" s="11"/>
      <c r="E119" s="12"/>
      <c r="F119" s="11"/>
      <c r="G119" s="11"/>
      <c r="H119" s="11"/>
      <c r="I119" s="12"/>
      <c r="J119" s="13" t="str">
        <f>IF($A119="","",ROUND(((((D119*(1-E119))-G119)-H119)-(D119*I119)),2))</f>
        <v/>
      </c>
      <c r="K119" s="13" t="str">
        <f>IF($A119="","",(J119-F119))</f>
        <v/>
      </c>
      <c r="L119" s="14" t="str">
        <f>IF($A119="","",IFERROR(((J119*12)/B119),0))</f>
        <v/>
      </c>
      <c r="M119" s="14" t="str">
        <f>IF($A119="","",IFERROR(((K119*12)/C119),0))</f>
        <v/>
      </c>
    </row>
    <row r="120" spans="1:13" x14ac:dyDescent="0.25">
      <c r="B120" s="11"/>
      <c r="C120" s="11"/>
      <c r="D120" s="11"/>
      <c r="E120" s="12"/>
      <c r="F120" s="11"/>
      <c r="G120" s="11"/>
      <c r="H120" s="11"/>
      <c r="I120" s="12"/>
      <c r="J120" s="13" t="str">
        <f>IF($A120="","",ROUND(((((D120*(1-E120))-G120)-H120)-(D120*I120)),2))</f>
        <v/>
      </c>
      <c r="K120" s="13" t="str">
        <f>IF($A120="","",(J120-F120))</f>
        <v/>
      </c>
      <c r="L120" s="14" t="str">
        <f>IF($A120="","",IFERROR(((J120*12)/B120),0))</f>
        <v/>
      </c>
      <c r="M120" s="14" t="str">
        <f>IF($A120="","",IFERROR(((K120*12)/C120),0))</f>
        <v/>
      </c>
    </row>
    <row r="121" spans="1:13" x14ac:dyDescent="0.25">
      <c r="B121" s="11"/>
      <c r="C121" s="11"/>
      <c r="D121" s="11"/>
      <c r="E121" s="12"/>
      <c r="F121" s="11"/>
      <c r="G121" s="11"/>
      <c r="H121" s="11"/>
      <c r="I121" s="12"/>
      <c r="J121" s="13" t="str">
        <f>IF($A121="","",ROUND(((((D121*(1-E121))-G121)-H121)-(D121*I121)),2))</f>
        <v/>
      </c>
      <c r="K121" s="13" t="str">
        <f>IF($A121="","",(J121-F121))</f>
        <v/>
      </c>
      <c r="L121" s="14" t="str">
        <f>IF($A121="","",IFERROR(((J121*12)/B121),0))</f>
        <v/>
      </c>
      <c r="M121" s="14" t="str">
        <f>IF($A121="","",IFERROR(((K121*12)/C121),0))</f>
        <v/>
      </c>
    </row>
    <row r="122" spans="1:13" x14ac:dyDescent="0.25">
      <c r="B122" s="11"/>
      <c r="C122" s="11"/>
      <c r="D122" s="11"/>
      <c r="E122" s="12"/>
      <c r="F122" s="11"/>
      <c r="G122" s="11"/>
      <c r="H122" s="11"/>
      <c r="I122" s="12"/>
      <c r="J122" s="13" t="str">
        <f>IF($A122="","",ROUND(((((D122*(1-E122))-G122)-H122)-(D122*I122)),2))</f>
        <v/>
      </c>
      <c r="K122" s="13" t="str">
        <f>IF($A122="","",(J122-F122))</f>
        <v/>
      </c>
      <c r="L122" s="14" t="str">
        <f>IF($A122="","",IFERROR(((J122*12)/B122),0))</f>
        <v/>
      </c>
      <c r="M122" s="14" t="str">
        <f>IF($A122="","",IFERROR(((K122*12)/C122),0))</f>
        <v/>
      </c>
    </row>
    <row r="123" spans="1:13" x14ac:dyDescent="0.25">
      <c r="B123" s="11"/>
      <c r="C123" s="11"/>
      <c r="D123" s="11"/>
      <c r="E123" s="12"/>
      <c r="F123" s="11"/>
      <c r="G123" s="11"/>
      <c r="H123" s="11"/>
      <c r="I123" s="12"/>
      <c r="J123" s="13" t="str">
        <f>IF($A123="","",ROUND(((((D123*(1-E123))-G123)-H123)-(D123*I123)),2))</f>
        <v/>
      </c>
      <c r="K123" s="13" t="str">
        <f>IF($A123="","",(J123-F123))</f>
        <v/>
      </c>
      <c r="L123" s="14" t="str">
        <f>IF($A123="","",IFERROR(((J123*12)/B123),0))</f>
        <v/>
      </c>
      <c r="M123" s="14" t="str">
        <f>IF($A123="","",IFERROR(((K123*12)/C123),0))</f>
        <v/>
      </c>
    </row>
    <row r="124" spans="1:13" x14ac:dyDescent="0.25">
      <c r="B124" s="11"/>
      <c r="C124" s="11"/>
      <c r="D124" s="11"/>
      <c r="E124" s="12"/>
      <c r="F124" s="11"/>
      <c r="G124" s="11"/>
      <c r="H124" s="11"/>
      <c r="I124" s="12"/>
      <c r="J124" s="13" t="str">
        <f>IF($A124="","",ROUND(((((D124*(1-E124))-G124)-H124)-(D124*I124)),2))</f>
        <v/>
      </c>
      <c r="K124" s="13" t="str">
        <f>IF($A124="","",(J124-F124))</f>
        <v/>
      </c>
      <c r="L124" s="14" t="str">
        <f>IF($A124="","",IFERROR(((J124*12)/B124),0))</f>
        <v/>
      </c>
      <c r="M124" s="14" t="str">
        <f>IF($A124="","",IFERROR(((K124*12)/C124),0))</f>
        <v/>
      </c>
    </row>
    <row r="125" spans="1:13" x14ac:dyDescent="0.25">
      <c r="B125" s="11"/>
      <c r="C125" s="11"/>
      <c r="D125" s="11"/>
      <c r="E125" s="12"/>
      <c r="F125" s="11"/>
      <c r="G125" s="11"/>
      <c r="H125" s="11"/>
      <c r="I125" s="12"/>
      <c r="J125" s="13" t="str">
        <f>IF($A125="","",ROUND(((((D125*(1-E125))-G125)-H125)-(D125*I125)),2))</f>
        <v/>
      </c>
      <c r="K125" s="13" t="str">
        <f>IF($A125="","",(J125-F125))</f>
        <v/>
      </c>
      <c r="L125" s="14" t="str">
        <f>IF($A125="","",IFERROR(((J125*12)/B125),0))</f>
        <v/>
      </c>
      <c r="M125" s="14" t="str">
        <f>IF($A125="","",IFERROR(((K125*12)/C125),0))</f>
        <v/>
      </c>
    </row>
    <row r="126" spans="1:13" x14ac:dyDescent="0.25">
      <c r="B126" s="11"/>
      <c r="C126" s="11"/>
      <c r="D126" s="11"/>
      <c r="E126" s="12"/>
      <c r="F126" s="11"/>
      <c r="G126" s="11"/>
      <c r="H126" s="11"/>
      <c r="I126" s="12"/>
      <c r="J126" s="13" t="str">
        <f>IF($A126="","",ROUND(((((D126*(1-E126))-G126)-H126)-(D126*I126)),2))</f>
        <v/>
      </c>
      <c r="K126" s="13" t="str">
        <f>IF($A126="","",(J126-F126))</f>
        <v/>
      </c>
      <c r="L126" s="14" t="str">
        <f>IF($A126="","",IFERROR(((J126*12)/B126),0))</f>
        <v/>
      </c>
      <c r="M126" s="14" t="str">
        <f>IF($A126="","",IFERROR(((K126*12)/C126),0))</f>
        <v/>
      </c>
    </row>
    <row r="127" spans="1:13" x14ac:dyDescent="0.25">
      <c r="B127" s="11"/>
      <c r="C127" s="11"/>
      <c r="D127" s="11"/>
      <c r="E127" s="12"/>
      <c r="F127" s="11"/>
      <c r="G127" s="11"/>
      <c r="H127" s="11"/>
      <c r="I127" s="12"/>
      <c r="J127" s="13" t="str">
        <f>IF($A127="","",ROUND(((((D127*(1-E127))-G127)-H127)-(D127*I127)),2))</f>
        <v/>
      </c>
      <c r="K127" s="13" t="str">
        <f>IF($A127="","",(J127-F127))</f>
        <v/>
      </c>
      <c r="L127" s="14" t="str">
        <f>IF($A127="","",IFERROR(((J127*12)/B127),0))</f>
        <v/>
      </c>
      <c r="M127" s="14" t="str">
        <f>IF($A127="","",IFERROR(((K127*12)/C127),0))</f>
        <v/>
      </c>
    </row>
    <row r="128" spans="1:13" x14ac:dyDescent="0.25">
      <c r="B128" s="11"/>
      <c r="C128" s="11"/>
      <c r="D128" s="11"/>
      <c r="E128" s="12"/>
      <c r="F128" s="11"/>
      <c r="G128" s="11"/>
      <c r="H128" s="11"/>
      <c r="I128" s="12"/>
      <c r="J128" s="13" t="str">
        <f>IF($A128="","",ROUND(((((D128*(1-E128))-G128)-H128)-(D128*I128)),2))</f>
        <v/>
      </c>
      <c r="K128" s="13" t="str">
        <f>IF($A128="","",(J128-F128))</f>
        <v/>
      </c>
      <c r="L128" s="14" t="str">
        <f>IF($A128="","",IFERROR(((J128*12)/B128),0))</f>
        <v/>
      </c>
      <c r="M128" s="14" t="str">
        <f>IF($A128="","",IFERROR(((K128*12)/C128),0))</f>
        <v/>
      </c>
    </row>
    <row r="129" spans="1:13" x14ac:dyDescent="0.25">
      <c r="B129" s="11"/>
      <c r="C129" s="11"/>
      <c r="D129" s="11"/>
      <c r="E129" s="12"/>
      <c r="F129" s="11"/>
      <c r="G129" s="11"/>
      <c r="H129" s="11"/>
      <c r="I129" s="12"/>
      <c r="J129" s="13" t="str">
        <f>IF($A129="","",ROUND(((((D129*(1-E129))-G129)-H129)-(D129*I129)),2))</f>
        <v/>
      </c>
      <c r="K129" s="13" t="str">
        <f>IF($A129="","",(J129-F129))</f>
        <v/>
      </c>
      <c r="L129" s="14" t="str">
        <f>IF($A129="","",IFERROR(((J129*12)/B129),0))</f>
        <v/>
      </c>
      <c r="M129" s="14" t="str">
        <f>IF($A129="","",IFERROR(((K129*12)/C129),0))</f>
        <v/>
      </c>
    </row>
    <row r="130" spans="1:13" x14ac:dyDescent="0.25">
      <c r="B130" s="11"/>
      <c r="C130" s="11"/>
      <c r="D130" s="11"/>
      <c r="E130" s="12"/>
      <c r="F130" s="11"/>
      <c r="G130" s="11"/>
      <c r="H130" s="11"/>
      <c r="I130" s="12"/>
      <c r="J130" s="13" t="str">
        <f>IF($A130="","",ROUND(((((D130*(1-E130))-G130)-H130)-(D130*I130)),2))</f>
        <v/>
      </c>
      <c r="K130" s="13" t="str">
        <f>IF($A130="","",(J130-F130))</f>
        <v/>
      </c>
      <c r="L130" s="14" t="str">
        <f>IF($A130="","",IFERROR(((J130*12)/B130),0))</f>
        <v/>
      </c>
      <c r="M130" s="14" t="str">
        <f>IF($A130="","",IFERROR(((K130*12)/C130),0))</f>
        <v/>
      </c>
    </row>
    <row r="131" spans="1:13" x14ac:dyDescent="0.25">
      <c r="B131" s="11"/>
      <c r="C131" s="11"/>
      <c r="D131" s="11"/>
      <c r="E131" s="12"/>
      <c r="F131" s="11"/>
      <c r="G131" s="11"/>
      <c r="H131" s="11"/>
      <c r="I131" s="12"/>
      <c r="J131" s="13" t="str">
        <f>IF($A131="","",ROUND(((((D131*(1-E131))-G131)-H131)-(D131*I131)),2))</f>
        <v/>
      </c>
      <c r="K131" s="13" t="str">
        <f>IF($A131="","",(J131-F131))</f>
        <v/>
      </c>
      <c r="L131" s="14" t="str">
        <f>IF($A131="","",IFERROR(((J131*12)/B131),0))</f>
        <v/>
      </c>
      <c r="M131" s="14" t="str">
        <f>IF($A131="","",IFERROR(((K131*12)/C131),0))</f>
        <v/>
      </c>
    </row>
    <row r="132" spans="1:13" x14ac:dyDescent="0.25">
      <c r="B132" s="11"/>
      <c r="C132" s="11"/>
      <c r="D132" s="11"/>
      <c r="E132" s="12"/>
      <c r="F132" s="11"/>
      <c r="G132" s="11"/>
      <c r="H132" s="11"/>
      <c r="I132" s="12"/>
      <c r="J132" s="13" t="str">
        <f>IF($A132="","",ROUND(((((D132*(1-E132))-G132)-H132)-(D132*I132)),2))</f>
        <v/>
      </c>
      <c r="K132" s="13" t="str">
        <f>IF($A132="","",(J132-F132))</f>
        <v/>
      </c>
      <c r="L132" s="14" t="str">
        <f>IF($A132="","",IFERROR(((J132*12)/B132),0))</f>
        <v/>
      </c>
      <c r="M132" s="14" t="str">
        <f>IF($A132="","",IFERROR(((K132*12)/C132),0))</f>
        <v/>
      </c>
    </row>
    <row r="133" spans="1:13" x14ac:dyDescent="0.25">
      <c r="B133" s="11"/>
      <c r="C133" s="11"/>
      <c r="D133" s="11"/>
      <c r="E133" s="12"/>
      <c r="F133" s="11"/>
      <c r="G133" s="11"/>
      <c r="H133" s="11"/>
      <c r="I133" s="12"/>
      <c r="J133" s="13" t="str">
        <f>IF($A133="","",ROUND(((((D133*(1-E133))-G133)-H133)-(D133*I133)),2))</f>
        <v/>
      </c>
      <c r="K133" s="13" t="str">
        <f>IF($A133="","",(J133-F133))</f>
        <v/>
      </c>
      <c r="L133" s="14" t="str">
        <f>IF($A133="","",IFERROR(((J133*12)/B133),0))</f>
        <v/>
      </c>
      <c r="M133" s="14" t="str">
        <f>IF($A133="","",IFERROR(((K133*12)/C133),0))</f>
        <v/>
      </c>
    </row>
    <row r="134" spans="1:13" x14ac:dyDescent="0.25">
      <c r="B134" s="11"/>
      <c r="C134" s="11"/>
      <c r="D134" s="11"/>
      <c r="E134" s="12"/>
      <c r="F134" s="11"/>
      <c r="G134" s="11"/>
      <c r="H134" s="11"/>
      <c r="I134" s="12"/>
      <c r="J134" s="13" t="str">
        <f>IF($A134="","",ROUND(((((D134*(1-E134))-G134)-H134)-(D134*I134)),2))</f>
        <v/>
      </c>
      <c r="K134" s="13" t="str">
        <f>IF($A134="","",(J134-F134))</f>
        <v/>
      </c>
      <c r="L134" s="14" t="str">
        <f>IF($A134="","",IFERROR(((J134*12)/B134),0))</f>
        <v/>
      </c>
      <c r="M134" s="14" t="str">
        <f>IF($A134="","",IFERROR(((K134*12)/C134),0))</f>
        <v/>
      </c>
    </row>
    <row r="135" spans="1:13" x14ac:dyDescent="0.25">
      <c r="B135" s="11"/>
      <c r="C135" s="11"/>
      <c r="D135" s="11"/>
      <c r="E135" s="12"/>
      <c r="F135" s="11"/>
      <c r="G135" s="11"/>
      <c r="H135" s="11"/>
      <c r="I135" s="12"/>
      <c r="J135" s="13" t="str">
        <f>IF($A135="","",ROUND(((((D135*(1-E135))-G135)-H135)-(D135*I135)),2))</f>
        <v/>
      </c>
      <c r="K135" s="13" t="str">
        <f>IF($A135="","",(J135-F135))</f>
        <v/>
      </c>
      <c r="L135" s="14" t="str">
        <f>IF($A135="","",IFERROR(((J135*12)/B135),0))</f>
        <v/>
      </c>
      <c r="M135" s="14" t="str">
        <f>IF($A135="","",IFERROR(((K135*12)/C135),0))</f>
        <v/>
      </c>
    </row>
    <row r="136" spans="1:13" x14ac:dyDescent="0.25">
      <c r="B136" s="11"/>
      <c r="C136" s="11"/>
      <c r="D136" s="11"/>
      <c r="E136" s="12"/>
      <c r="F136" s="11"/>
      <c r="G136" s="11"/>
      <c r="H136" s="11"/>
      <c r="I136" s="12"/>
      <c r="J136" s="13" t="str">
        <f>IF($A136="","",ROUND(((((D136*(1-E136))-G136)-H136)-(D136*I136)),2))</f>
        <v/>
      </c>
      <c r="K136" s="13" t="str">
        <f>IF($A136="","",(J136-F136))</f>
        <v/>
      </c>
      <c r="L136" s="14" t="str">
        <f>IF($A136="","",IFERROR(((J136*12)/B136),0))</f>
        <v/>
      </c>
      <c r="M136" s="14" t="str">
        <f>IF($A136="","",IFERROR(((K136*12)/C136),0))</f>
        <v/>
      </c>
    </row>
    <row r="137" spans="1:13" x14ac:dyDescent="0.25">
      <c r="B137" s="11"/>
      <c r="C137" s="11"/>
      <c r="D137" s="11"/>
      <c r="E137" s="12"/>
      <c r="F137" s="11"/>
      <c r="G137" s="11"/>
      <c r="H137" s="11"/>
      <c r="I137" s="12"/>
      <c r="J137" s="13" t="str">
        <f>IF($A137="","",ROUND(((((D137*(1-E137))-G137)-H137)-(D137*I137)),2))</f>
        <v/>
      </c>
      <c r="K137" s="13" t="str">
        <f>IF($A137="","",(J137-F137))</f>
        <v/>
      </c>
      <c r="L137" s="14" t="str">
        <f>IF($A137="","",IFERROR(((J137*12)/B137),0))</f>
        <v/>
      </c>
      <c r="M137" s="14" t="str">
        <f>IF($A137="","",IFERROR(((K137*12)/C137),0))</f>
        <v/>
      </c>
    </row>
    <row r="138" spans="1:13" x14ac:dyDescent="0.25">
      <c r="B138" s="11"/>
      <c r="C138" s="11"/>
      <c r="D138" s="11"/>
      <c r="E138" s="12"/>
      <c r="F138" s="11"/>
      <c r="G138" s="11"/>
      <c r="H138" s="11"/>
      <c r="I138" s="12"/>
      <c r="J138" s="13" t="str">
        <f>IF($A138="","",ROUND(((((D138*(1-E138))-G138)-H138)-(D138*I138)),2))</f>
        <v/>
      </c>
      <c r="K138" s="13" t="str">
        <f>IF($A138="","",(J138-F138))</f>
        <v/>
      </c>
      <c r="L138" s="14" t="str">
        <f>IF($A138="","",IFERROR(((J138*12)/B138),0))</f>
        <v/>
      </c>
      <c r="M138" s="14" t="str">
        <f>IF($A138="","",IFERROR(((K138*12)/C138),0))</f>
        <v/>
      </c>
    </row>
    <row r="139" spans="1:13" x14ac:dyDescent="0.25">
      <c r="B139" s="11"/>
      <c r="C139" s="11"/>
      <c r="D139" s="11"/>
      <c r="E139" s="12"/>
      <c r="F139" s="11"/>
      <c r="G139" s="11"/>
      <c r="H139" s="11"/>
      <c r="I139" s="12"/>
      <c r="J139" s="13" t="str">
        <f>IF($A139="","",ROUND(((((D139*(1-E139))-G139)-H139)-(D139*I139)),2))</f>
        <v/>
      </c>
      <c r="K139" s="13" t="str">
        <f>IF($A139="","",(J139-F139))</f>
        <v/>
      </c>
      <c r="L139" s="14" t="str">
        <f>IF($A139="","",IFERROR(((J139*12)/B139),0))</f>
        <v/>
      </c>
      <c r="M139" s="14" t="str">
        <f>IF($A139="","",IFERROR(((K139*12)/C139),0))</f>
        <v/>
      </c>
    </row>
    <row r="140" spans="1:13" x14ac:dyDescent="0.25">
      <c r="B140" s="11"/>
      <c r="C140" s="11"/>
      <c r="D140" s="11"/>
      <c r="E140" s="12"/>
      <c r="F140" s="11"/>
      <c r="G140" s="11"/>
      <c r="H140" s="11"/>
      <c r="I140" s="12"/>
      <c r="J140" s="13" t="str">
        <f>IF($A140="","",ROUND(((((D140*(1-E140))-G140)-H140)-(D140*I140)),2))</f>
        <v/>
      </c>
      <c r="K140" s="13" t="str">
        <f>IF($A140="","",(J140-F140))</f>
        <v/>
      </c>
      <c r="L140" s="14" t="str">
        <f>IF($A140="","",IFERROR(((J140*12)/B140),0))</f>
        <v/>
      </c>
      <c r="M140" s="14" t="str">
        <f>IF($A140="","",IFERROR(((K140*12)/C140),0))</f>
        <v/>
      </c>
    </row>
    <row r="141" spans="1:13" x14ac:dyDescent="0.25">
      <c r="B141" s="11"/>
      <c r="C141" s="11"/>
      <c r="D141" s="11"/>
      <c r="E141" s="12"/>
      <c r="F141" s="11"/>
      <c r="G141" s="11"/>
      <c r="H141" s="11"/>
      <c r="I141" s="12"/>
      <c r="J141" s="13" t="str">
        <f>IF($A141="","",ROUND(((((D141*(1-E141))-G141)-H141)-(D141*I141)),2))</f>
        <v/>
      </c>
      <c r="K141" s="13" t="str">
        <f>IF($A141="","",(J141-F141))</f>
        <v/>
      </c>
      <c r="L141" s="14" t="str">
        <f>IF($A141="","",IFERROR(((J141*12)/B141),0))</f>
        <v/>
      </c>
      <c r="M141" s="14" t="str">
        <f>IF($A141="","",IFERROR(((K141*12)/C141),0))</f>
        <v/>
      </c>
    </row>
    <row r="142" spans="1:13" x14ac:dyDescent="0.25">
      <c r="B142" s="11"/>
      <c r="C142" s="11"/>
      <c r="D142" s="11"/>
      <c r="E142" s="12"/>
      <c r="F142" s="11"/>
      <c r="G142" s="11"/>
      <c r="H142" s="11"/>
      <c r="I142" s="12"/>
      <c r="J142" s="13" t="str">
        <f>IF($A142="","",ROUND(((((D142*(1-E142))-G142)-H142)-(D142*I142)),2))</f>
        <v/>
      </c>
      <c r="K142" s="13" t="str">
        <f>IF($A142="","",(J142-F142))</f>
        <v/>
      </c>
      <c r="L142" s="14" t="str">
        <f>IF($A142="","",IFERROR(((J142*12)/B142),0))</f>
        <v/>
      </c>
      <c r="M142" s="14" t="str">
        <f>IF($A142="","",IFERROR(((K142*12)/C142),0))</f>
        <v/>
      </c>
    </row>
    <row r="143" spans="1:13" x14ac:dyDescent="0.25">
      <c r="B143" s="11"/>
      <c r="C143" s="11"/>
      <c r="D143" s="11"/>
      <c r="E143" s="12"/>
      <c r="F143" s="11"/>
      <c r="G143" s="11"/>
      <c r="H143" s="11"/>
      <c r="I143" s="12"/>
      <c r="J143" s="13" t="str">
        <f>IF($A143="","",ROUND(((((D143*(1-E143))-G143)-H143)-(D143*I143)),2))</f>
        <v/>
      </c>
      <c r="K143" s="13" t="str">
        <f>IF($A143="","",(J143-F143))</f>
        <v/>
      </c>
      <c r="L143" s="14" t="str">
        <f>IF($A143="","",IFERROR(((J143*12)/B143),0))</f>
        <v/>
      </c>
      <c r="M143" s="14" t="str">
        <f>IF($A143="","",IFERROR(((K143*12)/C143),0))</f>
        <v/>
      </c>
    </row>
    <row r="144" spans="1:13" x14ac:dyDescent="0.25">
      <c r="B144" s="11"/>
      <c r="C144" s="11"/>
      <c r="D144" s="11"/>
      <c r="E144" s="12"/>
      <c r="F144" s="11"/>
      <c r="G144" s="11"/>
      <c r="H144" s="11"/>
      <c r="I144" s="12"/>
      <c r="J144" s="13" t="str">
        <f>IF($A144="","",ROUND(((((D144*(1-E144))-G144)-H144)-(D144*I144)),2))</f>
        <v/>
      </c>
      <c r="K144" s="13" t="str">
        <f>IF($A144="","",(J144-F144))</f>
        <v/>
      </c>
      <c r="L144" s="14" t="str">
        <f>IF($A144="","",IFERROR(((J144*12)/B144),0))</f>
        <v/>
      </c>
      <c r="M144" s="14" t="str">
        <f>IF($A144="","",IFERROR(((K144*12)/C144),0))</f>
        <v/>
      </c>
    </row>
    <row r="145" spans="1:13" x14ac:dyDescent="0.25">
      <c r="B145" s="11"/>
      <c r="C145" s="11"/>
      <c r="D145" s="11"/>
      <c r="E145" s="12"/>
      <c r="F145" s="11"/>
      <c r="G145" s="11"/>
      <c r="H145" s="11"/>
      <c r="I145" s="12"/>
      <c r="J145" s="13" t="str">
        <f>IF($A145="","",ROUND(((((D145*(1-E145))-G145)-H145)-(D145*I145)),2))</f>
        <v/>
      </c>
      <c r="K145" s="13" t="str">
        <f>IF($A145="","",(J145-F145))</f>
        <v/>
      </c>
      <c r="L145" s="14" t="str">
        <f>IF($A145="","",IFERROR(((J145*12)/B145),0))</f>
        <v/>
      </c>
      <c r="M145" s="14" t="str">
        <f>IF($A145="","",IFERROR(((K145*12)/C145),0))</f>
        <v/>
      </c>
    </row>
    <row r="146" spans="1:13" x14ac:dyDescent="0.25">
      <c r="B146" s="11"/>
      <c r="C146" s="11"/>
      <c r="D146" s="11"/>
      <c r="E146" s="12"/>
      <c r="F146" s="11"/>
      <c r="G146" s="11"/>
      <c r="H146" s="11"/>
      <c r="I146" s="12"/>
      <c r="J146" s="13" t="str">
        <f>IF($A146="","",ROUND(((((D146*(1-E146))-G146)-H146)-(D146*I146)),2))</f>
        <v/>
      </c>
      <c r="K146" s="13" t="str">
        <f>IF($A146="","",(J146-F146))</f>
        <v/>
      </c>
      <c r="L146" s="14" t="str">
        <f>IF($A146="","",IFERROR(((J146*12)/B146),0))</f>
        <v/>
      </c>
      <c r="M146" s="14" t="str">
        <f>IF($A146="","",IFERROR(((K146*12)/C146),0))</f>
        <v/>
      </c>
    </row>
    <row r="147" spans="1:13" x14ac:dyDescent="0.25">
      <c r="B147" s="11"/>
      <c r="C147" s="11"/>
      <c r="D147" s="11"/>
      <c r="E147" s="12"/>
      <c r="F147" s="11"/>
      <c r="G147" s="11"/>
      <c r="H147" s="11"/>
      <c r="I147" s="12"/>
      <c r="J147" s="13" t="str">
        <f>IF($A147="","",ROUND(((((D147*(1-E147))-G147)-H147)-(D147*I147)),2))</f>
        <v/>
      </c>
      <c r="K147" s="13" t="str">
        <f>IF($A147="","",(J147-F147))</f>
        <v/>
      </c>
      <c r="L147" s="14" t="str">
        <f>IF($A147="","",IFERROR(((J147*12)/B147),0))</f>
        <v/>
      </c>
      <c r="M147" s="14" t="str">
        <f>IF($A147="","",IFERROR(((K147*12)/C147),0))</f>
        <v/>
      </c>
    </row>
    <row r="148" spans="1:13" x14ac:dyDescent="0.25">
      <c r="B148" s="11"/>
      <c r="C148" s="11"/>
      <c r="D148" s="11"/>
      <c r="E148" s="12"/>
      <c r="F148" s="11"/>
      <c r="G148" s="11"/>
      <c r="H148" s="11"/>
      <c r="I148" s="12"/>
      <c r="J148" s="13" t="str">
        <f>IF($A148="","",ROUND(((((D148*(1-E148))-G148)-H148)-(D148*I148)),2))</f>
        <v/>
      </c>
      <c r="K148" s="13" t="str">
        <f>IF($A148="","",(J148-F148))</f>
        <v/>
      </c>
      <c r="L148" s="14" t="str">
        <f>IF($A148="","",IFERROR(((J148*12)/B148),0))</f>
        <v/>
      </c>
      <c r="M148" s="14" t="str">
        <f>IF($A148="","",IFERROR(((K148*12)/C148),0))</f>
        <v/>
      </c>
    </row>
    <row r="149" spans="1:13" x14ac:dyDescent="0.25">
      <c r="B149" s="11"/>
      <c r="C149" s="11"/>
      <c r="D149" s="11"/>
      <c r="E149" s="12"/>
      <c r="F149" s="11"/>
      <c r="G149" s="11"/>
      <c r="H149" s="11"/>
      <c r="I149" s="12"/>
      <c r="J149" s="13" t="str">
        <f>IF($A149="","",ROUND(((((D149*(1-E149))-G149)-H149)-(D149*I149)),2))</f>
        <v/>
      </c>
      <c r="K149" s="13" t="str">
        <f>IF($A149="","",(J149-F149))</f>
        <v/>
      </c>
      <c r="L149" s="14" t="str">
        <f>IF($A149="","",IFERROR(((J149*12)/B149),0))</f>
        <v/>
      </c>
      <c r="M149" s="14" t="str">
        <f>IF($A149="","",IFERROR(((K149*12)/C149),0))</f>
        <v/>
      </c>
    </row>
    <row r="150" spans="1:13" x14ac:dyDescent="0.25">
      <c r="B150" s="11"/>
      <c r="C150" s="11"/>
      <c r="D150" s="11"/>
      <c r="E150" s="12"/>
      <c r="F150" s="11"/>
      <c r="G150" s="11"/>
      <c r="H150" s="11"/>
      <c r="I150" s="12"/>
      <c r="J150" s="13" t="str">
        <f>IF($A150="","",ROUND(((((D150*(1-E150))-G150)-H150)-(D150*I150)),2))</f>
        <v/>
      </c>
      <c r="K150" s="13" t="str">
        <f>IF($A150="","",(J150-F150))</f>
        <v/>
      </c>
      <c r="L150" s="14" t="str">
        <f>IF($A150="","",IFERROR(((J150*12)/B150),0))</f>
        <v/>
      </c>
      <c r="M150" s="14" t="str">
        <f>IF($A150="","",IFERROR(((K150*12)/C150),0))</f>
        <v/>
      </c>
    </row>
    <row r="151" spans="1:13" x14ac:dyDescent="0.25">
      <c r="B151" s="11"/>
      <c r="C151" s="11"/>
      <c r="D151" s="11"/>
      <c r="E151" s="12"/>
      <c r="F151" s="11"/>
      <c r="G151" s="11"/>
      <c r="H151" s="11"/>
      <c r="I151" s="12"/>
      <c r="J151" s="13" t="str">
        <f>IF($A151="","",ROUND(((((D151*(1-E151))-G151)-H151)-(D151*I151)),2))</f>
        <v/>
      </c>
      <c r="K151" s="13" t="str">
        <f>IF($A151="","",(J151-F151))</f>
        <v/>
      </c>
      <c r="L151" s="14" t="str">
        <f>IF($A151="","",IFERROR(((J151*12)/B151),0))</f>
        <v/>
      </c>
      <c r="M151" s="14" t="str">
        <f>IF($A151="","",IFERROR(((K151*12)/C151),0))</f>
        <v/>
      </c>
    </row>
    <row r="152" spans="1:13" x14ac:dyDescent="0.25">
      <c r="B152" s="11"/>
      <c r="C152" s="11"/>
      <c r="D152" s="11"/>
      <c r="E152" s="12"/>
      <c r="F152" s="11"/>
      <c r="G152" s="11"/>
      <c r="H152" s="11"/>
      <c r="I152" s="12"/>
      <c r="J152" s="13" t="str">
        <f>IF($A152="","",ROUND(((((D152*(1-E152))-G152)-H152)-(D152*I152)),2))</f>
        <v/>
      </c>
      <c r="K152" s="13" t="str">
        <f>IF($A152="","",(J152-F152))</f>
        <v/>
      </c>
      <c r="L152" s="14" t="str">
        <f>IF($A152="","",IFERROR(((J152*12)/B152),0))</f>
        <v/>
      </c>
      <c r="M152" s="14" t="str">
        <f>IF($A152="","",IFERROR(((K152*12)/C152),0))</f>
        <v/>
      </c>
    </row>
    <row r="153" spans="1:13" x14ac:dyDescent="0.25">
      <c r="B153" s="11"/>
      <c r="C153" s="11"/>
      <c r="D153" s="11"/>
      <c r="E153" s="12"/>
      <c r="F153" s="11"/>
      <c r="G153" s="11"/>
      <c r="H153" s="11"/>
      <c r="I153" s="12"/>
      <c r="J153" s="13" t="str">
        <f>IF($A153="","",ROUND(((((D153*(1-E153))-G153)-H153)-(D153*I153)),2))</f>
        <v/>
      </c>
      <c r="K153" s="13" t="str">
        <f>IF($A153="","",(J153-F153))</f>
        <v/>
      </c>
      <c r="L153" s="14" t="str">
        <f>IF($A153="","",IFERROR(((J153*12)/B153),0))</f>
        <v/>
      </c>
      <c r="M153" s="14" t="str">
        <f>IF($A153="","",IFERROR(((K153*12)/C153),0))</f>
        <v/>
      </c>
    </row>
    <row r="154" spans="1:13" x14ac:dyDescent="0.25">
      <c r="B154" s="11"/>
      <c r="C154" s="11"/>
      <c r="D154" s="11"/>
      <c r="E154" s="12"/>
      <c r="F154" s="11"/>
      <c r="G154" s="11"/>
      <c r="H154" s="11"/>
      <c r="I154" s="12"/>
      <c r="J154" s="13" t="str">
        <f>IF($A154="","",ROUND(((((D154*(1-E154))-G154)-H154)-(D154*I154)),2))</f>
        <v/>
      </c>
      <c r="K154" s="13" t="str">
        <f>IF($A154="","",(J154-F154))</f>
        <v/>
      </c>
      <c r="L154" s="14" t="str">
        <f>IF($A154="","",IFERROR(((J154*12)/B154),0))</f>
        <v/>
      </c>
      <c r="M154" s="14" t="str">
        <f>IF($A154="","",IFERROR(((K154*12)/C154),0))</f>
        <v/>
      </c>
    </row>
    <row r="155" spans="1:13" x14ac:dyDescent="0.25">
      <c r="B155" s="11"/>
      <c r="C155" s="11"/>
      <c r="D155" s="11"/>
      <c r="E155" s="12"/>
      <c r="F155" s="11"/>
      <c r="G155" s="11"/>
      <c r="H155" s="11"/>
      <c r="I155" s="12"/>
      <c r="J155" s="13" t="str">
        <f>IF($A155="","",ROUND(((((D155*(1-E155))-G155)-H155)-(D155*I155)),2))</f>
        <v/>
      </c>
      <c r="K155" s="13" t="str">
        <f>IF($A155="","",(J155-F155))</f>
        <v/>
      </c>
      <c r="L155" s="14" t="str">
        <f>IF($A155="","",IFERROR(((J155*12)/B155),0))</f>
        <v/>
      </c>
      <c r="M155" s="14" t="str">
        <f>IF($A155="","",IFERROR(((K155*12)/C155),0))</f>
        <v/>
      </c>
    </row>
    <row r="156" spans="1:13" x14ac:dyDescent="0.25">
      <c r="B156" s="11"/>
      <c r="C156" s="11"/>
      <c r="D156" s="11"/>
      <c r="E156" s="12"/>
      <c r="F156" s="11"/>
      <c r="G156" s="11"/>
      <c r="H156" s="11"/>
      <c r="I156" s="12"/>
      <c r="J156" s="13" t="str">
        <f>IF($A156="","",ROUND(((((D156*(1-E156))-G156)-H156)-(D156*I156)),2))</f>
        <v/>
      </c>
      <c r="K156" s="13" t="str">
        <f>IF($A156="","",(J156-F156))</f>
        <v/>
      </c>
      <c r="L156" s="14" t="str">
        <f>IF($A156="","",IFERROR(((J156*12)/B156),0))</f>
        <v/>
      </c>
      <c r="M156" s="14" t="str">
        <f>IF($A156="","",IFERROR(((K156*12)/C156),0))</f>
        <v/>
      </c>
    </row>
    <row r="157" spans="1:13" x14ac:dyDescent="0.25">
      <c r="B157" s="11"/>
      <c r="C157" s="11"/>
      <c r="D157" s="11"/>
      <c r="E157" s="12"/>
      <c r="F157" s="11"/>
      <c r="G157" s="11"/>
      <c r="H157" s="11"/>
      <c r="I157" s="12"/>
      <c r="J157" s="13" t="str">
        <f>IF($A157="","",ROUND(((((D157*(1-E157))-G157)-H157)-(D157*I157)),2))</f>
        <v/>
      </c>
      <c r="K157" s="13" t="str">
        <f>IF($A157="","",(J157-F157))</f>
        <v/>
      </c>
      <c r="L157" s="14" t="str">
        <f>IF($A157="","",IFERROR(((J157*12)/B157),0))</f>
        <v/>
      </c>
      <c r="M157" s="14" t="str">
        <f>IF($A157="","",IFERROR(((K157*12)/C157),0))</f>
        <v/>
      </c>
    </row>
    <row r="158" spans="1:13" x14ac:dyDescent="0.25">
      <c r="B158" s="11"/>
      <c r="C158" s="11"/>
      <c r="D158" s="11"/>
      <c r="E158" s="12"/>
      <c r="F158" s="11"/>
      <c r="G158" s="11"/>
      <c r="H158" s="11"/>
      <c r="I158" s="12"/>
      <c r="J158" s="13" t="str">
        <f>IF($A158="","",ROUND(((((D158*(1-E158))-G158)-H158)-(D158*I158)),2))</f>
        <v/>
      </c>
      <c r="K158" s="13" t="str">
        <f>IF($A158="","",(J158-F158))</f>
        <v/>
      </c>
      <c r="L158" s="14" t="str">
        <f>IF($A158="","",IFERROR(((J158*12)/B158),0))</f>
        <v/>
      </c>
      <c r="M158" s="14" t="str">
        <f>IF($A158="","",IFERROR(((K158*12)/C158),0))</f>
        <v/>
      </c>
    </row>
    <row r="159" spans="1:13" x14ac:dyDescent="0.25">
      <c r="B159" s="11"/>
      <c r="C159" s="11"/>
      <c r="D159" s="11"/>
      <c r="E159" s="12"/>
      <c r="F159" s="11"/>
      <c r="G159" s="11"/>
      <c r="H159" s="11"/>
      <c r="I159" s="12"/>
      <c r="J159" s="13" t="str">
        <f>IF($A159="","",ROUND(((((D159*(1-E159))-G159)-H159)-(D159*I159)),2))</f>
        <v/>
      </c>
      <c r="K159" s="13" t="str">
        <f>IF($A159="","",(J159-F159))</f>
        <v/>
      </c>
      <c r="L159" s="14" t="str">
        <f>IF($A159="","",IFERROR(((J159*12)/B159),0))</f>
        <v/>
      </c>
      <c r="M159" s="14" t="str">
        <f>IF($A159="","",IFERROR(((K159*12)/C159),0))</f>
        <v/>
      </c>
    </row>
    <row r="160" spans="1:13" x14ac:dyDescent="0.25">
      <c r="B160" s="11"/>
      <c r="C160" s="11"/>
      <c r="D160" s="11"/>
      <c r="E160" s="12"/>
      <c r="F160" s="11"/>
      <c r="G160" s="11"/>
      <c r="H160" s="11"/>
      <c r="I160" s="12"/>
      <c r="J160" s="13" t="str">
        <f>IF($A160="","",ROUND(((((D160*(1-E160))-G160)-H160)-(D160*I160)),2))</f>
        <v/>
      </c>
      <c r="K160" s="13" t="str">
        <f>IF($A160="","",(J160-F160))</f>
        <v/>
      </c>
      <c r="L160" s="14" t="str">
        <f>IF($A160="","",IFERROR(((J160*12)/B160),0))</f>
        <v/>
      </c>
      <c r="M160" s="14" t="str">
        <f>IF($A160="","",IFERROR(((K160*12)/C160),0))</f>
        <v/>
      </c>
    </row>
    <row r="161" spans="1:13" x14ac:dyDescent="0.25">
      <c r="B161" s="11"/>
      <c r="C161" s="11"/>
      <c r="D161" s="11"/>
      <c r="E161" s="12"/>
      <c r="F161" s="11"/>
      <c r="G161" s="11"/>
      <c r="H161" s="11"/>
      <c r="I161" s="12"/>
      <c r="J161" s="13" t="str">
        <f>IF($A161="","",ROUND(((((D161*(1-E161))-G161)-H161)-(D161*I161)),2))</f>
        <v/>
      </c>
      <c r="K161" s="13" t="str">
        <f>IF($A161="","",(J161-F161))</f>
        <v/>
      </c>
      <c r="L161" s="14" t="str">
        <f>IF($A161="","",IFERROR(((J161*12)/B161),0))</f>
        <v/>
      </c>
      <c r="M161" s="14" t="str">
        <f>IF($A161="","",IFERROR(((K161*12)/C161),0))</f>
        <v/>
      </c>
    </row>
    <row r="162" spans="1:13" x14ac:dyDescent="0.25">
      <c r="B162" s="11"/>
      <c r="C162" s="11"/>
      <c r="D162" s="11"/>
      <c r="E162" s="12"/>
      <c r="F162" s="11"/>
      <c r="G162" s="11"/>
      <c r="H162" s="11"/>
      <c r="I162" s="12"/>
      <c r="J162" s="13" t="str">
        <f>IF($A162="","",ROUND(((((D162*(1-E162))-G162)-H162)-(D162*I162)),2))</f>
        <v/>
      </c>
      <c r="K162" s="13" t="str">
        <f>IF($A162="","",(J162-F162))</f>
        <v/>
      </c>
      <c r="L162" s="14" t="str">
        <f>IF($A162="","",IFERROR(((J162*12)/B162),0))</f>
        <v/>
      </c>
      <c r="M162" s="14" t="str">
        <f>IF($A162="","",IFERROR(((K162*12)/C162),0))</f>
        <v/>
      </c>
    </row>
    <row r="163" spans="1:13" x14ac:dyDescent="0.25">
      <c r="B163" s="11"/>
      <c r="C163" s="11"/>
      <c r="D163" s="11"/>
      <c r="E163" s="12"/>
      <c r="F163" s="11"/>
      <c r="G163" s="11"/>
      <c r="H163" s="11"/>
      <c r="I163" s="12"/>
      <c r="J163" s="13" t="str">
        <f>IF($A163="","",ROUND(((((D163*(1-E163))-G163)-H163)-(D163*I163)),2))</f>
        <v/>
      </c>
      <c r="K163" s="13" t="str">
        <f>IF($A163="","",(J163-F163))</f>
        <v/>
      </c>
      <c r="L163" s="14" t="str">
        <f>IF($A163="","",IFERROR(((J163*12)/B163),0))</f>
        <v/>
      </c>
      <c r="M163" s="14" t="str">
        <f>IF($A163="","",IFERROR(((K163*12)/C163),0))</f>
        <v/>
      </c>
    </row>
    <row r="164" spans="1:13" x14ac:dyDescent="0.25">
      <c r="B164" s="11"/>
      <c r="C164" s="11"/>
      <c r="D164" s="11"/>
      <c r="E164" s="12"/>
      <c r="F164" s="11"/>
      <c r="G164" s="11"/>
      <c r="H164" s="11"/>
      <c r="I164" s="12"/>
      <c r="J164" s="13" t="str">
        <f>IF($A164="","",ROUND(((((D164*(1-E164))-G164)-H164)-(D164*I164)),2))</f>
        <v/>
      </c>
      <c r="K164" s="13" t="str">
        <f>IF($A164="","",(J164-F164))</f>
        <v/>
      </c>
      <c r="L164" s="14" t="str">
        <f>IF($A164="","",IFERROR(((J164*12)/B164),0))</f>
        <v/>
      </c>
      <c r="M164" s="14" t="str">
        <f>IF($A164="","",IFERROR(((K164*12)/C164),0))</f>
        <v/>
      </c>
    </row>
    <row r="165" spans="1:13" x14ac:dyDescent="0.25">
      <c r="B165" s="11"/>
      <c r="C165" s="11"/>
      <c r="D165" s="11"/>
      <c r="E165" s="12"/>
      <c r="F165" s="11"/>
      <c r="G165" s="11"/>
      <c r="H165" s="11"/>
      <c r="I165" s="12"/>
      <c r="J165" s="13" t="str">
        <f>IF($A165="","",ROUND(((((D165*(1-E165))-G165)-H165)-(D165*I165)),2))</f>
        <v/>
      </c>
      <c r="K165" s="13" t="str">
        <f>IF($A165="","",(J165-F165))</f>
        <v/>
      </c>
      <c r="L165" s="14" t="str">
        <f>IF($A165="","",IFERROR(((J165*12)/B165),0))</f>
        <v/>
      </c>
      <c r="M165" s="14" t="str">
        <f>IF($A165="","",IFERROR(((K165*12)/C165),0))</f>
        <v/>
      </c>
    </row>
    <row r="166" spans="1:13" x14ac:dyDescent="0.25">
      <c r="B166" s="11"/>
      <c r="C166" s="11"/>
      <c r="D166" s="11"/>
      <c r="E166" s="12"/>
      <c r="F166" s="11"/>
      <c r="G166" s="11"/>
      <c r="H166" s="11"/>
      <c r="I166" s="12"/>
      <c r="J166" s="13" t="str">
        <f>IF($A166="","",ROUND(((((D166*(1-E166))-G166)-H166)-(D166*I166)),2))</f>
        <v/>
      </c>
      <c r="K166" s="13" t="str">
        <f>IF($A166="","",(J166-F166))</f>
        <v/>
      </c>
      <c r="L166" s="14" t="str">
        <f>IF($A166="","",IFERROR(((J166*12)/B166),0))</f>
        <v/>
      </c>
      <c r="M166" s="14" t="str">
        <f>IF($A166="","",IFERROR(((K166*12)/C166),0))</f>
        <v/>
      </c>
    </row>
    <row r="167" spans="1:13" x14ac:dyDescent="0.25">
      <c r="B167" s="11"/>
      <c r="C167" s="11"/>
      <c r="D167" s="11"/>
      <c r="E167" s="12"/>
      <c r="F167" s="11"/>
      <c r="G167" s="11"/>
      <c r="H167" s="11"/>
      <c r="I167" s="12"/>
      <c r="J167" s="13" t="str">
        <f>IF($A167="","",ROUND(((((D167*(1-E167))-G167)-H167)-(D167*I167)),2))</f>
        <v/>
      </c>
      <c r="K167" s="13" t="str">
        <f>IF($A167="","",(J167-F167))</f>
        <v/>
      </c>
      <c r="L167" s="14" t="str">
        <f>IF($A167="","",IFERROR(((J167*12)/B167),0))</f>
        <v/>
      </c>
      <c r="M167" s="14" t="str">
        <f>IF($A167="","",IFERROR(((K167*12)/C167),0))</f>
        <v/>
      </c>
    </row>
    <row r="168" spans="1:13" x14ac:dyDescent="0.25">
      <c r="B168" s="11"/>
      <c r="C168" s="11"/>
      <c r="D168" s="11"/>
      <c r="E168" s="12"/>
      <c r="F168" s="11"/>
      <c r="G168" s="11"/>
      <c r="H168" s="11"/>
      <c r="I168" s="12"/>
      <c r="J168" s="13" t="str">
        <f>IF($A168="","",ROUND(((((D168*(1-E168))-G168)-H168)-(D168*I168)),2))</f>
        <v/>
      </c>
      <c r="K168" s="13" t="str">
        <f>IF($A168="","",(J168-F168))</f>
        <v/>
      </c>
      <c r="L168" s="14" t="str">
        <f>IF($A168="","",IFERROR(((J168*12)/B168),0))</f>
        <v/>
      </c>
      <c r="M168" s="14" t="str">
        <f>IF($A168="","",IFERROR(((K168*12)/C168),0))</f>
        <v/>
      </c>
    </row>
    <row r="169" spans="1:13" x14ac:dyDescent="0.25">
      <c r="B169" s="11"/>
      <c r="C169" s="11"/>
      <c r="D169" s="11"/>
      <c r="E169" s="12"/>
      <c r="F169" s="11"/>
      <c r="G169" s="11"/>
      <c r="H169" s="11"/>
      <c r="I169" s="12"/>
      <c r="J169" s="13" t="str">
        <f>IF($A169="","",ROUND(((((D169*(1-E169))-G169)-H169)-(D169*I169)),2))</f>
        <v/>
      </c>
      <c r="K169" s="13" t="str">
        <f>IF($A169="","",(J169-F169))</f>
        <v/>
      </c>
      <c r="L169" s="14" t="str">
        <f>IF($A169="","",IFERROR(((J169*12)/B169),0))</f>
        <v/>
      </c>
      <c r="M169" s="14" t="str">
        <f>IF($A169="","",IFERROR(((K169*12)/C169),0))</f>
        <v/>
      </c>
    </row>
    <row r="170" spans="1:13" x14ac:dyDescent="0.25">
      <c r="B170" s="11"/>
      <c r="C170" s="11"/>
      <c r="D170" s="11"/>
      <c r="E170" s="12"/>
      <c r="F170" s="11"/>
      <c r="G170" s="11"/>
      <c r="H170" s="11"/>
      <c r="I170" s="12"/>
      <c r="J170" s="13" t="str">
        <f>IF($A170="","",ROUND(((((D170*(1-E170))-G170)-H170)-(D170*I170)),2))</f>
        <v/>
      </c>
      <c r="K170" s="13" t="str">
        <f>IF($A170="","",(J170-F170))</f>
        <v/>
      </c>
      <c r="L170" s="14" t="str">
        <f>IF($A170="","",IFERROR(((J170*12)/B170),0))</f>
        <v/>
      </c>
      <c r="M170" s="14" t="str">
        <f>IF($A170="","",IFERROR(((K170*12)/C170),0))</f>
        <v/>
      </c>
    </row>
    <row r="171" spans="1:13" x14ac:dyDescent="0.25">
      <c r="B171" s="11"/>
      <c r="C171" s="11"/>
      <c r="D171" s="11"/>
      <c r="E171" s="12"/>
      <c r="F171" s="11"/>
      <c r="G171" s="11"/>
      <c r="H171" s="11"/>
      <c r="I171" s="12"/>
      <c r="J171" s="13" t="str">
        <f>IF($A171="","",ROUND(((((D171*(1-E171))-G171)-H171)-(D171*I171)),2))</f>
        <v/>
      </c>
      <c r="K171" s="13" t="str">
        <f>IF($A171="","",(J171-F171))</f>
        <v/>
      </c>
      <c r="L171" s="14" t="str">
        <f>IF($A171="","",IFERROR(((J171*12)/B171),0))</f>
        <v/>
      </c>
      <c r="M171" s="14" t="str">
        <f>IF($A171="","",IFERROR(((K171*12)/C171),0))</f>
        <v/>
      </c>
    </row>
    <row r="172" spans="1:13" x14ac:dyDescent="0.25">
      <c r="B172" s="11"/>
      <c r="C172" s="11"/>
      <c r="D172" s="11"/>
      <c r="E172" s="12"/>
      <c r="F172" s="11"/>
      <c r="G172" s="11"/>
      <c r="H172" s="11"/>
      <c r="I172" s="12"/>
      <c r="J172" s="13" t="str">
        <f>IF($A172="","",ROUND(((((D172*(1-E172))-G172)-H172)-(D172*I172)),2))</f>
        <v/>
      </c>
      <c r="K172" s="13" t="str">
        <f>IF($A172="","",(J172-F172))</f>
        <v/>
      </c>
      <c r="L172" s="14" t="str">
        <f>IF($A172="","",IFERROR(((J172*12)/B172),0))</f>
        <v/>
      </c>
      <c r="M172" s="14" t="str">
        <f>IF($A172="","",IFERROR(((K172*12)/C172),0))</f>
        <v/>
      </c>
    </row>
    <row r="173" spans="1:13" x14ac:dyDescent="0.25">
      <c r="B173" s="11"/>
      <c r="C173" s="11"/>
      <c r="D173" s="11"/>
      <c r="E173" s="12"/>
      <c r="F173" s="11"/>
      <c r="G173" s="11"/>
      <c r="H173" s="11"/>
      <c r="I173" s="12"/>
      <c r="J173" s="13" t="str">
        <f>IF($A173="","",ROUND(((((D173*(1-E173))-G173)-H173)-(D173*I173)),2))</f>
        <v/>
      </c>
      <c r="K173" s="13" t="str">
        <f>IF($A173="","",(J173-F173))</f>
        <v/>
      </c>
      <c r="L173" s="14" t="str">
        <f>IF($A173="","",IFERROR(((J173*12)/B173),0))</f>
        <v/>
      </c>
      <c r="M173" s="14" t="str">
        <f>IF($A173="","",IFERROR(((K173*12)/C173),0))</f>
        <v/>
      </c>
    </row>
    <row r="174" spans="1:13" x14ac:dyDescent="0.25">
      <c r="B174" s="11"/>
      <c r="C174" s="11"/>
      <c r="D174" s="11"/>
      <c r="E174" s="12"/>
      <c r="F174" s="11"/>
      <c r="G174" s="11"/>
      <c r="H174" s="11"/>
      <c r="I174" s="12"/>
      <c r="J174" s="13" t="str">
        <f>IF($A174="","",ROUND(((((D174*(1-E174))-G174)-H174)-(D174*I174)),2))</f>
        <v/>
      </c>
      <c r="K174" s="13" t="str">
        <f>IF($A174="","",(J174-F174))</f>
        <v/>
      </c>
      <c r="L174" s="14" t="str">
        <f>IF($A174="","",IFERROR(((J174*12)/B174),0))</f>
        <v/>
      </c>
      <c r="M174" s="14" t="str">
        <f>IF($A174="","",IFERROR(((K174*12)/C174),0))</f>
        <v/>
      </c>
    </row>
    <row r="175" spans="1:13" x14ac:dyDescent="0.25">
      <c r="B175" s="11"/>
      <c r="C175" s="11"/>
      <c r="D175" s="11"/>
      <c r="E175" s="12"/>
      <c r="F175" s="11"/>
      <c r="G175" s="11"/>
      <c r="H175" s="11"/>
      <c r="I175" s="12"/>
      <c r="J175" s="13" t="str">
        <f>IF($A175="","",ROUND(((((D175*(1-E175))-G175)-H175)-(D175*I175)),2))</f>
        <v/>
      </c>
      <c r="K175" s="13" t="str">
        <f>IF($A175="","",(J175-F175))</f>
        <v/>
      </c>
      <c r="L175" s="14" t="str">
        <f>IF($A175="","",IFERROR(((J175*12)/B175),0))</f>
        <v/>
      </c>
      <c r="M175" s="14" t="str">
        <f>IF($A175="","",IFERROR(((K175*12)/C175),0))</f>
        <v/>
      </c>
    </row>
    <row r="176" spans="1:13" x14ac:dyDescent="0.25">
      <c r="B176" s="11"/>
      <c r="C176" s="11"/>
      <c r="D176" s="11"/>
      <c r="E176" s="12"/>
      <c r="F176" s="11"/>
      <c r="G176" s="11"/>
      <c r="H176" s="11"/>
      <c r="I176" s="12"/>
      <c r="J176" s="13" t="str">
        <f>IF($A176="","",ROUND(((((D176*(1-E176))-G176)-H176)-(D176*I176)),2))</f>
        <v/>
      </c>
      <c r="K176" s="13" t="str">
        <f>IF($A176="","",(J176-F176))</f>
        <v/>
      </c>
      <c r="L176" s="14" t="str">
        <f>IF($A176="","",IFERROR(((J176*12)/B176),0))</f>
        <v/>
      </c>
      <c r="M176" s="14" t="str">
        <f>IF($A176="","",IFERROR(((K176*12)/C176),0))</f>
        <v/>
      </c>
    </row>
    <row r="177" spans="1:13" x14ac:dyDescent="0.25">
      <c r="B177" s="11"/>
      <c r="C177" s="11"/>
      <c r="D177" s="11"/>
      <c r="E177" s="12"/>
      <c r="F177" s="11"/>
      <c r="G177" s="11"/>
      <c r="H177" s="11"/>
      <c r="I177" s="12"/>
      <c r="J177" s="13" t="str">
        <f>IF($A177="","",ROUND(((((D177*(1-E177))-G177)-H177)-(D177*I177)),2))</f>
        <v/>
      </c>
      <c r="K177" s="13" t="str">
        <f>IF($A177="","",(J177-F177))</f>
        <v/>
      </c>
      <c r="L177" s="14" t="str">
        <f>IF($A177="","",IFERROR(((J177*12)/B177),0))</f>
        <v/>
      </c>
      <c r="M177" s="14" t="str">
        <f>IF($A177="","",IFERROR(((K177*12)/C177),0))</f>
        <v/>
      </c>
    </row>
    <row r="178" spans="1:13" x14ac:dyDescent="0.25">
      <c r="B178" s="11"/>
      <c r="C178" s="11"/>
      <c r="D178" s="11"/>
      <c r="E178" s="12"/>
      <c r="F178" s="11"/>
      <c r="G178" s="11"/>
      <c r="H178" s="11"/>
      <c r="I178" s="12"/>
      <c r="J178" s="13" t="str">
        <f>IF($A178="","",ROUND(((((D178*(1-E178))-G178)-H178)-(D178*I178)),2))</f>
        <v/>
      </c>
      <c r="K178" s="13" t="str">
        <f>IF($A178="","",(J178-F178))</f>
        <v/>
      </c>
      <c r="L178" s="14" t="str">
        <f>IF($A178="","",IFERROR(((J178*12)/B178),0))</f>
        <v/>
      </c>
      <c r="M178" s="14" t="str">
        <f>IF($A178="","",IFERROR(((K178*12)/C178),0))</f>
        <v/>
      </c>
    </row>
    <row r="179" spans="1:13" x14ac:dyDescent="0.25">
      <c r="B179" s="11"/>
      <c r="C179" s="11"/>
      <c r="D179" s="11"/>
      <c r="E179" s="12"/>
      <c r="F179" s="11"/>
      <c r="G179" s="11"/>
      <c r="H179" s="11"/>
      <c r="I179" s="12"/>
      <c r="J179" s="13" t="str">
        <f>IF($A179="","",ROUND(((((D179*(1-E179))-G179)-H179)-(D179*I179)),2))</f>
        <v/>
      </c>
      <c r="K179" s="13" t="str">
        <f>IF($A179="","",(J179-F179))</f>
        <v/>
      </c>
      <c r="L179" s="14" t="str">
        <f>IF($A179="","",IFERROR(((J179*12)/B179),0))</f>
        <v/>
      </c>
      <c r="M179" s="14" t="str">
        <f>IF($A179="","",IFERROR(((K179*12)/C179),0))</f>
        <v/>
      </c>
    </row>
    <row r="180" spans="1:13" x14ac:dyDescent="0.25">
      <c r="B180" s="11"/>
      <c r="C180" s="11"/>
      <c r="D180" s="11"/>
      <c r="E180" s="12"/>
      <c r="F180" s="11"/>
      <c r="G180" s="11"/>
      <c r="H180" s="11"/>
      <c r="I180" s="12"/>
      <c r="J180" s="13" t="str">
        <f>IF($A180="","",ROUND(((((D180*(1-E180))-G180)-H180)-(D180*I180)),2))</f>
        <v/>
      </c>
      <c r="K180" s="13" t="str">
        <f>IF($A180="","",(J180-F180))</f>
        <v/>
      </c>
      <c r="L180" s="14" t="str">
        <f>IF($A180="","",IFERROR(((J180*12)/B180),0))</f>
        <v/>
      </c>
      <c r="M180" s="14" t="str">
        <f>IF($A180="","",IFERROR(((K180*12)/C180),0))</f>
        <v/>
      </c>
    </row>
    <row r="181" spans="1:13" x14ac:dyDescent="0.25">
      <c r="B181" s="11"/>
      <c r="C181" s="11"/>
      <c r="D181" s="11"/>
      <c r="E181" s="12"/>
      <c r="F181" s="11"/>
      <c r="G181" s="11"/>
      <c r="H181" s="11"/>
      <c r="I181" s="12"/>
      <c r="J181" s="13" t="str">
        <f>IF($A181="","",ROUND(((((D181*(1-E181))-G181)-H181)-(D181*I181)),2))</f>
        <v/>
      </c>
      <c r="K181" s="13" t="str">
        <f>IF($A181="","",(J181-F181))</f>
        <v/>
      </c>
      <c r="L181" s="14" t="str">
        <f>IF($A181="","",IFERROR(((J181*12)/B181),0))</f>
        <v/>
      </c>
      <c r="M181" s="14" t="str">
        <f>IF($A181="","",IFERROR(((K181*12)/C181),0))</f>
        <v/>
      </c>
    </row>
    <row r="182" spans="1:13" x14ac:dyDescent="0.25">
      <c r="B182" s="11"/>
      <c r="C182" s="11"/>
      <c r="D182" s="11"/>
      <c r="E182" s="12"/>
      <c r="F182" s="11"/>
      <c r="G182" s="11"/>
      <c r="H182" s="11"/>
      <c r="I182" s="12"/>
      <c r="J182" s="13" t="str">
        <f>IF($A182="","",ROUND(((((D182*(1-E182))-G182)-H182)-(D182*I182)),2))</f>
        <v/>
      </c>
      <c r="K182" s="13" t="str">
        <f>IF($A182="","",(J182-F182))</f>
        <v/>
      </c>
      <c r="L182" s="14" t="str">
        <f>IF($A182="","",IFERROR(((J182*12)/B182),0))</f>
        <v/>
      </c>
      <c r="M182" s="14" t="str">
        <f>IF($A182="","",IFERROR(((K182*12)/C182),0))</f>
        <v/>
      </c>
    </row>
    <row r="183" spans="1:13" x14ac:dyDescent="0.25">
      <c r="B183" s="11"/>
      <c r="C183" s="11"/>
      <c r="D183" s="11"/>
      <c r="E183" s="12"/>
      <c r="F183" s="11"/>
      <c r="G183" s="11"/>
      <c r="H183" s="11"/>
      <c r="I183" s="12"/>
      <c r="J183" s="13" t="str">
        <f>IF($A183="","",ROUND(((((D183*(1-E183))-G183)-H183)-(D183*I183)),2))</f>
        <v/>
      </c>
      <c r="K183" s="13" t="str">
        <f>IF($A183="","",(J183-F183))</f>
        <v/>
      </c>
      <c r="L183" s="14" t="str">
        <f>IF($A183="","",IFERROR(((J183*12)/B183),0))</f>
        <v/>
      </c>
      <c r="M183" s="14" t="str">
        <f>IF($A183="","",IFERROR(((K183*12)/C183),0))</f>
        <v/>
      </c>
    </row>
    <row r="184" spans="1:13" x14ac:dyDescent="0.25">
      <c r="B184" s="11"/>
      <c r="C184" s="11"/>
      <c r="D184" s="11"/>
      <c r="E184" s="12"/>
      <c r="F184" s="11"/>
      <c r="G184" s="11"/>
      <c r="H184" s="11"/>
      <c r="I184" s="12"/>
      <c r="J184" s="13" t="str">
        <f>IF($A184="","",ROUND(((((D184*(1-E184))-G184)-H184)-(D184*I184)),2))</f>
        <v/>
      </c>
      <c r="K184" s="13" t="str">
        <f>IF($A184="","",(J184-F184))</f>
        <v/>
      </c>
      <c r="L184" s="14" t="str">
        <f>IF($A184="","",IFERROR(((J184*12)/B184),0))</f>
        <v/>
      </c>
      <c r="M184" s="14" t="str">
        <f>IF($A184="","",IFERROR(((K184*12)/C184),0))</f>
        <v/>
      </c>
    </row>
    <row r="185" spans="1:13" x14ac:dyDescent="0.25">
      <c r="B185" s="11"/>
      <c r="C185" s="11"/>
      <c r="D185" s="11"/>
      <c r="E185" s="12"/>
      <c r="F185" s="11"/>
      <c r="G185" s="11"/>
      <c r="H185" s="11"/>
      <c r="I185" s="12"/>
      <c r="J185" s="13" t="str">
        <f>IF($A185="","",ROUND(((((D185*(1-E185))-G185)-H185)-(D185*I185)),2))</f>
        <v/>
      </c>
      <c r="K185" s="13" t="str">
        <f>IF($A185="","",(J185-F185))</f>
        <v/>
      </c>
      <c r="L185" s="14" t="str">
        <f>IF($A185="","",IFERROR(((J185*12)/B185),0))</f>
        <v/>
      </c>
      <c r="M185" s="14" t="str">
        <f>IF($A185="","",IFERROR(((K185*12)/C185),0))</f>
        <v/>
      </c>
    </row>
    <row r="186" spans="1:13" x14ac:dyDescent="0.25">
      <c r="B186" s="11"/>
      <c r="C186" s="11"/>
      <c r="D186" s="11"/>
      <c r="E186" s="12"/>
      <c r="F186" s="11"/>
      <c r="G186" s="11"/>
      <c r="H186" s="11"/>
      <c r="I186" s="12"/>
      <c r="J186" s="13" t="str">
        <f>IF($A186="","",ROUND(((((D186*(1-E186))-G186)-H186)-(D186*I186)),2))</f>
        <v/>
      </c>
      <c r="K186" s="13" t="str">
        <f>IF($A186="","",(J186-F186))</f>
        <v/>
      </c>
      <c r="L186" s="14" t="str">
        <f>IF($A186="","",IFERROR(((J186*12)/B186),0))</f>
        <v/>
      </c>
      <c r="M186" s="14" t="str">
        <f>IF($A186="","",IFERROR(((K186*12)/C186),0))</f>
        <v/>
      </c>
    </row>
    <row r="187" spans="1:13" x14ac:dyDescent="0.25">
      <c r="B187" s="11"/>
      <c r="C187" s="11"/>
      <c r="D187" s="11"/>
      <c r="E187" s="12"/>
      <c r="F187" s="11"/>
      <c r="G187" s="11"/>
      <c r="H187" s="11"/>
      <c r="I187" s="12"/>
      <c r="J187" s="13" t="str">
        <f>IF($A187="","",ROUND(((((D187*(1-E187))-G187)-H187)-(D187*I187)),2))</f>
        <v/>
      </c>
      <c r="K187" s="13" t="str">
        <f>IF($A187="","",(J187-F187))</f>
        <v/>
      </c>
      <c r="L187" s="14" t="str">
        <f>IF($A187="","",IFERROR(((J187*12)/B187),0))</f>
        <v/>
      </c>
      <c r="M187" s="14" t="str">
        <f>IF($A187="","",IFERROR(((K187*12)/C187),0))</f>
        <v/>
      </c>
    </row>
    <row r="188" spans="1:13" x14ac:dyDescent="0.25">
      <c r="B188" s="11"/>
      <c r="C188" s="11"/>
      <c r="D188" s="11"/>
      <c r="E188" s="12"/>
      <c r="F188" s="11"/>
      <c r="G188" s="11"/>
      <c r="H188" s="11"/>
      <c r="I188" s="12"/>
      <c r="J188" s="13" t="str">
        <f>IF($A188="","",ROUND(((((D188*(1-E188))-G188)-H188)-(D188*I188)),2))</f>
        <v/>
      </c>
      <c r="K188" s="13" t="str">
        <f>IF($A188="","",(J188-F188))</f>
        <v/>
      </c>
      <c r="L188" s="14" t="str">
        <f>IF($A188="","",IFERROR(((J188*12)/B188),0))</f>
        <v/>
      </c>
      <c r="M188" s="14" t="str">
        <f>IF($A188="","",IFERROR(((K188*12)/C188),0))</f>
        <v/>
      </c>
    </row>
    <row r="189" spans="1:13" x14ac:dyDescent="0.25">
      <c r="B189" s="11"/>
      <c r="C189" s="11"/>
      <c r="D189" s="11"/>
      <c r="E189" s="12"/>
      <c r="F189" s="11"/>
      <c r="G189" s="11"/>
      <c r="H189" s="11"/>
      <c r="I189" s="12"/>
      <c r="J189" s="13" t="str">
        <f>IF($A189="","",ROUND(((((D189*(1-E189))-G189)-H189)-(D189*I189)),2))</f>
        <v/>
      </c>
      <c r="K189" s="13" t="str">
        <f>IF($A189="","",(J189-F189))</f>
        <v/>
      </c>
      <c r="L189" s="14" t="str">
        <f>IF($A189="","",IFERROR(((J189*12)/B189),0))</f>
        <v/>
      </c>
      <c r="M189" s="14" t="str">
        <f>IF($A189="","",IFERROR(((K189*12)/C189),0))</f>
        <v/>
      </c>
    </row>
    <row r="190" spans="1:13" x14ac:dyDescent="0.25">
      <c r="B190" s="11"/>
      <c r="C190" s="11"/>
      <c r="D190" s="11"/>
      <c r="E190" s="12"/>
      <c r="F190" s="11"/>
      <c r="G190" s="11"/>
      <c r="H190" s="11"/>
      <c r="I190" s="12"/>
      <c r="J190" s="13" t="str">
        <f>IF($A190="","",ROUND(((((D190*(1-E190))-G190)-H190)-(D190*I190)),2))</f>
        <v/>
      </c>
      <c r="K190" s="13" t="str">
        <f>IF($A190="","",(J190-F190))</f>
        <v/>
      </c>
      <c r="L190" s="14" t="str">
        <f>IF($A190="","",IFERROR(((J190*12)/B190),0))</f>
        <v/>
      </c>
      <c r="M190" s="14" t="str">
        <f>IF($A190="","",IFERROR(((K190*12)/C190),0))</f>
        <v/>
      </c>
    </row>
    <row r="191" spans="1:13" x14ac:dyDescent="0.25">
      <c r="B191" s="11"/>
      <c r="C191" s="11"/>
      <c r="D191" s="11"/>
      <c r="E191" s="12"/>
      <c r="F191" s="11"/>
      <c r="G191" s="11"/>
      <c r="H191" s="11"/>
      <c r="I191" s="12"/>
      <c r="J191" s="13" t="str">
        <f>IF($A191="","",ROUND(((((D191*(1-E191))-G191)-H191)-(D191*I191)),2))</f>
        <v/>
      </c>
      <c r="K191" s="13" t="str">
        <f>IF($A191="","",(J191-F191))</f>
        <v/>
      </c>
      <c r="L191" s="14" t="str">
        <f>IF($A191="","",IFERROR(((J191*12)/B191),0))</f>
        <v/>
      </c>
      <c r="M191" s="14" t="str">
        <f>IF($A191="","",IFERROR(((K191*12)/C191),0))</f>
        <v/>
      </c>
    </row>
    <row r="192" spans="1:13" x14ac:dyDescent="0.25">
      <c r="B192" s="11"/>
      <c r="C192" s="11"/>
      <c r="D192" s="11"/>
      <c r="E192" s="12"/>
      <c r="F192" s="11"/>
      <c r="G192" s="11"/>
      <c r="H192" s="11"/>
      <c r="I192" s="12"/>
      <c r="J192" s="13" t="str">
        <f>IF($A192="","",ROUND(((((D192*(1-E192))-G192)-H192)-(D192*I192)),2))</f>
        <v/>
      </c>
      <c r="K192" s="13" t="str">
        <f>IF($A192="","",(J192-F192))</f>
        <v/>
      </c>
      <c r="L192" s="14" t="str">
        <f>IF($A192="","",IFERROR(((J192*12)/B192),0))</f>
        <v/>
      </c>
      <c r="M192" s="14" t="str">
        <f>IF($A192="","",IFERROR(((K192*12)/C192),0))</f>
        <v/>
      </c>
    </row>
    <row r="193" spans="1:13" x14ac:dyDescent="0.25">
      <c r="B193" s="11"/>
      <c r="C193" s="11"/>
      <c r="D193" s="11"/>
      <c r="E193" s="12"/>
      <c r="F193" s="11"/>
      <c r="G193" s="11"/>
      <c r="H193" s="11"/>
      <c r="I193" s="12"/>
      <c r="J193" s="13" t="str">
        <f>IF($A193="","",ROUND(((((D193*(1-E193))-G193)-H193)-(D193*I193)),2))</f>
        <v/>
      </c>
      <c r="K193" s="13" t="str">
        <f>IF($A193="","",(J193-F193))</f>
        <v/>
      </c>
      <c r="L193" s="14" t="str">
        <f>IF($A193="","",IFERROR(((J193*12)/B193),0))</f>
        <v/>
      </c>
      <c r="M193" s="14" t="str">
        <f>IF($A193="","",IFERROR(((K193*12)/C193),0))</f>
        <v/>
      </c>
    </row>
    <row r="194" spans="1:13" x14ac:dyDescent="0.25">
      <c r="B194" s="11"/>
      <c r="C194" s="11"/>
      <c r="D194" s="11"/>
      <c r="E194" s="12"/>
      <c r="F194" s="11"/>
      <c r="G194" s="11"/>
      <c r="H194" s="11"/>
      <c r="I194" s="12"/>
      <c r="J194" s="13" t="str">
        <f>IF($A194="","",ROUND(((((D194*(1-E194))-G194)-H194)-(D194*I194)),2))</f>
        <v/>
      </c>
      <c r="K194" s="13" t="str">
        <f>IF($A194="","",(J194-F194))</f>
        <v/>
      </c>
      <c r="L194" s="14" t="str">
        <f>IF($A194="","",IFERROR(((J194*12)/B194),0))</f>
        <v/>
      </c>
      <c r="M194" s="14" t="str">
        <f>IF($A194="","",IFERROR(((K194*12)/C194),0))</f>
        <v/>
      </c>
    </row>
    <row r="195" spans="1:13" x14ac:dyDescent="0.25">
      <c r="B195" s="11"/>
      <c r="C195" s="11"/>
      <c r="D195" s="11"/>
      <c r="E195" s="12"/>
      <c r="F195" s="11"/>
      <c r="G195" s="11"/>
      <c r="H195" s="11"/>
      <c r="I195" s="12"/>
      <c r="J195" s="13" t="str">
        <f>IF($A195="","",ROUND(((((D195*(1-E195))-G195)-H195)-(D195*I195)),2))</f>
        <v/>
      </c>
      <c r="K195" s="13" t="str">
        <f>IF($A195="","",(J195-F195))</f>
        <v/>
      </c>
      <c r="L195" s="14" t="str">
        <f>IF($A195="","",IFERROR(((J195*12)/B195),0))</f>
        <v/>
      </c>
      <c r="M195" s="14" t="str">
        <f>IF($A195="","",IFERROR(((K195*12)/C195),0))</f>
        <v/>
      </c>
    </row>
    <row r="196" spans="1:13" x14ac:dyDescent="0.25">
      <c r="B196" s="11"/>
      <c r="C196" s="11"/>
      <c r="D196" s="11"/>
      <c r="E196" s="12"/>
      <c r="F196" s="11"/>
      <c r="G196" s="11"/>
      <c r="H196" s="11"/>
      <c r="I196" s="12"/>
      <c r="J196" s="13" t="str">
        <f>IF($A196="","",ROUND(((((D196*(1-E196))-G196)-H196)-(D196*I196)),2))</f>
        <v/>
      </c>
      <c r="K196" s="13" t="str">
        <f>IF($A196="","",(J196-F196))</f>
        <v/>
      </c>
      <c r="L196" s="14" t="str">
        <f>IF($A196="","",IFERROR(((J196*12)/B196),0))</f>
        <v/>
      </c>
      <c r="M196" s="14" t="str">
        <f>IF($A196="","",IFERROR(((K196*12)/C196),0))</f>
        <v/>
      </c>
    </row>
    <row r="197" spans="1:13" x14ac:dyDescent="0.25">
      <c r="B197" s="11"/>
      <c r="C197" s="11"/>
      <c r="D197" s="11"/>
      <c r="E197" s="12"/>
      <c r="F197" s="11"/>
      <c r="G197" s="11"/>
      <c r="H197" s="11"/>
      <c r="I197" s="12"/>
      <c r="J197" s="13" t="str">
        <f>IF($A197="","",ROUND(((((D197*(1-E197))-G197)-H197)-(D197*I197)),2))</f>
        <v/>
      </c>
      <c r="K197" s="13" t="str">
        <f>IF($A197="","",(J197-F197))</f>
        <v/>
      </c>
      <c r="L197" s="14" t="str">
        <f>IF($A197="","",IFERROR(((J197*12)/B197),0))</f>
        <v/>
      </c>
      <c r="M197" s="14" t="str">
        <f>IF($A197="","",IFERROR(((K197*12)/C197),0))</f>
        <v/>
      </c>
    </row>
    <row r="198" spans="1:13" x14ac:dyDescent="0.25">
      <c r="B198" s="11"/>
      <c r="C198" s="11"/>
      <c r="D198" s="11"/>
      <c r="E198" s="12"/>
      <c r="F198" s="11"/>
      <c r="G198" s="11"/>
      <c r="H198" s="11"/>
      <c r="I198" s="12"/>
      <c r="J198" s="13" t="str">
        <f>IF($A198="","",ROUND(((((D198*(1-E198))-G198)-H198)-(D198*I198)),2))</f>
        <v/>
      </c>
      <c r="K198" s="13" t="str">
        <f>IF($A198="","",(J198-F198))</f>
        <v/>
      </c>
      <c r="L198" s="14" t="str">
        <f>IF($A198="","",IFERROR(((J198*12)/B198),0))</f>
        <v/>
      </c>
      <c r="M198" s="14" t="str">
        <f>IF($A198="","",IFERROR(((K198*12)/C198),0))</f>
        <v/>
      </c>
    </row>
    <row r="199" spans="1:13" x14ac:dyDescent="0.25">
      <c r="B199" s="11"/>
      <c r="C199" s="11"/>
      <c r="D199" s="11"/>
      <c r="E199" s="12"/>
      <c r="F199" s="11"/>
      <c r="G199" s="11"/>
      <c r="H199" s="11"/>
      <c r="I199" s="12"/>
      <c r="J199" s="13" t="str">
        <f>IF($A199="","",ROUND(((((D199*(1-E199))-G199)-H199)-(D199*I199)),2))</f>
        <v/>
      </c>
      <c r="K199" s="13" t="str">
        <f>IF($A199="","",(J199-F199))</f>
        <v/>
      </c>
      <c r="L199" s="14" t="str">
        <f>IF($A199="","",IFERROR(((J199*12)/B199),0))</f>
        <v/>
      </c>
      <c r="M199" s="14" t="str">
        <f>IF($A199="","",IFERROR(((K199*12)/C199),0))</f>
        <v/>
      </c>
    </row>
    <row r="200" spans="1:13" x14ac:dyDescent="0.25">
      <c r="B200" s="11"/>
      <c r="C200" s="11"/>
      <c r="D200" s="11"/>
      <c r="E200" s="12"/>
      <c r="F200" s="11"/>
      <c r="G200" s="11"/>
      <c r="H200" s="11"/>
      <c r="I200" s="12"/>
      <c r="J200" s="13" t="str">
        <f>IF($A200="","",ROUND(((((D200*(1-E200))-G200)-H200)-(D200*I200)),2))</f>
        <v/>
      </c>
      <c r="K200" s="13" t="str">
        <f>IF($A200="","",(J200-F200))</f>
        <v/>
      </c>
      <c r="L200" s="14" t="str">
        <f>IF($A200="","",IFERROR(((J200*12)/B200),0))</f>
        <v/>
      </c>
      <c r="M200" s="14" t="str">
        <f>IF($A200="","",IFERROR(((K200*12)/C200),0))</f>
        <v/>
      </c>
    </row>
    <row r="201" spans="1:13" x14ac:dyDescent="0.25">
      <c r="B201" s="11"/>
      <c r="C201" s="11"/>
      <c r="D201" s="11"/>
      <c r="E201" s="12"/>
      <c r="F201" s="11"/>
      <c r="G201" s="11"/>
      <c r="H201" s="11"/>
      <c r="I201" s="12"/>
      <c r="J201" s="13" t="str">
        <f>IF($A201="","",ROUND(((((D201*(1-E201))-G201)-H201)-(D201*I201)),2))</f>
        <v/>
      </c>
      <c r="K201" s="13" t="str">
        <f>IF($A201="","",(J201-F201))</f>
        <v/>
      </c>
      <c r="L201" s="14" t="str">
        <f>IF($A201="","",IFERROR(((J201*12)/B201),0))</f>
        <v/>
      </c>
      <c r="M201" s="14" t="str">
        <f>IF($A201="","",IFERROR(((K201*12)/C201),0))</f>
        <v/>
      </c>
    </row>
  </sheetData>
  <autoFilter ref="A1:M1"/>
  <conditionalFormatting sqref="K2:K201">
    <cfRule type="expression" dxfId="0" priority="1">
      <formula>AND(K2&lt;&gt;"",K2&lt;0)</formula>
    </cfRule>
  </conditionalFormatting>
  <dataValidations count="8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30</v>
      </c>
      <c r="B1" s="15" t="s">
        <v>31</v>
      </c>
      <c r="C1" s="15" t="s">
        <v>32</v>
      </c>
    </row>
    <row r="2" spans="1:2" x14ac:dyDescent="0.25">
      <c r="A2" t="s">
        <v>23</v>
      </c>
      <c r="B2" s="16">
        <f>SUM('Properties'!$K$2:$K$201)</f>
        <v>145</v>
      </c>
    </row>
    <row r="3" spans="1:2" x14ac:dyDescent="0.25">
      <c r="A3" t="s">
        <v>33</v>
      </c>
      <c r="B3" s="16">
        <f>('Portfolio'!$B$2*12)</f>
        <v>1740</v>
      </c>
    </row>
    <row r="4" spans="1:2" x14ac:dyDescent="0.25">
      <c r="A4" t="s">
        <v>15</v>
      </c>
      <c r="B4" s="16">
        <f>SUM('Properties'!$C$2:$C$201)</f>
        <v>176000</v>
      </c>
    </row>
    <row r="5" spans="1:2" x14ac:dyDescent="0.25">
      <c r="A5" t="s">
        <v>34</v>
      </c>
      <c r="B5" s="17">
        <f>IFERROR(('Portfolio'!$B$3/'Portfolio'!$B$4),0)</f>
        <v>0.009886363636363636</v>
      </c>
    </row>
    <row r="6" spans="1:2" x14ac:dyDescent="0.25">
      <c r="A6" t="s">
        <v>35</v>
      </c>
      <c r="B6" s="17">
        <f>IFERROR(((SUM('Properties'!$J$2:$J$201)*12)/SUM('Properties'!$B$2:$B$201)),0)</f>
        <v>0.06276646706586826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Properties</vt:lpstr>
      <vt:lpstr>Portfolio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