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un order" state="visible" r:id="rId5"/>
    <sheet sheetId="3" name="Show" state="visible" r:id="rId6"/>
  </sheets>
  <calcPr calcId="171027" fullCalcOnLoad="1"/>
</workbook>
</file>

<file path=xl/sharedStrings.xml><?xml version="1.0" encoding="utf-8"?>
<sst xmlns="http://schemas.openxmlformats.org/spreadsheetml/2006/main" count="62" uniqueCount="51">
  <si>
    <t>Recital Planning Tracker</t>
  </si>
  <si>
    <t>A free recital planning spreadsheet: build the run order with music, costume, and quick-change tracking per number for dance studios, in Sheets and Excel.</t>
  </si>
  <si>
    <t>Quick start</t>
  </si>
  <si>
    <t>Open the Run order tab and replace the sample rows with your own — one row per entry. Formulas fill in automatically for new rows.</t>
  </si>
  <si>
    <t>Avoid a dancer with a quick change appearing in the next number; Quick change after flags it.</t>
  </si>
  <si>
    <t>Start time adds earlier numbers plus 30-second transitions, so you can print a schedule for backstage.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</si>
  <si>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</si>
  <si>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</si>
  <si>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</si>
  <si>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</si>
  <si>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</si>
  <si>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</si>
  <si>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</si>
  <si>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</t>
  </si>
  <si>
    <t>Number / song</t>
  </si>
  <si>
    <t>Class</t>
  </si>
  <si>
    <t>Dancers</t>
  </si>
  <si>
    <t>Length (min)</t>
  </si>
  <si>
    <t>Music</t>
  </si>
  <si>
    <t>Costumes</t>
  </si>
  <si>
    <t>Quick change after</t>
  </si>
  <si>
    <t>Start (min into show)</t>
  </si>
  <si>
    <t>Opening: "Celebrate"</t>
  </si>
  <si>
    <t>Competition team</t>
  </si>
  <si>
    <t>Final in show file</t>
  </si>
  <si>
    <t>Fitted</t>
  </si>
  <si>
    <t>Yes</t>
  </si>
  <si>
    <t>Teddy bear picnic</t>
  </si>
  <si>
    <t>Pre-ballet (Sat 9:00)</t>
  </si>
  <si>
    <t>Received</t>
  </si>
  <si>
    <t>No</t>
  </si>
  <si>
    <t>Jazz: "Shake It Off"</t>
  </si>
  <si>
    <t>Jazz Teen (Wed 6:00)</t>
  </si>
  <si>
    <t>Edited</t>
  </si>
  <si>
    <t>Ordered</t>
  </si>
  <si>
    <t>Hip hop medley</t>
  </si>
  <si>
    <t>Hip hop Kids (Thu 5:00)</t>
  </si>
  <si>
    <t>Not edited</t>
  </si>
  <si>
    <t>Ballet 2 waltz</t>
  </si>
  <si>
    <t>Ballet 2 (Mon 4:30)</t>
  </si>
  <si>
    <t>Lyrical solo</t>
  </si>
  <si>
    <t>Item</t>
  </si>
  <si>
    <t>Value</t>
  </si>
  <si>
    <t>Notes</t>
  </si>
  <si>
    <t>Show</t>
  </si>
  <si>
    <t>Numbers</t>
  </si>
  <si>
    <t>Running time (min)</t>
  </si>
  <si>
    <t>Includes 30 seconds between numbers.</t>
  </si>
  <si>
    <t>Readiness</t>
  </si>
  <si>
    <t>Costumes not received</t>
  </si>
  <si>
    <t>Music not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</si>
</sst>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3" width="24" customWidth="1"/>
    <col min="4" max="4" width="12" customWidth="1"/>
    <col min="5" max="5" width="15" customWidth="1"/>
    <col min="6" max="7" width="16" customWidth="1"/>
    <col min="8" max="8" width="21" customWidth="1"/>
    <col min="9" max="9" width="2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1</v>
      </c>
      <c r="B2" t="s">
        <v>22</v>
      </c>
      <c r="C2" t="s">
        <v>23</v>
      </c>
      <c r="D2" s="11">
        <v>14</v>
      </c>
      <c r="E2" s="12">
        <v>3.5</v>
      </c>
      <c r="F2" t="s">
        <v>24</v>
      </c>
      <c r="G2" t="s">
        <v>25</v>
      </c>
      <c r="H2" t="s">
        <v>26</v>
      </c>
      <c r="I2" s="13">
        <f>IF($A2="","",(SUMIFS('Run order'!$E$2:$E$201,'Run order'!$A$2:$A$201,("&lt;"&amp;A2))+((A2-1)*0.5)))</f>
        <v>0</v>
      </c>
    </row>
    <row r="3" spans="1:9" x14ac:dyDescent="0.25">
      <c r="A3" s="11">
        <v>2</v>
      </c>
      <c r="B3" t="s">
        <v>27</v>
      </c>
      <c r="C3" t="s">
        <v>28</v>
      </c>
      <c r="D3" s="11">
        <v>10</v>
      </c>
      <c r="E3" s="12">
        <v>2.5</v>
      </c>
      <c r="F3" t="s">
        <v>24</v>
      </c>
      <c r="G3" t="s">
        <v>29</v>
      </c>
      <c r="H3" t="s">
        <v>30</v>
      </c>
      <c r="I3" s="13">
        <f>IF($A3="","",(SUMIFS('Run order'!$E$2:$E$201,'Run order'!$A$2:$A$201,("&lt;"&amp;A3))+((A3-1)*0.5)))</f>
        <v>4</v>
      </c>
    </row>
    <row r="4" spans="1:9" x14ac:dyDescent="0.25">
      <c r="A4" s="11">
        <v>3</v>
      </c>
      <c r="B4" t="s">
        <v>31</v>
      </c>
      <c r="C4" t="s">
        <v>32</v>
      </c>
      <c r="D4" s="11">
        <v>12</v>
      </c>
      <c r="E4" s="12">
        <v>3</v>
      </c>
      <c r="F4" t="s">
        <v>33</v>
      </c>
      <c r="G4" t="s">
        <v>34</v>
      </c>
      <c r="H4" t="s">
        <v>30</v>
      </c>
      <c r="I4" s="13">
        <f>IF($A4="","",(SUMIFS('Run order'!$E$2:$E$201,'Run order'!$A$2:$A$201,("&lt;"&amp;A4))+((A4-1)*0.5)))</f>
        <v>7</v>
      </c>
    </row>
    <row r="5" spans="1:9" x14ac:dyDescent="0.25">
      <c r="A5" s="11">
        <v>4</v>
      </c>
      <c r="B5" t="s">
        <v>35</v>
      </c>
      <c r="C5" t="s">
        <v>36</v>
      </c>
      <c r="D5" s="11">
        <v>16</v>
      </c>
      <c r="E5" s="12">
        <v>3</v>
      </c>
      <c r="F5" t="s">
        <v>37</v>
      </c>
      <c r="G5" t="s">
        <v>34</v>
      </c>
      <c r="H5" t="s">
        <v>30</v>
      </c>
      <c r="I5" s="13">
        <f>IF($A5="","",(SUMIFS('Run order'!$E$2:$E$201,'Run order'!$A$2:$A$201,("&lt;"&amp;A5))+((A5-1)*0.5)))</f>
        <v>10.5</v>
      </c>
    </row>
    <row r="6" spans="1:9" x14ac:dyDescent="0.25">
      <c r="A6" s="11">
        <v>5</v>
      </c>
      <c r="B6" t="s">
        <v>38</v>
      </c>
      <c r="C6" t="s">
        <v>39</v>
      </c>
      <c r="D6" s="11">
        <v>9</v>
      </c>
      <c r="E6" s="12">
        <v>2.5</v>
      </c>
      <c r="F6" t="s">
        <v>33</v>
      </c>
      <c r="G6" t="s">
        <v>29</v>
      </c>
      <c r="H6" t="s">
        <v>30</v>
      </c>
      <c r="I6" s="13">
        <f>IF($A6="","",(SUMIFS('Run order'!$E$2:$E$201,'Run order'!$A$2:$A$201,("&lt;"&amp;A6))+((A6-1)*0.5)))</f>
        <v>14</v>
      </c>
    </row>
    <row r="7" spans="1:9" x14ac:dyDescent="0.25">
      <c r="A7" s="11">
        <v>6</v>
      </c>
      <c r="B7" t="s">
        <v>40</v>
      </c>
      <c r="C7" t="s">
        <v>23</v>
      </c>
      <c r="D7" s="11">
        <v>1</v>
      </c>
      <c r="E7" s="12">
        <v>2.5</v>
      </c>
      <c r="F7" t="s">
        <v>24</v>
      </c>
      <c r="G7" t="s">
        <v>25</v>
      </c>
      <c r="H7" t="s">
        <v>26</v>
      </c>
      <c r="I7" s="13">
        <f>IF($A7="","",(SUMIFS('Run order'!$E$2:$E$201,'Run order'!$A$2:$A$201,("&lt;"&amp;A7))+((A7-1)*0.5)))</f>
        <v>17</v>
      </c>
    </row>
    <row r="8" spans="1:9" x14ac:dyDescent="0.25">
      <c r="A8" s="11"/>
      <c r="D8" s="11"/>
      <c r="E8" s="12"/>
      <c r="I8" s="13" t="str">
        <f>IF($A8="","",(SUMIFS('Run order'!$E$2:$E$201,'Run order'!$A$2:$A$201,("&lt;"&amp;A8))+((A8-1)*0.5)))</f>
        <v/>
      </c>
    </row>
    <row r="9" spans="1:9" x14ac:dyDescent="0.25">
      <c r="A9" s="11"/>
      <c r="D9" s="11"/>
      <c r="E9" s="12"/>
      <c r="I9" s="13" t="str">
        <f>IF($A9="","",(SUMIFS('Run order'!$E$2:$E$201,'Run order'!$A$2:$A$201,("&lt;"&amp;A9))+((A9-1)*0.5)))</f>
        <v/>
      </c>
    </row>
    <row r="10" spans="1:9" x14ac:dyDescent="0.25">
      <c r="A10" s="11"/>
      <c r="D10" s="11"/>
      <c r="E10" s="12"/>
      <c r="I10" s="13" t="str">
        <f>IF($A10="","",(SUMIFS('Run order'!$E$2:$E$201,'Run order'!$A$2:$A$201,("&lt;"&amp;A10))+((A10-1)*0.5)))</f>
        <v/>
      </c>
    </row>
    <row r="11" spans="1:9" x14ac:dyDescent="0.25">
      <c r="A11" s="11"/>
      <c r="D11" s="11"/>
      <c r="E11" s="12"/>
      <c r="I11" s="13" t="str">
        <f>IF($A11="","",(SUMIFS('Run order'!$E$2:$E$201,'Run order'!$A$2:$A$201,("&lt;"&amp;A11))+((A11-1)*0.5)))</f>
        <v/>
      </c>
    </row>
    <row r="12" spans="1:9" x14ac:dyDescent="0.25">
      <c r="A12" s="11"/>
      <c r="D12" s="11"/>
      <c r="E12" s="12"/>
      <c r="I12" s="13" t="str">
        <f>IF($A12="","",(SUMIFS('Run order'!$E$2:$E$201,'Run order'!$A$2:$A$201,("&lt;"&amp;A12))+((A12-1)*0.5)))</f>
        <v/>
      </c>
    </row>
    <row r="13" spans="1:9" x14ac:dyDescent="0.25">
      <c r="A13" s="11"/>
      <c r="D13" s="11"/>
      <c r="E13" s="12"/>
      <c r="I13" s="13" t="str">
        <f>IF($A13="","",(SUMIFS('Run order'!$E$2:$E$201,'Run order'!$A$2:$A$201,("&lt;"&amp;A13))+((A13-1)*0.5)))</f>
        <v/>
      </c>
    </row>
    <row r="14" spans="1:9" x14ac:dyDescent="0.25">
      <c r="A14" s="11"/>
      <c r="D14" s="11"/>
      <c r="E14" s="12"/>
      <c r="I14" s="13" t="str">
        <f>IF($A14="","",(SUMIFS('Run order'!$E$2:$E$201,'Run order'!$A$2:$A$201,("&lt;"&amp;A14))+((A14-1)*0.5)))</f>
        <v/>
      </c>
    </row>
    <row r="15" spans="1:9" x14ac:dyDescent="0.25">
      <c r="A15" s="11"/>
      <c r="D15" s="11"/>
      <c r="E15" s="12"/>
      <c r="I15" s="13" t="str">
        <f>IF($A15="","",(SUMIFS('Run order'!$E$2:$E$201,'Run order'!$A$2:$A$201,("&lt;"&amp;A15))+((A15-1)*0.5)))</f>
        <v/>
      </c>
    </row>
    <row r="16" spans="1:9" x14ac:dyDescent="0.25">
      <c r="A16" s="11"/>
      <c r="D16" s="11"/>
      <c r="E16" s="12"/>
      <c r="I16" s="13" t="str">
        <f>IF($A16="","",(SUMIFS('Run order'!$E$2:$E$201,'Run order'!$A$2:$A$201,("&lt;"&amp;A16))+((A16-1)*0.5)))</f>
        <v/>
      </c>
    </row>
    <row r="17" spans="1:9" x14ac:dyDescent="0.25">
      <c r="A17" s="11"/>
      <c r="D17" s="11"/>
      <c r="E17" s="12"/>
      <c r="I17" s="13" t="str">
        <f>IF($A17="","",(SUMIFS('Run order'!$E$2:$E$201,'Run order'!$A$2:$A$201,("&lt;"&amp;A17))+((A17-1)*0.5)))</f>
        <v/>
      </c>
    </row>
    <row r="18" spans="1:9" x14ac:dyDescent="0.25">
      <c r="A18" s="11"/>
      <c r="D18" s="11"/>
      <c r="E18" s="12"/>
      <c r="I18" s="13" t="str">
        <f>IF($A18="","",(SUMIFS('Run order'!$E$2:$E$201,'Run order'!$A$2:$A$201,("&lt;"&amp;A18))+((A18-1)*0.5)))</f>
        <v/>
      </c>
    </row>
    <row r="19" spans="1:9" x14ac:dyDescent="0.25">
      <c r="A19" s="11"/>
      <c r="D19" s="11"/>
      <c r="E19" s="12"/>
      <c r="I19" s="13" t="str">
        <f>IF($A19="","",(SUMIFS('Run order'!$E$2:$E$201,'Run order'!$A$2:$A$201,("&lt;"&amp;A19))+((A19-1)*0.5)))</f>
        <v/>
      </c>
    </row>
    <row r="20" spans="1:9" x14ac:dyDescent="0.25">
      <c r="A20" s="11"/>
      <c r="D20" s="11"/>
      <c r="E20" s="12"/>
      <c r="I20" s="13" t="str">
        <f>IF($A20="","",(SUMIFS('Run order'!$E$2:$E$201,'Run order'!$A$2:$A$201,("&lt;"&amp;A20))+((A20-1)*0.5)))</f>
        <v/>
      </c>
    </row>
    <row r="21" spans="1:9" x14ac:dyDescent="0.25">
      <c r="A21" s="11"/>
      <c r="D21" s="11"/>
      <c r="E21" s="12"/>
      <c r="I21" s="13" t="str">
        <f>IF($A21="","",(SUMIFS('Run order'!$E$2:$E$201,'Run order'!$A$2:$A$201,("&lt;"&amp;A21))+((A21-1)*0.5)))</f>
        <v/>
      </c>
    </row>
    <row r="22" spans="1:9" x14ac:dyDescent="0.25">
      <c r="A22" s="11"/>
      <c r="D22" s="11"/>
      <c r="E22" s="12"/>
      <c r="I22" s="13" t="str">
        <f>IF($A22="","",(SUMIFS('Run order'!$E$2:$E$201,'Run order'!$A$2:$A$201,("&lt;"&amp;A22))+((A22-1)*0.5)))</f>
        <v/>
      </c>
    </row>
    <row r="23" spans="1:9" x14ac:dyDescent="0.25">
      <c r="A23" s="11"/>
      <c r="D23" s="11"/>
      <c r="E23" s="12"/>
      <c r="I23" s="13" t="str">
        <f>IF($A23="","",(SUMIFS('Run order'!$E$2:$E$201,'Run order'!$A$2:$A$201,("&lt;"&amp;A23))+((A23-1)*0.5)))</f>
        <v/>
      </c>
    </row>
    <row r="24" spans="1:9" x14ac:dyDescent="0.25">
      <c r="A24" s="11"/>
      <c r="D24" s="11"/>
      <c r="E24" s="12"/>
      <c r="I24" s="13" t="str">
        <f>IF($A24="","",(SUMIFS('Run order'!$E$2:$E$201,'Run order'!$A$2:$A$201,("&lt;"&amp;A24))+((A24-1)*0.5)))</f>
        <v/>
      </c>
    </row>
    <row r="25" spans="1:9" x14ac:dyDescent="0.25">
      <c r="A25" s="11"/>
      <c r="D25" s="11"/>
      <c r="E25" s="12"/>
      <c r="I25" s="13" t="str">
        <f>IF($A25="","",(SUMIFS('Run order'!$E$2:$E$201,'Run order'!$A$2:$A$201,("&lt;"&amp;A25))+((A25-1)*0.5)))</f>
        <v/>
      </c>
    </row>
    <row r="26" spans="1:9" x14ac:dyDescent="0.25">
      <c r="A26" s="11"/>
      <c r="D26" s="11"/>
      <c r="E26" s="12"/>
      <c r="I26" s="13" t="str">
        <f>IF($A26="","",(SUMIFS('Run order'!$E$2:$E$201,'Run order'!$A$2:$A$201,("&lt;"&amp;A26))+((A26-1)*0.5)))</f>
        <v/>
      </c>
    </row>
    <row r="27" spans="1:9" x14ac:dyDescent="0.25">
      <c r="A27" s="11"/>
      <c r="D27" s="11"/>
      <c r="E27" s="12"/>
      <c r="I27" s="13" t="str">
        <f>IF($A27="","",(SUMIFS('Run order'!$E$2:$E$201,'Run order'!$A$2:$A$201,("&lt;"&amp;A27))+((A27-1)*0.5)))</f>
        <v/>
      </c>
    </row>
    <row r="28" spans="1:9" x14ac:dyDescent="0.25">
      <c r="A28" s="11"/>
      <c r="D28" s="11"/>
      <c r="E28" s="12"/>
      <c r="I28" s="13" t="str">
        <f>IF($A28="","",(SUMIFS('Run order'!$E$2:$E$201,'Run order'!$A$2:$A$201,("&lt;"&amp;A28))+((A28-1)*0.5)))</f>
        <v/>
      </c>
    </row>
    <row r="29" spans="1:9" x14ac:dyDescent="0.25">
      <c r="A29" s="11"/>
      <c r="D29" s="11"/>
      <c r="E29" s="12"/>
      <c r="I29" s="13" t="str">
        <f>IF($A29="","",(SUMIFS('Run order'!$E$2:$E$201,'Run order'!$A$2:$A$201,("&lt;"&amp;A29))+((A29-1)*0.5)))</f>
        <v/>
      </c>
    </row>
    <row r="30" spans="1:9" x14ac:dyDescent="0.25">
      <c r="A30" s="11"/>
      <c r="D30" s="11"/>
      <c r="E30" s="12"/>
      <c r="I30" s="13" t="str">
        <f>IF($A30="","",(SUMIFS('Run order'!$E$2:$E$201,'Run order'!$A$2:$A$201,("&lt;"&amp;A30))+((A30-1)*0.5)))</f>
        <v/>
      </c>
    </row>
    <row r="31" spans="1:9" x14ac:dyDescent="0.25">
      <c r="A31" s="11"/>
      <c r="D31" s="11"/>
      <c r="E31" s="12"/>
      <c r="I31" s="13" t="str">
        <f>IF($A31="","",(SUMIFS('Run order'!$E$2:$E$201,'Run order'!$A$2:$A$201,("&lt;"&amp;A31))+((A31-1)*0.5)))</f>
        <v/>
      </c>
    </row>
    <row r="32" spans="1:9" x14ac:dyDescent="0.25">
      <c r="A32" s="11"/>
      <c r="D32" s="11"/>
      <c r="E32" s="12"/>
      <c r="I32" s="13" t="str">
        <f>IF($A32="","",(SUMIFS('Run order'!$E$2:$E$201,'Run order'!$A$2:$A$201,("&lt;"&amp;A32))+((A32-1)*0.5)))</f>
        <v/>
      </c>
    </row>
    <row r="33" spans="1:9" x14ac:dyDescent="0.25">
      <c r="A33" s="11"/>
      <c r="D33" s="11"/>
      <c r="E33" s="12"/>
      <c r="I33" s="13" t="str">
        <f>IF($A33="","",(SUMIFS('Run order'!$E$2:$E$201,'Run order'!$A$2:$A$201,("&lt;"&amp;A33))+((A33-1)*0.5)))</f>
        <v/>
      </c>
    </row>
    <row r="34" spans="1:9" x14ac:dyDescent="0.25">
      <c r="A34" s="11"/>
      <c r="D34" s="11"/>
      <c r="E34" s="12"/>
      <c r="I34" s="13" t="str">
        <f>IF($A34="","",(SUMIFS('Run order'!$E$2:$E$201,'Run order'!$A$2:$A$201,("&lt;"&amp;A34))+((A34-1)*0.5)))</f>
        <v/>
      </c>
    </row>
    <row r="35" spans="1:9" x14ac:dyDescent="0.25">
      <c r="A35" s="11"/>
      <c r="D35" s="11"/>
      <c r="E35" s="12"/>
      <c r="I35" s="13" t="str">
        <f>IF($A35="","",(SUMIFS('Run order'!$E$2:$E$201,'Run order'!$A$2:$A$201,("&lt;"&amp;A35))+((A35-1)*0.5)))</f>
        <v/>
      </c>
    </row>
    <row r="36" spans="1:9" x14ac:dyDescent="0.25">
      <c r="A36" s="11"/>
      <c r="D36" s="11"/>
      <c r="E36" s="12"/>
      <c r="I36" s="13" t="str">
        <f>IF($A36="","",(SUMIFS('Run order'!$E$2:$E$201,'Run order'!$A$2:$A$201,("&lt;"&amp;A36))+((A36-1)*0.5)))</f>
        <v/>
      </c>
    </row>
    <row r="37" spans="1:9" x14ac:dyDescent="0.25">
      <c r="A37" s="11"/>
      <c r="D37" s="11"/>
      <c r="E37" s="12"/>
      <c r="I37" s="13" t="str">
        <f>IF($A37="","",(SUMIFS('Run order'!$E$2:$E$201,'Run order'!$A$2:$A$201,("&lt;"&amp;A37))+((A37-1)*0.5)))</f>
        <v/>
      </c>
    </row>
    <row r="38" spans="1:9" x14ac:dyDescent="0.25">
      <c r="A38" s="11"/>
      <c r="D38" s="11"/>
      <c r="E38" s="12"/>
      <c r="I38" s="13" t="str">
        <f>IF($A38="","",(SUMIFS('Run order'!$E$2:$E$201,'Run order'!$A$2:$A$201,("&lt;"&amp;A38))+((A38-1)*0.5)))</f>
        <v/>
      </c>
    </row>
    <row r="39" spans="1:9" x14ac:dyDescent="0.25">
      <c r="A39" s="11"/>
      <c r="D39" s="11"/>
      <c r="E39" s="12"/>
      <c r="I39" s="13" t="str">
        <f>IF($A39="","",(SUMIFS('Run order'!$E$2:$E$201,'Run order'!$A$2:$A$201,("&lt;"&amp;A39))+((A39-1)*0.5)))</f>
        <v/>
      </c>
    </row>
    <row r="40" spans="1:9" x14ac:dyDescent="0.25">
      <c r="A40" s="11"/>
      <c r="D40" s="11"/>
      <c r="E40" s="12"/>
      <c r="I40" s="13" t="str">
        <f>IF($A40="","",(SUMIFS('Run order'!$E$2:$E$201,'Run order'!$A$2:$A$201,("&lt;"&amp;A40))+((A40-1)*0.5)))</f>
        <v/>
      </c>
    </row>
    <row r="41" spans="1:9" x14ac:dyDescent="0.25">
      <c r="A41" s="11"/>
      <c r="D41" s="11"/>
      <c r="E41" s="12"/>
      <c r="I41" s="13" t="str">
        <f>IF($A41="","",(SUMIFS('Run order'!$E$2:$E$201,'Run order'!$A$2:$A$201,("&lt;"&amp;A41))+((A41-1)*0.5)))</f>
        <v/>
      </c>
    </row>
    <row r="42" spans="1:9" x14ac:dyDescent="0.25">
      <c r="A42" s="11"/>
      <c r="D42" s="11"/>
      <c r="E42" s="12"/>
      <c r="I42" s="13" t="str">
        <f>IF($A42="","",(SUMIFS('Run order'!$E$2:$E$201,'Run order'!$A$2:$A$201,("&lt;"&amp;A42))+((A42-1)*0.5)))</f>
        <v/>
      </c>
    </row>
    <row r="43" spans="1:9" x14ac:dyDescent="0.25">
      <c r="A43" s="11"/>
      <c r="D43" s="11"/>
      <c r="E43" s="12"/>
      <c r="I43" s="13" t="str">
        <f>IF($A43="","",(SUMIFS('Run order'!$E$2:$E$201,'Run order'!$A$2:$A$201,("&lt;"&amp;A43))+((A43-1)*0.5)))</f>
        <v/>
      </c>
    </row>
    <row r="44" spans="1:9" x14ac:dyDescent="0.25">
      <c r="A44" s="11"/>
      <c r="D44" s="11"/>
      <c r="E44" s="12"/>
      <c r="I44" s="13" t="str">
        <f>IF($A44="","",(SUMIFS('Run order'!$E$2:$E$201,'Run order'!$A$2:$A$201,("&lt;"&amp;A44))+((A44-1)*0.5)))</f>
        <v/>
      </c>
    </row>
    <row r="45" spans="1:9" x14ac:dyDescent="0.25">
      <c r="A45" s="11"/>
      <c r="D45" s="11"/>
      <c r="E45" s="12"/>
      <c r="I45" s="13" t="str">
        <f>IF($A45="","",(SUMIFS('Run order'!$E$2:$E$201,'Run order'!$A$2:$A$201,("&lt;"&amp;A45))+((A45-1)*0.5)))</f>
        <v/>
      </c>
    </row>
    <row r="46" spans="1:9" x14ac:dyDescent="0.25">
      <c r="A46" s="11"/>
      <c r="D46" s="11"/>
      <c r="E46" s="12"/>
      <c r="I46" s="13" t="str">
        <f>IF($A46="","",(SUMIFS('Run order'!$E$2:$E$201,'Run order'!$A$2:$A$201,("&lt;"&amp;A46))+((A46-1)*0.5)))</f>
        <v/>
      </c>
    </row>
    <row r="47" spans="1:9" x14ac:dyDescent="0.25">
      <c r="A47" s="11"/>
      <c r="D47" s="11"/>
      <c r="E47" s="12"/>
      <c r="I47" s="13" t="str">
        <f>IF($A47="","",(SUMIFS('Run order'!$E$2:$E$201,'Run order'!$A$2:$A$201,("&lt;"&amp;A47))+((A47-1)*0.5)))</f>
        <v/>
      </c>
    </row>
    <row r="48" spans="1:9" x14ac:dyDescent="0.25">
      <c r="A48" s="11"/>
      <c r="D48" s="11"/>
      <c r="E48" s="12"/>
      <c r="I48" s="13" t="str">
        <f>IF($A48="","",(SUMIFS('Run order'!$E$2:$E$201,'Run order'!$A$2:$A$201,("&lt;"&amp;A48))+((A48-1)*0.5)))</f>
        <v/>
      </c>
    </row>
    <row r="49" spans="1:9" x14ac:dyDescent="0.25">
      <c r="A49" s="11"/>
      <c r="D49" s="11"/>
      <c r="E49" s="12"/>
      <c r="I49" s="13" t="str">
        <f>IF($A49="","",(SUMIFS('Run order'!$E$2:$E$201,'Run order'!$A$2:$A$201,("&lt;"&amp;A49))+((A49-1)*0.5)))</f>
        <v/>
      </c>
    </row>
    <row r="50" spans="1:9" x14ac:dyDescent="0.25">
      <c r="A50" s="11"/>
      <c r="D50" s="11"/>
      <c r="E50" s="12"/>
      <c r="I50" s="13" t="str">
        <f>IF($A50="","",(SUMIFS('Run order'!$E$2:$E$201,'Run order'!$A$2:$A$201,("&lt;"&amp;A50))+((A50-1)*0.5)))</f>
        <v/>
      </c>
    </row>
    <row r="51" spans="1:9" x14ac:dyDescent="0.25">
      <c r="A51" s="11"/>
      <c r="D51" s="11"/>
      <c r="E51" s="12"/>
      <c r="I51" s="13" t="str">
        <f>IF($A51="","",(SUMIFS('Run order'!$E$2:$E$201,'Run order'!$A$2:$A$201,("&lt;"&amp;A51))+((A51-1)*0.5)))</f>
        <v/>
      </c>
    </row>
    <row r="52" spans="1:9" x14ac:dyDescent="0.25">
      <c r="A52" s="11"/>
      <c r="D52" s="11"/>
      <c r="E52" s="12"/>
      <c r="I52" s="13" t="str">
        <f>IF($A52="","",(SUMIFS('Run order'!$E$2:$E$201,'Run order'!$A$2:$A$201,("&lt;"&amp;A52))+((A52-1)*0.5)))</f>
        <v/>
      </c>
    </row>
    <row r="53" spans="1:9" x14ac:dyDescent="0.25">
      <c r="A53" s="11"/>
      <c r="D53" s="11"/>
      <c r="E53" s="12"/>
      <c r="I53" s="13" t="str">
        <f>IF($A53="","",(SUMIFS('Run order'!$E$2:$E$201,'Run order'!$A$2:$A$201,("&lt;"&amp;A53))+((A53-1)*0.5)))</f>
        <v/>
      </c>
    </row>
    <row r="54" spans="1:9" x14ac:dyDescent="0.25">
      <c r="A54" s="11"/>
      <c r="D54" s="11"/>
      <c r="E54" s="12"/>
      <c r="I54" s="13" t="str">
        <f>IF($A54="","",(SUMIFS('Run order'!$E$2:$E$201,'Run order'!$A$2:$A$201,("&lt;"&amp;A54))+((A54-1)*0.5)))</f>
        <v/>
      </c>
    </row>
    <row r="55" spans="1:9" x14ac:dyDescent="0.25">
      <c r="A55" s="11"/>
      <c r="D55" s="11"/>
      <c r="E55" s="12"/>
      <c r="I55" s="13" t="str">
        <f>IF($A55="","",(SUMIFS('Run order'!$E$2:$E$201,'Run order'!$A$2:$A$201,("&lt;"&amp;A55))+((A55-1)*0.5)))</f>
        <v/>
      </c>
    </row>
    <row r="56" spans="1:9" x14ac:dyDescent="0.25">
      <c r="A56" s="11"/>
      <c r="D56" s="11"/>
      <c r="E56" s="12"/>
      <c r="I56" s="13" t="str">
        <f>IF($A56="","",(SUMIFS('Run order'!$E$2:$E$201,'Run order'!$A$2:$A$201,("&lt;"&amp;A56))+((A56-1)*0.5)))</f>
        <v/>
      </c>
    </row>
    <row r="57" spans="1:9" x14ac:dyDescent="0.25">
      <c r="A57" s="11"/>
      <c r="D57" s="11"/>
      <c r="E57" s="12"/>
      <c r="I57" s="13" t="str">
        <f>IF($A57="","",(SUMIFS('Run order'!$E$2:$E$201,'Run order'!$A$2:$A$201,("&lt;"&amp;A57))+((A57-1)*0.5)))</f>
        <v/>
      </c>
    </row>
    <row r="58" spans="1:9" x14ac:dyDescent="0.25">
      <c r="A58" s="11"/>
      <c r="D58" s="11"/>
      <c r="E58" s="12"/>
      <c r="I58" s="13" t="str">
        <f>IF($A58="","",(SUMIFS('Run order'!$E$2:$E$201,'Run order'!$A$2:$A$201,("&lt;"&amp;A58))+((A58-1)*0.5)))</f>
        <v/>
      </c>
    </row>
    <row r="59" spans="1:9" x14ac:dyDescent="0.25">
      <c r="A59" s="11"/>
      <c r="D59" s="11"/>
      <c r="E59" s="12"/>
      <c r="I59" s="13" t="str">
        <f>IF($A59="","",(SUMIFS('Run order'!$E$2:$E$201,'Run order'!$A$2:$A$201,("&lt;"&amp;A59))+((A59-1)*0.5)))</f>
        <v/>
      </c>
    </row>
    <row r="60" spans="1:9" x14ac:dyDescent="0.25">
      <c r="A60" s="11"/>
      <c r="D60" s="11"/>
      <c r="E60" s="12"/>
      <c r="I60" s="13" t="str">
        <f>IF($A60="","",(SUMIFS('Run order'!$E$2:$E$201,'Run order'!$A$2:$A$201,("&lt;"&amp;A60))+((A60-1)*0.5)))</f>
        <v/>
      </c>
    </row>
    <row r="61" spans="1:9" x14ac:dyDescent="0.25">
      <c r="A61" s="11"/>
      <c r="D61" s="11"/>
      <c r="E61" s="12"/>
      <c r="I61" s="13" t="str">
        <f>IF($A61="","",(SUMIFS('Run order'!$E$2:$E$201,'Run order'!$A$2:$A$201,("&lt;"&amp;A61))+((A61-1)*0.5)))</f>
        <v/>
      </c>
    </row>
    <row r="62" spans="1:9" x14ac:dyDescent="0.25">
      <c r="A62" s="11"/>
      <c r="D62" s="11"/>
      <c r="E62" s="12"/>
      <c r="I62" s="13" t="str">
        <f>IF($A62="","",(SUMIFS('Run order'!$E$2:$E$201,'Run order'!$A$2:$A$201,("&lt;"&amp;A62))+((A62-1)*0.5)))</f>
        <v/>
      </c>
    </row>
    <row r="63" spans="1:9" x14ac:dyDescent="0.25">
      <c r="A63" s="11"/>
      <c r="D63" s="11"/>
      <c r="E63" s="12"/>
      <c r="I63" s="13" t="str">
        <f>IF($A63="","",(SUMIFS('Run order'!$E$2:$E$201,'Run order'!$A$2:$A$201,("&lt;"&amp;A63))+((A63-1)*0.5)))</f>
        <v/>
      </c>
    </row>
    <row r="64" spans="1:9" x14ac:dyDescent="0.25">
      <c r="A64" s="11"/>
      <c r="D64" s="11"/>
      <c r="E64" s="12"/>
      <c r="I64" s="13" t="str">
        <f>IF($A64="","",(SUMIFS('Run order'!$E$2:$E$201,'Run order'!$A$2:$A$201,("&lt;"&amp;A64))+((A64-1)*0.5)))</f>
        <v/>
      </c>
    </row>
    <row r="65" spans="1:9" x14ac:dyDescent="0.25">
      <c r="A65" s="11"/>
      <c r="D65" s="11"/>
      <c r="E65" s="12"/>
      <c r="I65" s="13" t="str">
        <f>IF($A65="","",(SUMIFS('Run order'!$E$2:$E$201,'Run order'!$A$2:$A$201,("&lt;"&amp;A65))+((A65-1)*0.5)))</f>
        <v/>
      </c>
    </row>
    <row r="66" spans="1:9" x14ac:dyDescent="0.25">
      <c r="A66" s="11"/>
      <c r="D66" s="11"/>
      <c r="E66" s="12"/>
      <c r="I66" s="13" t="str">
        <f>IF($A66="","",(SUMIFS('Run order'!$E$2:$E$201,'Run order'!$A$2:$A$201,("&lt;"&amp;A66))+((A66-1)*0.5)))</f>
        <v/>
      </c>
    </row>
    <row r="67" spans="1:9" x14ac:dyDescent="0.25">
      <c r="A67" s="11"/>
      <c r="D67" s="11"/>
      <c r="E67" s="12"/>
      <c r="I67" s="13" t="str">
        <f>IF($A67="","",(SUMIFS('Run order'!$E$2:$E$201,'Run order'!$A$2:$A$201,("&lt;"&amp;A67))+((A67-1)*0.5)))</f>
        <v/>
      </c>
    </row>
    <row r="68" spans="1:9" x14ac:dyDescent="0.25">
      <c r="A68" s="11"/>
      <c r="D68" s="11"/>
      <c r="E68" s="12"/>
      <c r="I68" s="13" t="str">
        <f>IF($A68="","",(SUMIFS('Run order'!$E$2:$E$201,'Run order'!$A$2:$A$201,("&lt;"&amp;A68))+((A68-1)*0.5)))</f>
        <v/>
      </c>
    </row>
    <row r="69" spans="1:9" x14ac:dyDescent="0.25">
      <c r="A69" s="11"/>
      <c r="D69" s="11"/>
      <c r="E69" s="12"/>
      <c r="I69" s="13" t="str">
        <f>IF($A69="","",(SUMIFS('Run order'!$E$2:$E$201,'Run order'!$A$2:$A$201,("&lt;"&amp;A69))+((A69-1)*0.5)))</f>
        <v/>
      </c>
    </row>
    <row r="70" spans="1:9" x14ac:dyDescent="0.25">
      <c r="A70" s="11"/>
      <c r="D70" s="11"/>
      <c r="E70" s="12"/>
      <c r="I70" s="13" t="str">
        <f>IF($A70="","",(SUMIFS('Run order'!$E$2:$E$201,'Run order'!$A$2:$A$201,("&lt;"&amp;A70))+((A70-1)*0.5)))</f>
        <v/>
      </c>
    </row>
    <row r="71" spans="1:9" x14ac:dyDescent="0.25">
      <c r="A71" s="11"/>
      <c r="D71" s="11"/>
      <c r="E71" s="12"/>
      <c r="I71" s="13" t="str">
        <f>IF($A71="","",(SUMIFS('Run order'!$E$2:$E$201,'Run order'!$A$2:$A$201,("&lt;"&amp;A71))+((A71-1)*0.5)))</f>
        <v/>
      </c>
    </row>
    <row r="72" spans="1:9" x14ac:dyDescent="0.25">
      <c r="A72" s="11"/>
      <c r="D72" s="11"/>
      <c r="E72" s="12"/>
      <c r="I72" s="13" t="str">
        <f>IF($A72="","",(SUMIFS('Run order'!$E$2:$E$201,'Run order'!$A$2:$A$201,("&lt;"&amp;A72))+((A72-1)*0.5)))</f>
        <v/>
      </c>
    </row>
    <row r="73" spans="1:9" x14ac:dyDescent="0.25">
      <c r="A73" s="11"/>
      <c r="D73" s="11"/>
      <c r="E73" s="12"/>
      <c r="I73" s="13" t="str">
        <f>IF($A73="","",(SUMIFS('Run order'!$E$2:$E$201,'Run order'!$A$2:$A$201,("&lt;"&amp;A73))+((A73-1)*0.5)))</f>
        <v/>
      </c>
    </row>
    <row r="74" spans="1:9" x14ac:dyDescent="0.25">
      <c r="A74" s="11"/>
      <c r="D74" s="11"/>
      <c r="E74" s="12"/>
      <c r="I74" s="13" t="str">
        <f>IF($A74="","",(SUMIFS('Run order'!$E$2:$E$201,'Run order'!$A$2:$A$201,("&lt;"&amp;A74))+((A74-1)*0.5)))</f>
        <v/>
      </c>
    </row>
    <row r="75" spans="1:9" x14ac:dyDescent="0.25">
      <c r="A75" s="11"/>
      <c r="D75" s="11"/>
      <c r="E75" s="12"/>
      <c r="I75" s="13" t="str">
        <f>IF($A75="","",(SUMIFS('Run order'!$E$2:$E$201,'Run order'!$A$2:$A$201,("&lt;"&amp;A75))+((A75-1)*0.5)))</f>
        <v/>
      </c>
    </row>
    <row r="76" spans="1:9" x14ac:dyDescent="0.25">
      <c r="A76" s="11"/>
      <c r="D76" s="11"/>
      <c r="E76" s="12"/>
      <c r="I76" s="13" t="str">
        <f>IF($A76="","",(SUMIFS('Run order'!$E$2:$E$201,'Run order'!$A$2:$A$201,("&lt;"&amp;A76))+((A76-1)*0.5)))</f>
        <v/>
      </c>
    </row>
    <row r="77" spans="1:9" x14ac:dyDescent="0.25">
      <c r="A77" s="11"/>
      <c r="D77" s="11"/>
      <c r="E77" s="12"/>
      <c r="I77" s="13" t="str">
        <f>IF($A77="","",(SUMIFS('Run order'!$E$2:$E$201,'Run order'!$A$2:$A$201,("&lt;"&amp;A77))+((A77-1)*0.5)))</f>
        <v/>
      </c>
    </row>
    <row r="78" spans="1:9" x14ac:dyDescent="0.25">
      <c r="A78" s="11"/>
      <c r="D78" s="11"/>
      <c r="E78" s="12"/>
      <c r="I78" s="13" t="str">
        <f>IF($A78="","",(SUMIFS('Run order'!$E$2:$E$201,'Run order'!$A$2:$A$201,("&lt;"&amp;A78))+((A78-1)*0.5)))</f>
        <v/>
      </c>
    </row>
    <row r="79" spans="1:9" x14ac:dyDescent="0.25">
      <c r="A79" s="11"/>
      <c r="D79" s="11"/>
      <c r="E79" s="12"/>
      <c r="I79" s="13" t="str">
        <f>IF($A79="","",(SUMIFS('Run order'!$E$2:$E$201,'Run order'!$A$2:$A$201,("&lt;"&amp;A79))+((A79-1)*0.5)))</f>
        <v/>
      </c>
    </row>
    <row r="80" spans="1:9" x14ac:dyDescent="0.25">
      <c r="A80" s="11"/>
      <c r="D80" s="11"/>
      <c r="E80" s="12"/>
      <c r="I80" s="13" t="str">
        <f>IF($A80="","",(SUMIFS('Run order'!$E$2:$E$201,'Run order'!$A$2:$A$201,("&lt;"&amp;A80))+((A80-1)*0.5)))</f>
        <v/>
      </c>
    </row>
    <row r="81" spans="1:9" x14ac:dyDescent="0.25">
      <c r="A81" s="11"/>
      <c r="D81" s="11"/>
      <c r="E81" s="12"/>
      <c r="I81" s="13" t="str">
        <f>IF($A81="","",(SUMIFS('Run order'!$E$2:$E$201,'Run order'!$A$2:$A$201,("&lt;"&amp;A81))+((A81-1)*0.5)))</f>
        <v/>
      </c>
    </row>
    <row r="82" spans="1:9" x14ac:dyDescent="0.25">
      <c r="A82" s="11"/>
      <c r="D82" s="11"/>
      <c r="E82" s="12"/>
      <c r="I82" s="13" t="str">
        <f>IF($A82="","",(SUMIFS('Run order'!$E$2:$E$201,'Run order'!$A$2:$A$201,("&lt;"&amp;A82))+((A82-1)*0.5)))</f>
        <v/>
      </c>
    </row>
    <row r="83" spans="1:9" x14ac:dyDescent="0.25">
      <c r="A83" s="11"/>
      <c r="D83" s="11"/>
      <c r="E83" s="12"/>
      <c r="I83" s="13" t="str">
        <f>IF($A83="","",(SUMIFS('Run order'!$E$2:$E$201,'Run order'!$A$2:$A$201,("&lt;"&amp;A83))+((A83-1)*0.5)))</f>
        <v/>
      </c>
    </row>
    <row r="84" spans="1:9" x14ac:dyDescent="0.25">
      <c r="A84" s="11"/>
      <c r="D84" s="11"/>
      <c r="E84" s="12"/>
      <c r="I84" s="13" t="str">
        <f>IF($A84="","",(SUMIFS('Run order'!$E$2:$E$201,'Run order'!$A$2:$A$201,("&lt;"&amp;A84))+((A84-1)*0.5)))</f>
        <v/>
      </c>
    </row>
    <row r="85" spans="1:9" x14ac:dyDescent="0.25">
      <c r="A85" s="11"/>
      <c r="D85" s="11"/>
      <c r="E85" s="12"/>
      <c r="I85" s="13" t="str">
        <f>IF($A85="","",(SUMIFS('Run order'!$E$2:$E$201,'Run order'!$A$2:$A$201,("&lt;"&amp;A85))+((A85-1)*0.5)))</f>
        <v/>
      </c>
    </row>
    <row r="86" spans="1:9" x14ac:dyDescent="0.25">
      <c r="A86" s="11"/>
      <c r="D86" s="11"/>
      <c r="E86" s="12"/>
      <c r="I86" s="13" t="str">
        <f>IF($A86="","",(SUMIFS('Run order'!$E$2:$E$201,'Run order'!$A$2:$A$201,("&lt;"&amp;A86))+((A86-1)*0.5)))</f>
        <v/>
      </c>
    </row>
    <row r="87" spans="1:9" x14ac:dyDescent="0.25">
      <c r="A87" s="11"/>
      <c r="D87" s="11"/>
      <c r="E87" s="12"/>
      <c r="I87" s="13" t="str">
        <f>IF($A87="","",(SUMIFS('Run order'!$E$2:$E$201,'Run order'!$A$2:$A$201,("&lt;"&amp;A87))+((A87-1)*0.5)))</f>
        <v/>
      </c>
    </row>
    <row r="88" spans="1:9" x14ac:dyDescent="0.25">
      <c r="A88" s="11"/>
      <c r="D88" s="11"/>
      <c r="E88" s="12"/>
      <c r="I88" s="13" t="str">
        <f>IF($A88="","",(SUMIFS('Run order'!$E$2:$E$201,'Run order'!$A$2:$A$201,("&lt;"&amp;A88))+((A88-1)*0.5)))</f>
        <v/>
      </c>
    </row>
    <row r="89" spans="1:9" x14ac:dyDescent="0.25">
      <c r="A89" s="11"/>
      <c r="D89" s="11"/>
      <c r="E89" s="12"/>
      <c r="I89" s="13" t="str">
        <f>IF($A89="","",(SUMIFS('Run order'!$E$2:$E$201,'Run order'!$A$2:$A$201,("&lt;"&amp;A89))+((A89-1)*0.5)))</f>
        <v/>
      </c>
    </row>
    <row r="90" spans="1:9" x14ac:dyDescent="0.25">
      <c r="A90" s="11"/>
      <c r="D90" s="11"/>
      <c r="E90" s="12"/>
      <c r="I90" s="13" t="str">
        <f>IF($A90="","",(SUMIFS('Run order'!$E$2:$E$201,'Run order'!$A$2:$A$201,("&lt;"&amp;A90))+((A90-1)*0.5)))</f>
        <v/>
      </c>
    </row>
    <row r="91" spans="1:9" x14ac:dyDescent="0.25">
      <c r="A91" s="11"/>
      <c r="D91" s="11"/>
      <c r="E91" s="12"/>
      <c r="I91" s="13" t="str">
        <f>IF($A91="","",(SUMIFS('Run order'!$E$2:$E$201,'Run order'!$A$2:$A$201,("&lt;"&amp;A91))+((A91-1)*0.5)))</f>
        <v/>
      </c>
    </row>
    <row r="92" spans="1:9" x14ac:dyDescent="0.25">
      <c r="A92" s="11"/>
      <c r="D92" s="11"/>
      <c r="E92" s="12"/>
      <c r="I92" s="13" t="str">
        <f>IF($A92="","",(SUMIFS('Run order'!$E$2:$E$201,'Run order'!$A$2:$A$201,("&lt;"&amp;A92))+((A92-1)*0.5)))</f>
        <v/>
      </c>
    </row>
    <row r="93" spans="1:9" x14ac:dyDescent="0.25">
      <c r="A93" s="11"/>
      <c r="D93" s="11"/>
      <c r="E93" s="12"/>
      <c r="I93" s="13" t="str">
        <f>IF($A93="","",(SUMIFS('Run order'!$E$2:$E$201,'Run order'!$A$2:$A$201,("&lt;"&amp;A93))+((A93-1)*0.5)))</f>
        <v/>
      </c>
    </row>
    <row r="94" spans="1:9" x14ac:dyDescent="0.25">
      <c r="A94" s="11"/>
      <c r="D94" s="11"/>
      <c r="E94" s="12"/>
      <c r="I94" s="13" t="str">
        <f>IF($A94="","",(SUMIFS('Run order'!$E$2:$E$201,'Run order'!$A$2:$A$201,("&lt;"&amp;A94))+((A94-1)*0.5)))</f>
        <v/>
      </c>
    </row>
    <row r="95" spans="1:9" x14ac:dyDescent="0.25">
      <c r="A95" s="11"/>
      <c r="D95" s="11"/>
      <c r="E95" s="12"/>
      <c r="I95" s="13" t="str">
        <f>IF($A95="","",(SUMIFS('Run order'!$E$2:$E$201,'Run order'!$A$2:$A$201,("&lt;"&amp;A95))+((A95-1)*0.5)))</f>
        <v/>
      </c>
    </row>
    <row r="96" spans="1:9" x14ac:dyDescent="0.25">
      <c r="A96" s="11"/>
      <c r="D96" s="11"/>
      <c r="E96" s="12"/>
      <c r="I96" s="13" t="str">
        <f>IF($A96="","",(SUMIFS('Run order'!$E$2:$E$201,'Run order'!$A$2:$A$201,("&lt;"&amp;A96))+((A96-1)*0.5)))</f>
        <v/>
      </c>
    </row>
    <row r="97" spans="1:9" x14ac:dyDescent="0.25">
      <c r="A97" s="11"/>
      <c r="D97" s="11"/>
      <c r="E97" s="12"/>
      <c r="I97" s="13" t="str">
        <f>IF($A97="","",(SUMIFS('Run order'!$E$2:$E$201,'Run order'!$A$2:$A$201,("&lt;"&amp;A97))+((A97-1)*0.5)))</f>
        <v/>
      </c>
    </row>
    <row r="98" spans="1:9" x14ac:dyDescent="0.25">
      <c r="A98" s="11"/>
      <c r="D98" s="11"/>
      <c r="E98" s="12"/>
      <c r="I98" s="13" t="str">
        <f>IF($A98="","",(SUMIFS('Run order'!$E$2:$E$201,'Run order'!$A$2:$A$201,("&lt;"&amp;A98))+((A98-1)*0.5)))</f>
        <v/>
      </c>
    </row>
    <row r="99" spans="1:9" x14ac:dyDescent="0.25">
      <c r="A99" s="11"/>
      <c r="D99" s="11"/>
      <c r="E99" s="12"/>
      <c r="I99" s="13" t="str">
        <f>IF($A99="","",(SUMIFS('Run order'!$E$2:$E$201,'Run order'!$A$2:$A$201,("&lt;"&amp;A99))+((A99-1)*0.5)))</f>
        <v/>
      </c>
    </row>
    <row r="100" spans="1:9" x14ac:dyDescent="0.25">
      <c r="A100" s="11"/>
      <c r="D100" s="11"/>
      <c r="E100" s="12"/>
      <c r="I100" s="13" t="str">
        <f>IF($A100="","",(SUMIFS('Run order'!$E$2:$E$201,'Run order'!$A$2:$A$201,("&lt;"&amp;A100))+((A100-1)*0.5)))</f>
        <v/>
      </c>
    </row>
    <row r="101" spans="1:9" x14ac:dyDescent="0.25">
      <c r="A101" s="11"/>
      <c r="D101" s="11"/>
      <c r="E101" s="12"/>
      <c r="I101" s="13" t="str">
        <f>IF($A101="","",(SUMIFS('Run order'!$E$2:$E$201,'Run order'!$A$2:$A$201,("&lt;"&amp;A101))+((A101-1)*0.5)))</f>
        <v/>
      </c>
    </row>
    <row r="102" spans="1:9" x14ac:dyDescent="0.25">
      <c r="A102" s="11"/>
      <c r="D102" s="11"/>
      <c r="E102" s="12"/>
      <c r="I102" s="13" t="str">
        <f>IF($A102="","",(SUMIFS('Run order'!$E$2:$E$201,'Run order'!$A$2:$A$201,("&lt;"&amp;A102))+((A102-1)*0.5)))</f>
        <v/>
      </c>
    </row>
    <row r="103" spans="1:9" x14ac:dyDescent="0.25">
      <c r="A103" s="11"/>
      <c r="D103" s="11"/>
      <c r="E103" s="12"/>
      <c r="I103" s="13" t="str">
        <f>IF($A103="","",(SUMIFS('Run order'!$E$2:$E$201,'Run order'!$A$2:$A$201,("&lt;"&amp;A103))+((A103-1)*0.5)))</f>
        <v/>
      </c>
    </row>
    <row r="104" spans="1:9" x14ac:dyDescent="0.25">
      <c r="A104" s="11"/>
      <c r="D104" s="11"/>
      <c r="E104" s="12"/>
      <c r="I104" s="13" t="str">
        <f>IF($A104="","",(SUMIFS('Run order'!$E$2:$E$201,'Run order'!$A$2:$A$201,("&lt;"&amp;A104))+((A104-1)*0.5)))</f>
        <v/>
      </c>
    </row>
    <row r="105" spans="1:9" x14ac:dyDescent="0.25">
      <c r="A105" s="11"/>
      <c r="D105" s="11"/>
      <c r="E105" s="12"/>
      <c r="I105" s="13" t="str">
        <f>IF($A105="","",(SUMIFS('Run order'!$E$2:$E$201,'Run order'!$A$2:$A$201,("&lt;"&amp;A105))+((A105-1)*0.5)))</f>
        <v/>
      </c>
    </row>
    <row r="106" spans="1:9" x14ac:dyDescent="0.25">
      <c r="A106" s="11"/>
      <c r="D106" s="11"/>
      <c r="E106" s="12"/>
      <c r="I106" s="13" t="str">
        <f>IF($A106="","",(SUMIFS('Run order'!$E$2:$E$201,'Run order'!$A$2:$A$201,("&lt;"&amp;A106))+((A106-1)*0.5)))</f>
        <v/>
      </c>
    </row>
    <row r="107" spans="1:9" x14ac:dyDescent="0.25">
      <c r="A107" s="11"/>
      <c r="D107" s="11"/>
      <c r="E107" s="12"/>
      <c r="I107" s="13" t="str">
        <f>IF($A107="","",(SUMIFS('Run order'!$E$2:$E$201,'Run order'!$A$2:$A$201,("&lt;"&amp;A107))+((A107-1)*0.5)))</f>
        <v/>
      </c>
    </row>
    <row r="108" spans="1:9" x14ac:dyDescent="0.25">
      <c r="A108" s="11"/>
      <c r="D108" s="11"/>
      <c r="E108" s="12"/>
      <c r="I108" s="13" t="str">
        <f>IF($A108="","",(SUMIFS('Run order'!$E$2:$E$201,'Run order'!$A$2:$A$201,("&lt;"&amp;A108))+((A108-1)*0.5)))</f>
        <v/>
      </c>
    </row>
    <row r="109" spans="1:9" x14ac:dyDescent="0.25">
      <c r="A109" s="11"/>
      <c r="D109" s="11"/>
      <c r="E109" s="12"/>
      <c r="I109" s="13" t="str">
        <f>IF($A109="","",(SUMIFS('Run order'!$E$2:$E$201,'Run order'!$A$2:$A$201,("&lt;"&amp;A109))+((A109-1)*0.5)))</f>
        <v/>
      </c>
    </row>
    <row r="110" spans="1:9" x14ac:dyDescent="0.25">
      <c r="A110" s="11"/>
      <c r="D110" s="11"/>
      <c r="E110" s="12"/>
      <c r="I110" s="13" t="str">
        <f>IF($A110="","",(SUMIFS('Run order'!$E$2:$E$201,'Run order'!$A$2:$A$201,("&lt;"&amp;A110))+((A110-1)*0.5)))</f>
        <v/>
      </c>
    </row>
    <row r="111" spans="1:9" x14ac:dyDescent="0.25">
      <c r="A111" s="11"/>
      <c r="D111" s="11"/>
      <c r="E111" s="12"/>
      <c r="I111" s="13" t="str">
        <f>IF($A111="","",(SUMIFS('Run order'!$E$2:$E$201,'Run order'!$A$2:$A$201,("&lt;"&amp;A111))+((A111-1)*0.5)))</f>
        <v/>
      </c>
    </row>
    <row r="112" spans="1:9" x14ac:dyDescent="0.25">
      <c r="A112" s="11"/>
      <c r="D112" s="11"/>
      <c r="E112" s="12"/>
      <c r="I112" s="13" t="str">
        <f>IF($A112="","",(SUMIFS('Run order'!$E$2:$E$201,'Run order'!$A$2:$A$201,("&lt;"&amp;A112))+((A112-1)*0.5)))</f>
        <v/>
      </c>
    </row>
    <row r="113" spans="1:9" x14ac:dyDescent="0.25">
      <c r="A113" s="11"/>
      <c r="D113" s="11"/>
      <c r="E113" s="12"/>
      <c r="I113" s="13" t="str">
        <f>IF($A113="","",(SUMIFS('Run order'!$E$2:$E$201,'Run order'!$A$2:$A$201,("&lt;"&amp;A113))+((A113-1)*0.5)))</f>
        <v/>
      </c>
    </row>
    <row r="114" spans="1:9" x14ac:dyDescent="0.25">
      <c r="A114" s="11"/>
      <c r="D114" s="11"/>
      <c r="E114" s="12"/>
      <c r="I114" s="13" t="str">
        <f>IF($A114="","",(SUMIFS('Run order'!$E$2:$E$201,'Run order'!$A$2:$A$201,("&lt;"&amp;A114))+((A114-1)*0.5)))</f>
        <v/>
      </c>
    </row>
    <row r="115" spans="1:9" x14ac:dyDescent="0.25">
      <c r="A115" s="11"/>
      <c r="D115" s="11"/>
      <c r="E115" s="12"/>
      <c r="I115" s="13" t="str">
        <f>IF($A115="","",(SUMIFS('Run order'!$E$2:$E$201,'Run order'!$A$2:$A$201,("&lt;"&amp;A115))+((A115-1)*0.5)))</f>
        <v/>
      </c>
    </row>
    <row r="116" spans="1:9" x14ac:dyDescent="0.25">
      <c r="A116" s="11"/>
      <c r="D116" s="11"/>
      <c r="E116" s="12"/>
      <c r="I116" s="13" t="str">
        <f>IF($A116="","",(SUMIFS('Run order'!$E$2:$E$201,'Run order'!$A$2:$A$201,("&lt;"&amp;A116))+((A116-1)*0.5)))</f>
        <v/>
      </c>
    </row>
    <row r="117" spans="1:9" x14ac:dyDescent="0.25">
      <c r="A117" s="11"/>
      <c r="D117" s="11"/>
      <c r="E117" s="12"/>
      <c r="I117" s="13" t="str">
        <f>IF($A117="","",(SUMIFS('Run order'!$E$2:$E$201,'Run order'!$A$2:$A$201,("&lt;"&amp;A117))+((A117-1)*0.5)))</f>
        <v/>
      </c>
    </row>
    <row r="118" spans="1:9" x14ac:dyDescent="0.25">
      <c r="A118" s="11"/>
      <c r="D118" s="11"/>
      <c r="E118" s="12"/>
      <c r="I118" s="13" t="str">
        <f>IF($A118="","",(SUMIFS('Run order'!$E$2:$E$201,'Run order'!$A$2:$A$201,("&lt;"&amp;A118))+((A118-1)*0.5)))</f>
        <v/>
      </c>
    </row>
    <row r="119" spans="1:9" x14ac:dyDescent="0.25">
      <c r="A119" s="11"/>
      <c r="D119" s="11"/>
      <c r="E119" s="12"/>
      <c r="I119" s="13" t="str">
        <f>IF($A119="","",(SUMIFS('Run order'!$E$2:$E$201,'Run order'!$A$2:$A$201,("&lt;"&amp;A119))+((A119-1)*0.5)))</f>
        <v/>
      </c>
    </row>
    <row r="120" spans="1:9" x14ac:dyDescent="0.25">
      <c r="A120" s="11"/>
      <c r="D120" s="11"/>
      <c r="E120" s="12"/>
      <c r="I120" s="13" t="str">
        <f>IF($A120="","",(SUMIFS('Run order'!$E$2:$E$201,'Run order'!$A$2:$A$201,("&lt;"&amp;A120))+((A120-1)*0.5)))</f>
        <v/>
      </c>
    </row>
    <row r="121" spans="1:9" x14ac:dyDescent="0.25">
      <c r="A121" s="11"/>
      <c r="D121" s="11"/>
      <c r="E121" s="12"/>
      <c r="I121" s="13" t="str">
        <f>IF($A121="","",(SUMIFS('Run order'!$E$2:$E$201,'Run order'!$A$2:$A$201,("&lt;"&amp;A121))+((A121-1)*0.5)))</f>
        <v/>
      </c>
    </row>
    <row r="122" spans="1:9" x14ac:dyDescent="0.25">
      <c r="A122" s="11"/>
      <c r="D122" s="11"/>
      <c r="E122" s="12"/>
      <c r="I122" s="13" t="str">
        <f>IF($A122="","",(SUMIFS('Run order'!$E$2:$E$201,'Run order'!$A$2:$A$201,("&lt;"&amp;A122))+((A122-1)*0.5)))</f>
        <v/>
      </c>
    </row>
    <row r="123" spans="1:9" x14ac:dyDescent="0.25">
      <c r="A123" s="11"/>
      <c r="D123" s="11"/>
      <c r="E123" s="12"/>
      <c r="I123" s="13" t="str">
        <f>IF($A123="","",(SUMIFS('Run order'!$E$2:$E$201,'Run order'!$A$2:$A$201,("&lt;"&amp;A123))+((A123-1)*0.5)))</f>
        <v/>
      </c>
    </row>
    <row r="124" spans="1:9" x14ac:dyDescent="0.25">
      <c r="A124" s="11"/>
      <c r="D124" s="11"/>
      <c r="E124" s="12"/>
      <c r="I124" s="13" t="str">
        <f>IF($A124="","",(SUMIFS('Run order'!$E$2:$E$201,'Run order'!$A$2:$A$201,("&lt;"&amp;A124))+((A124-1)*0.5)))</f>
        <v/>
      </c>
    </row>
    <row r="125" spans="1:9" x14ac:dyDescent="0.25">
      <c r="A125" s="11"/>
      <c r="D125" s="11"/>
      <c r="E125" s="12"/>
      <c r="I125" s="13" t="str">
        <f>IF($A125="","",(SUMIFS('Run order'!$E$2:$E$201,'Run order'!$A$2:$A$201,("&lt;"&amp;A125))+((A125-1)*0.5)))</f>
        <v/>
      </c>
    </row>
    <row r="126" spans="1:9" x14ac:dyDescent="0.25">
      <c r="A126" s="11"/>
      <c r="D126" s="11"/>
      <c r="E126" s="12"/>
      <c r="I126" s="13" t="str">
        <f>IF($A126="","",(SUMIFS('Run order'!$E$2:$E$201,'Run order'!$A$2:$A$201,("&lt;"&amp;A126))+((A126-1)*0.5)))</f>
        <v/>
      </c>
    </row>
    <row r="127" spans="1:9" x14ac:dyDescent="0.25">
      <c r="A127" s="11"/>
      <c r="D127" s="11"/>
      <c r="E127" s="12"/>
      <c r="I127" s="13" t="str">
        <f>IF($A127="","",(SUMIFS('Run order'!$E$2:$E$201,'Run order'!$A$2:$A$201,("&lt;"&amp;A127))+((A127-1)*0.5)))</f>
        <v/>
      </c>
    </row>
    <row r="128" spans="1:9" x14ac:dyDescent="0.25">
      <c r="A128" s="11"/>
      <c r="D128" s="11"/>
      <c r="E128" s="12"/>
      <c r="I128" s="13" t="str">
        <f>IF($A128="","",(SUMIFS('Run order'!$E$2:$E$201,'Run order'!$A$2:$A$201,("&lt;"&amp;A128))+((A128-1)*0.5)))</f>
        <v/>
      </c>
    </row>
    <row r="129" spans="1:9" x14ac:dyDescent="0.25">
      <c r="A129" s="11"/>
      <c r="D129" s="11"/>
      <c r="E129" s="12"/>
      <c r="I129" s="13" t="str">
        <f>IF($A129="","",(SUMIFS('Run order'!$E$2:$E$201,'Run order'!$A$2:$A$201,("&lt;"&amp;A129))+((A129-1)*0.5)))</f>
        <v/>
      </c>
    </row>
    <row r="130" spans="1:9" x14ac:dyDescent="0.25">
      <c r="A130" s="11"/>
      <c r="D130" s="11"/>
      <c r="E130" s="12"/>
      <c r="I130" s="13" t="str">
        <f>IF($A130="","",(SUMIFS('Run order'!$E$2:$E$201,'Run order'!$A$2:$A$201,("&lt;"&amp;A130))+((A130-1)*0.5)))</f>
        <v/>
      </c>
    </row>
    <row r="131" spans="1:9" x14ac:dyDescent="0.25">
      <c r="A131" s="11"/>
      <c r="D131" s="11"/>
      <c r="E131" s="12"/>
      <c r="I131" s="13" t="str">
        <f>IF($A131="","",(SUMIFS('Run order'!$E$2:$E$201,'Run order'!$A$2:$A$201,("&lt;"&amp;A131))+((A131-1)*0.5)))</f>
        <v/>
      </c>
    </row>
    <row r="132" spans="1:9" x14ac:dyDescent="0.25">
      <c r="A132" s="11"/>
      <c r="D132" s="11"/>
      <c r="E132" s="12"/>
      <c r="I132" s="13" t="str">
        <f>IF($A132="","",(SUMIFS('Run order'!$E$2:$E$201,'Run order'!$A$2:$A$201,("&lt;"&amp;A132))+((A132-1)*0.5)))</f>
        <v/>
      </c>
    </row>
    <row r="133" spans="1:9" x14ac:dyDescent="0.25">
      <c r="A133" s="11"/>
      <c r="D133" s="11"/>
      <c r="E133" s="12"/>
      <c r="I133" s="13" t="str">
        <f>IF($A133="","",(SUMIFS('Run order'!$E$2:$E$201,'Run order'!$A$2:$A$201,("&lt;"&amp;A133))+((A133-1)*0.5)))</f>
        <v/>
      </c>
    </row>
    <row r="134" spans="1:9" x14ac:dyDescent="0.25">
      <c r="A134" s="11"/>
      <c r="D134" s="11"/>
      <c r="E134" s="12"/>
      <c r="I134" s="13" t="str">
        <f>IF($A134="","",(SUMIFS('Run order'!$E$2:$E$201,'Run order'!$A$2:$A$201,("&lt;"&amp;A134))+((A134-1)*0.5)))</f>
        <v/>
      </c>
    </row>
    <row r="135" spans="1:9" x14ac:dyDescent="0.25">
      <c r="A135" s="11"/>
      <c r="D135" s="11"/>
      <c r="E135" s="12"/>
      <c r="I135" s="13" t="str">
        <f>IF($A135="","",(SUMIFS('Run order'!$E$2:$E$201,'Run order'!$A$2:$A$201,("&lt;"&amp;A135))+((A135-1)*0.5)))</f>
        <v/>
      </c>
    </row>
    <row r="136" spans="1:9" x14ac:dyDescent="0.25">
      <c r="A136" s="11"/>
      <c r="D136" s="11"/>
      <c r="E136" s="12"/>
      <c r="I136" s="13" t="str">
        <f>IF($A136="","",(SUMIFS('Run order'!$E$2:$E$201,'Run order'!$A$2:$A$201,("&lt;"&amp;A136))+((A136-1)*0.5)))</f>
        <v/>
      </c>
    </row>
    <row r="137" spans="1:9" x14ac:dyDescent="0.25">
      <c r="A137" s="11"/>
      <c r="D137" s="11"/>
      <c r="E137" s="12"/>
      <c r="I137" s="13" t="str">
        <f>IF($A137="","",(SUMIFS('Run order'!$E$2:$E$201,'Run order'!$A$2:$A$201,("&lt;"&amp;A137))+((A137-1)*0.5)))</f>
        <v/>
      </c>
    </row>
    <row r="138" spans="1:9" x14ac:dyDescent="0.25">
      <c r="A138" s="11"/>
      <c r="D138" s="11"/>
      <c r="E138" s="12"/>
      <c r="I138" s="13" t="str">
        <f>IF($A138="","",(SUMIFS('Run order'!$E$2:$E$201,'Run order'!$A$2:$A$201,("&lt;"&amp;A138))+((A138-1)*0.5)))</f>
        <v/>
      </c>
    </row>
    <row r="139" spans="1:9" x14ac:dyDescent="0.25">
      <c r="A139" s="11"/>
      <c r="D139" s="11"/>
      <c r="E139" s="12"/>
      <c r="I139" s="13" t="str">
        <f>IF($A139="","",(SUMIFS('Run order'!$E$2:$E$201,'Run order'!$A$2:$A$201,("&lt;"&amp;A139))+((A139-1)*0.5)))</f>
        <v/>
      </c>
    </row>
    <row r="140" spans="1:9" x14ac:dyDescent="0.25">
      <c r="A140" s="11"/>
      <c r="D140" s="11"/>
      <c r="E140" s="12"/>
      <c r="I140" s="13" t="str">
        <f>IF($A140="","",(SUMIFS('Run order'!$E$2:$E$201,'Run order'!$A$2:$A$201,("&lt;"&amp;A140))+((A140-1)*0.5)))</f>
        <v/>
      </c>
    </row>
    <row r="141" spans="1:9" x14ac:dyDescent="0.25">
      <c r="A141" s="11"/>
      <c r="D141" s="11"/>
      <c r="E141" s="12"/>
      <c r="I141" s="13" t="str">
        <f>IF($A141="","",(SUMIFS('Run order'!$E$2:$E$201,'Run order'!$A$2:$A$201,("&lt;"&amp;A141))+((A141-1)*0.5)))</f>
        <v/>
      </c>
    </row>
    <row r="142" spans="1:9" x14ac:dyDescent="0.25">
      <c r="A142" s="11"/>
      <c r="D142" s="11"/>
      <c r="E142" s="12"/>
      <c r="I142" s="13" t="str">
        <f>IF($A142="","",(SUMIFS('Run order'!$E$2:$E$201,'Run order'!$A$2:$A$201,("&lt;"&amp;A142))+((A142-1)*0.5)))</f>
        <v/>
      </c>
    </row>
    <row r="143" spans="1:9" x14ac:dyDescent="0.25">
      <c r="A143" s="11"/>
      <c r="D143" s="11"/>
      <c r="E143" s="12"/>
      <c r="I143" s="13" t="str">
        <f>IF($A143="","",(SUMIFS('Run order'!$E$2:$E$201,'Run order'!$A$2:$A$201,("&lt;"&amp;A143))+((A143-1)*0.5)))</f>
        <v/>
      </c>
    </row>
    <row r="144" spans="1:9" x14ac:dyDescent="0.25">
      <c r="A144" s="11"/>
      <c r="D144" s="11"/>
      <c r="E144" s="12"/>
      <c r="I144" s="13" t="str">
        <f>IF($A144="","",(SUMIFS('Run order'!$E$2:$E$201,'Run order'!$A$2:$A$201,("&lt;"&amp;A144))+((A144-1)*0.5)))</f>
        <v/>
      </c>
    </row>
    <row r="145" spans="1:9" x14ac:dyDescent="0.25">
      <c r="A145" s="11"/>
      <c r="D145" s="11"/>
      <c r="E145" s="12"/>
      <c r="I145" s="13" t="str">
        <f>IF($A145="","",(SUMIFS('Run order'!$E$2:$E$201,'Run order'!$A$2:$A$201,("&lt;"&amp;A145))+((A145-1)*0.5)))</f>
        <v/>
      </c>
    </row>
    <row r="146" spans="1:9" x14ac:dyDescent="0.25">
      <c r="A146" s="11"/>
      <c r="D146" s="11"/>
      <c r="E146" s="12"/>
      <c r="I146" s="13" t="str">
        <f>IF($A146="","",(SUMIFS('Run order'!$E$2:$E$201,'Run order'!$A$2:$A$201,("&lt;"&amp;A146))+((A146-1)*0.5)))</f>
        <v/>
      </c>
    </row>
    <row r="147" spans="1:9" x14ac:dyDescent="0.25">
      <c r="A147" s="11"/>
      <c r="D147" s="11"/>
      <c r="E147" s="12"/>
      <c r="I147" s="13" t="str">
        <f>IF($A147="","",(SUMIFS('Run order'!$E$2:$E$201,'Run order'!$A$2:$A$201,("&lt;"&amp;A147))+((A147-1)*0.5)))</f>
        <v/>
      </c>
    </row>
    <row r="148" spans="1:9" x14ac:dyDescent="0.25">
      <c r="A148" s="11"/>
      <c r="D148" s="11"/>
      <c r="E148" s="12"/>
      <c r="I148" s="13" t="str">
        <f>IF($A148="","",(SUMIFS('Run order'!$E$2:$E$201,'Run order'!$A$2:$A$201,("&lt;"&amp;A148))+((A148-1)*0.5)))</f>
        <v/>
      </c>
    </row>
    <row r="149" spans="1:9" x14ac:dyDescent="0.25">
      <c r="A149" s="11"/>
      <c r="D149" s="11"/>
      <c r="E149" s="12"/>
      <c r="I149" s="13" t="str">
        <f>IF($A149="","",(SUMIFS('Run order'!$E$2:$E$201,'Run order'!$A$2:$A$201,("&lt;"&amp;A149))+((A149-1)*0.5)))</f>
        <v/>
      </c>
    </row>
    <row r="150" spans="1:9" x14ac:dyDescent="0.25">
      <c r="A150" s="11"/>
      <c r="D150" s="11"/>
      <c r="E150" s="12"/>
      <c r="I150" s="13" t="str">
        <f>IF($A150="","",(SUMIFS('Run order'!$E$2:$E$201,'Run order'!$A$2:$A$201,("&lt;"&amp;A150))+((A150-1)*0.5)))</f>
        <v/>
      </c>
    </row>
    <row r="151" spans="1:9" x14ac:dyDescent="0.25">
      <c r="A151" s="11"/>
      <c r="D151" s="11"/>
      <c r="E151" s="12"/>
      <c r="I151" s="13" t="str">
        <f>IF($A151="","",(SUMIFS('Run order'!$E$2:$E$201,'Run order'!$A$2:$A$201,("&lt;"&amp;A151))+((A151-1)*0.5)))</f>
        <v/>
      </c>
    </row>
    <row r="152" spans="1:9" x14ac:dyDescent="0.25">
      <c r="A152" s="11"/>
      <c r="D152" s="11"/>
      <c r="E152" s="12"/>
      <c r="I152" s="13" t="str">
        <f>IF($A152="","",(SUMIFS('Run order'!$E$2:$E$201,'Run order'!$A$2:$A$201,("&lt;"&amp;A152))+((A152-1)*0.5)))</f>
        <v/>
      </c>
    </row>
    <row r="153" spans="1:9" x14ac:dyDescent="0.25">
      <c r="A153" s="11"/>
      <c r="D153" s="11"/>
      <c r="E153" s="12"/>
      <c r="I153" s="13" t="str">
        <f>IF($A153="","",(SUMIFS('Run order'!$E$2:$E$201,'Run order'!$A$2:$A$201,("&lt;"&amp;A153))+((A153-1)*0.5)))</f>
        <v/>
      </c>
    </row>
    <row r="154" spans="1:9" x14ac:dyDescent="0.25">
      <c r="A154" s="11"/>
      <c r="D154" s="11"/>
      <c r="E154" s="12"/>
      <c r="I154" s="13" t="str">
        <f>IF($A154="","",(SUMIFS('Run order'!$E$2:$E$201,'Run order'!$A$2:$A$201,("&lt;"&amp;A154))+((A154-1)*0.5)))</f>
        <v/>
      </c>
    </row>
    <row r="155" spans="1:9" x14ac:dyDescent="0.25">
      <c r="A155" s="11"/>
      <c r="D155" s="11"/>
      <c r="E155" s="12"/>
      <c r="I155" s="13" t="str">
        <f>IF($A155="","",(SUMIFS('Run order'!$E$2:$E$201,'Run order'!$A$2:$A$201,("&lt;"&amp;A155))+((A155-1)*0.5)))</f>
        <v/>
      </c>
    </row>
    <row r="156" spans="1:9" x14ac:dyDescent="0.25">
      <c r="A156" s="11"/>
      <c r="D156" s="11"/>
      <c r="E156" s="12"/>
      <c r="I156" s="13" t="str">
        <f>IF($A156="","",(SUMIFS('Run order'!$E$2:$E$201,'Run order'!$A$2:$A$201,("&lt;"&amp;A156))+((A156-1)*0.5)))</f>
        <v/>
      </c>
    </row>
    <row r="157" spans="1:9" x14ac:dyDescent="0.25">
      <c r="A157" s="11"/>
      <c r="D157" s="11"/>
      <c r="E157" s="12"/>
      <c r="I157" s="13" t="str">
        <f>IF($A157="","",(SUMIFS('Run order'!$E$2:$E$201,'Run order'!$A$2:$A$201,("&lt;"&amp;A157))+((A157-1)*0.5)))</f>
        <v/>
      </c>
    </row>
    <row r="158" spans="1:9" x14ac:dyDescent="0.25">
      <c r="A158" s="11"/>
      <c r="D158" s="11"/>
      <c r="E158" s="12"/>
      <c r="I158" s="13" t="str">
        <f>IF($A158="","",(SUMIFS('Run order'!$E$2:$E$201,'Run order'!$A$2:$A$201,("&lt;"&amp;A158))+((A158-1)*0.5)))</f>
        <v/>
      </c>
    </row>
    <row r="159" spans="1:9" x14ac:dyDescent="0.25">
      <c r="A159" s="11"/>
      <c r="D159" s="11"/>
      <c r="E159" s="12"/>
      <c r="I159" s="13" t="str">
        <f>IF($A159="","",(SUMIFS('Run order'!$E$2:$E$201,'Run order'!$A$2:$A$201,("&lt;"&amp;A159))+((A159-1)*0.5)))</f>
        <v/>
      </c>
    </row>
    <row r="160" spans="1:9" x14ac:dyDescent="0.25">
      <c r="A160" s="11"/>
      <c r="D160" s="11"/>
      <c r="E160" s="12"/>
      <c r="I160" s="13" t="str">
        <f>IF($A160="","",(SUMIFS('Run order'!$E$2:$E$201,'Run order'!$A$2:$A$201,("&lt;"&amp;A160))+((A160-1)*0.5)))</f>
        <v/>
      </c>
    </row>
    <row r="161" spans="1:9" x14ac:dyDescent="0.25">
      <c r="A161" s="11"/>
      <c r="D161" s="11"/>
      <c r="E161" s="12"/>
      <c r="I161" s="13" t="str">
        <f>IF($A161="","",(SUMIFS('Run order'!$E$2:$E$201,'Run order'!$A$2:$A$201,("&lt;"&amp;A161))+((A161-1)*0.5)))</f>
        <v/>
      </c>
    </row>
    <row r="162" spans="1:9" x14ac:dyDescent="0.25">
      <c r="A162" s="11"/>
      <c r="D162" s="11"/>
      <c r="E162" s="12"/>
      <c r="I162" s="13" t="str">
        <f>IF($A162="","",(SUMIFS('Run order'!$E$2:$E$201,'Run order'!$A$2:$A$201,("&lt;"&amp;A162))+((A162-1)*0.5)))</f>
        <v/>
      </c>
    </row>
    <row r="163" spans="1:9" x14ac:dyDescent="0.25">
      <c r="A163" s="11"/>
      <c r="D163" s="11"/>
      <c r="E163" s="12"/>
      <c r="I163" s="13" t="str">
        <f>IF($A163="","",(SUMIFS('Run order'!$E$2:$E$201,'Run order'!$A$2:$A$201,("&lt;"&amp;A163))+((A163-1)*0.5)))</f>
        <v/>
      </c>
    </row>
    <row r="164" spans="1:9" x14ac:dyDescent="0.25">
      <c r="A164" s="11"/>
      <c r="D164" s="11"/>
      <c r="E164" s="12"/>
      <c r="I164" s="13" t="str">
        <f>IF($A164="","",(SUMIFS('Run order'!$E$2:$E$201,'Run order'!$A$2:$A$201,("&lt;"&amp;A164))+((A164-1)*0.5)))</f>
        <v/>
      </c>
    </row>
    <row r="165" spans="1:9" x14ac:dyDescent="0.25">
      <c r="A165" s="11"/>
      <c r="D165" s="11"/>
      <c r="E165" s="12"/>
      <c r="I165" s="13" t="str">
        <f>IF($A165="","",(SUMIFS('Run order'!$E$2:$E$201,'Run order'!$A$2:$A$201,("&lt;"&amp;A165))+((A165-1)*0.5)))</f>
        <v/>
      </c>
    </row>
    <row r="166" spans="1:9" x14ac:dyDescent="0.25">
      <c r="A166" s="11"/>
      <c r="D166" s="11"/>
      <c r="E166" s="12"/>
      <c r="I166" s="13" t="str">
        <f>IF($A166="","",(SUMIFS('Run order'!$E$2:$E$201,'Run order'!$A$2:$A$201,("&lt;"&amp;A166))+((A166-1)*0.5)))</f>
        <v/>
      </c>
    </row>
    <row r="167" spans="1:9" x14ac:dyDescent="0.25">
      <c r="A167" s="11"/>
      <c r="D167" s="11"/>
      <c r="E167" s="12"/>
      <c r="I167" s="13" t="str">
        <f>IF($A167="","",(SUMIFS('Run order'!$E$2:$E$201,'Run order'!$A$2:$A$201,("&lt;"&amp;A167))+((A167-1)*0.5)))</f>
        <v/>
      </c>
    </row>
    <row r="168" spans="1:9" x14ac:dyDescent="0.25">
      <c r="A168" s="11"/>
      <c r="D168" s="11"/>
      <c r="E168" s="12"/>
      <c r="I168" s="13" t="str">
        <f>IF($A168="","",(SUMIFS('Run order'!$E$2:$E$201,'Run order'!$A$2:$A$201,("&lt;"&amp;A168))+((A168-1)*0.5)))</f>
        <v/>
      </c>
    </row>
    <row r="169" spans="1:9" x14ac:dyDescent="0.25">
      <c r="A169" s="11"/>
      <c r="D169" s="11"/>
      <c r="E169" s="12"/>
      <c r="I169" s="13" t="str">
        <f>IF($A169="","",(SUMIFS('Run order'!$E$2:$E$201,'Run order'!$A$2:$A$201,("&lt;"&amp;A169))+((A169-1)*0.5)))</f>
        <v/>
      </c>
    </row>
    <row r="170" spans="1:9" x14ac:dyDescent="0.25">
      <c r="A170" s="11"/>
      <c r="D170" s="11"/>
      <c r="E170" s="12"/>
      <c r="I170" s="13" t="str">
        <f>IF($A170="","",(SUMIFS('Run order'!$E$2:$E$201,'Run order'!$A$2:$A$201,("&lt;"&amp;A170))+((A170-1)*0.5)))</f>
        <v/>
      </c>
    </row>
    <row r="171" spans="1:9" x14ac:dyDescent="0.25">
      <c r="A171" s="11"/>
      <c r="D171" s="11"/>
      <c r="E171" s="12"/>
      <c r="I171" s="13" t="str">
        <f>IF($A171="","",(SUMIFS('Run order'!$E$2:$E$201,'Run order'!$A$2:$A$201,("&lt;"&amp;A171))+((A171-1)*0.5)))</f>
        <v/>
      </c>
    </row>
    <row r="172" spans="1:9" x14ac:dyDescent="0.25">
      <c r="A172" s="11"/>
      <c r="D172" s="11"/>
      <c r="E172" s="12"/>
      <c r="I172" s="13" t="str">
        <f>IF($A172="","",(SUMIFS('Run order'!$E$2:$E$201,'Run order'!$A$2:$A$201,("&lt;"&amp;A172))+((A172-1)*0.5)))</f>
        <v/>
      </c>
    </row>
    <row r="173" spans="1:9" x14ac:dyDescent="0.25">
      <c r="A173" s="11"/>
      <c r="D173" s="11"/>
      <c r="E173" s="12"/>
      <c r="I173" s="13" t="str">
        <f>IF($A173="","",(SUMIFS('Run order'!$E$2:$E$201,'Run order'!$A$2:$A$201,("&lt;"&amp;A173))+((A173-1)*0.5)))</f>
        <v/>
      </c>
    </row>
    <row r="174" spans="1:9" x14ac:dyDescent="0.25">
      <c r="A174" s="11"/>
      <c r="D174" s="11"/>
      <c r="E174" s="12"/>
      <c r="I174" s="13" t="str">
        <f>IF($A174="","",(SUMIFS('Run order'!$E$2:$E$201,'Run order'!$A$2:$A$201,("&lt;"&amp;A174))+((A174-1)*0.5)))</f>
        <v/>
      </c>
    </row>
    <row r="175" spans="1:9" x14ac:dyDescent="0.25">
      <c r="A175" s="11"/>
      <c r="D175" s="11"/>
      <c r="E175" s="12"/>
      <c r="I175" s="13" t="str">
        <f>IF($A175="","",(SUMIFS('Run order'!$E$2:$E$201,'Run order'!$A$2:$A$201,("&lt;"&amp;A175))+((A175-1)*0.5)))</f>
        <v/>
      </c>
    </row>
    <row r="176" spans="1:9" x14ac:dyDescent="0.25">
      <c r="A176" s="11"/>
      <c r="D176" s="11"/>
      <c r="E176" s="12"/>
      <c r="I176" s="13" t="str">
        <f>IF($A176="","",(SUMIFS('Run order'!$E$2:$E$201,'Run order'!$A$2:$A$201,("&lt;"&amp;A176))+((A176-1)*0.5)))</f>
        <v/>
      </c>
    </row>
    <row r="177" spans="1:9" x14ac:dyDescent="0.25">
      <c r="A177" s="11"/>
      <c r="D177" s="11"/>
      <c r="E177" s="12"/>
      <c r="I177" s="13" t="str">
        <f>IF($A177="","",(SUMIFS('Run order'!$E$2:$E$201,'Run order'!$A$2:$A$201,("&lt;"&amp;A177))+((A177-1)*0.5)))</f>
        <v/>
      </c>
    </row>
    <row r="178" spans="1:9" x14ac:dyDescent="0.25">
      <c r="A178" s="11"/>
      <c r="D178" s="11"/>
      <c r="E178" s="12"/>
      <c r="I178" s="13" t="str">
        <f>IF($A178="","",(SUMIFS('Run order'!$E$2:$E$201,'Run order'!$A$2:$A$201,("&lt;"&amp;A178))+((A178-1)*0.5)))</f>
        <v/>
      </c>
    </row>
    <row r="179" spans="1:9" x14ac:dyDescent="0.25">
      <c r="A179" s="11"/>
      <c r="D179" s="11"/>
      <c r="E179" s="12"/>
      <c r="I179" s="13" t="str">
        <f>IF($A179="","",(SUMIFS('Run order'!$E$2:$E$201,'Run order'!$A$2:$A$201,("&lt;"&amp;A179))+((A179-1)*0.5)))</f>
        <v/>
      </c>
    </row>
    <row r="180" spans="1:9" x14ac:dyDescent="0.25">
      <c r="A180" s="11"/>
      <c r="D180" s="11"/>
      <c r="E180" s="12"/>
      <c r="I180" s="13" t="str">
        <f>IF($A180="","",(SUMIFS('Run order'!$E$2:$E$201,'Run order'!$A$2:$A$201,("&lt;"&amp;A180))+((A180-1)*0.5)))</f>
        <v/>
      </c>
    </row>
    <row r="181" spans="1:9" x14ac:dyDescent="0.25">
      <c r="A181" s="11"/>
      <c r="D181" s="11"/>
      <c r="E181" s="12"/>
      <c r="I181" s="13" t="str">
        <f>IF($A181="","",(SUMIFS('Run order'!$E$2:$E$201,'Run order'!$A$2:$A$201,("&lt;"&amp;A181))+((A181-1)*0.5)))</f>
        <v/>
      </c>
    </row>
    <row r="182" spans="1:9" x14ac:dyDescent="0.25">
      <c r="A182" s="11"/>
      <c r="D182" s="11"/>
      <c r="E182" s="12"/>
      <c r="I182" s="13" t="str">
        <f>IF($A182="","",(SUMIFS('Run order'!$E$2:$E$201,'Run order'!$A$2:$A$201,("&lt;"&amp;A182))+((A182-1)*0.5)))</f>
        <v/>
      </c>
    </row>
    <row r="183" spans="1:9" x14ac:dyDescent="0.25">
      <c r="A183" s="11"/>
      <c r="D183" s="11"/>
      <c r="E183" s="12"/>
      <c r="I183" s="13" t="str">
        <f>IF($A183="","",(SUMIFS('Run order'!$E$2:$E$201,'Run order'!$A$2:$A$201,("&lt;"&amp;A183))+((A183-1)*0.5)))</f>
        <v/>
      </c>
    </row>
    <row r="184" spans="1:9" x14ac:dyDescent="0.25">
      <c r="A184" s="11"/>
      <c r="D184" s="11"/>
      <c r="E184" s="12"/>
      <c r="I184" s="13" t="str">
        <f>IF($A184="","",(SUMIFS('Run order'!$E$2:$E$201,'Run order'!$A$2:$A$201,("&lt;"&amp;A184))+((A184-1)*0.5)))</f>
        <v/>
      </c>
    </row>
    <row r="185" spans="1:9" x14ac:dyDescent="0.25">
      <c r="A185" s="11"/>
      <c r="D185" s="11"/>
      <c r="E185" s="12"/>
      <c r="I185" s="13" t="str">
        <f>IF($A185="","",(SUMIFS('Run order'!$E$2:$E$201,'Run order'!$A$2:$A$201,("&lt;"&amp;A185))+((A185-1)*0.5)))</f>
        <v/>
      </c>
    </row>
    <row r="186" spans="1:9" x14ac:dyDescent="0.25">
      <c r="A186" s="11"/>
      <c r="D186" s="11"/>
      <c r="E186" s="12"/>
      <c r="I186" s="13" t="str">
        <f>IF($A186="","",(SUMIFS('Run order'!$E$2:$E$201,'Run order'!$A$2:$A$201,("&lt;"&amp;A186))+((A186-1)*0.5)))</f>
        <v/>
      </c>
    </row>
    <row r="187" spans="1:9" x14ac:dyDescent="0.25">
      <c r="A187" s="11"/>
      <c r="D187" s="11"/>
      <c r="E187" s="12"/>
      <c r="I187" s="13" t="str">
        <f>IF($A187="","",(SUMIFS('Run order'!$E$2:$E$201,'Run order'!$A$2:$A$201,("&lt;"&amp;A187))+((A187-1)*0.5)))</f>
        <v/>
      </c>
    </row>
    <row r="188" spans="1:9" x14ac:dyDescent="0.25">
      <c r="A188" s="11"/>
      <c r="D188" s="11"/>
      <c r="E188" s="12"/>
      <c r="I188" s="13" t="str">
        <f>IF($A188="","",(SUMIFS('Run order'!$E$2:$E$201,'Run order'!$A$2:$A$201,("&lt;"&amp;A188))+((A188-1)*0.5)))</f>
        <v/>
      </c>
    </row>
    <row r="189" spans="1:9" x14ac:dyDescent="0.25">
      <c r="A189" s="11"/>
      <c r="D189" s="11"/>
      <c r="E189" s="12"/>
      <c r="I189" s="13" t="str">
        <f>IF($A189="","",(SUMIFS('Run order'!$E$2:$E$201,'Run order'!$A$2:$A$201,("&lt;"&amp;A189))+((A189-1)*0.5)))</f>
        <v/>
      </c>
    </row>
    <row r="190" spans="1:9" x14ac:dyDescent="0.25">
      <c r="A190" s="11"/>
      <c r="D190" s="11"/>
      <c r="E190" s="12"/>
      <c r="I190" s="13" t="str">
        <f>IF($A190="","",(SUMIFS('Run order'!$E$2:$E$201,'Run order'!$A$2:$A$201,("&lt;"&amp;A190))+((A190-1)*0.5)))</f>
        <v/>
      </c>
    </row>
    <row r="191" spans="1:9" x14ac:dyDescent="0.25">
      <c r="A191" s="11"/>
      <c r="D191" s="11"/>
      <c r="E191" s="12"/>
      <c r="I191" s="13" t="str">
        <f>IF($A191="","",(SUMIFS('Run order'!$E$2:$E$201,'Run order'!$A$2:$A$201,("&lt;"&amp;A191))+((A191-1)*0.5)))</f>
        <v/>
      </c>
    </row>
    <row r="192" spans="1:9" x14ac:dyDescent="0.25">
      <c r="A192" s="11"/>
      <c r="D192" s="11"/>
      <c r="E192" s="12"/>
      <c r="I192" s="13" t="str">
        <f>IF($A192="","",(SUMIFS('Run order'!$E$2:$E$201,'Run order'!$A$2:$A$201,("&lt;"&amp;A192))+((A192-1)*0.5)))</f>
        <v/>
      </c>
    </row>
    <row r="193" spans="1:9" x14ac:dyDescent="0.25">
      <c r="A193" s="11"/>
      <c r="D193" s="11"/>
      <c r="E193" s="12"/>
      <c r="I193" s="13" t="str">
        <f>IF($A193="","",(SUMIFS('Run order'!$E$2:$E$201,'Run order'!$A$2:$A$201,("&lt;"&amp;A193))+((A193-1)*0.5)))</f>
        <v/>
      </c>
    </row>
    <row r="194" spans="1:9" x14ac:dyDescent="0.25">
      <c r="A194" s="11"/>
      <c r="D194" s="11"/>
      <c r="E194" s="12"/>
      <c r="I194" s="13" t="str">
        <f>IF($A194="","",(SUMIFS('Run order'!$E$2:$E$201,'Run order'!$A$2:$A$201,("&lt;"&amp;A194))+((A194-1)*0.5)))</f>
        <v/>
      </c>
    </row>
    <row r="195" spans="1:9" x14ac:dyDescent="0.25">
      <c r="A195" s="11"/>
      <c r="D195" s="11"/>
      <c r="E195" s="12"/>
      <c r="I195" s="13" t="str">
        <f>IF($A195="","",(SUMIFS('Run order'!$E$2:$E$201,'Run order'!$A$2:$A$201,("&lt;"&amp;A195))+((A195-1)*0.5)))</f>
        <v/>
      </c>
    </row>
    <row r="196" spans="1:9" x14ac:dyDescent="0.25">
      <c r="A196" s="11"/>
      <c r="D196" s="11"/>
      <c r="E196" s="12"/>
      <c r="I196" s="13" t="str">
        <f>IF($A196="","",(SUMIFS('Run order'!$E$2:$E$201,'Run order'!$A$2:$A$201,("&lt;"&amp;A196))+((A196-1)*0.5)))</f>
        <v/>
      </c>
    </row>
    <row r="197" spans="1:9" x14ac:dyDescent="0.25">
      <c r="A197" s="11"/>
      <c r="D197" s="11"/>
      <c r="E197" s="12"/>
      <c r="I197" s="13" t="str">
        <f>IF($A197="","",(SUMIFS('Run order'!$E$2:$E$201,'Run order'!$A$2:$A$201,("&lt;"&amp;A197))+((A197-1)*0.5)))</f>
        <v/>
      </c>
    </row>
    <row r="198" spans="1:9" x14ac:dyDescent="0.25">
      <c r="A198" s="11"/>
      <c r="D198" s="11"/>
      <c r="E198" s="12"/>
      <c r="I198" s="13" t="str">
        <f>IF($A198="","",(SUMIFS('Run order'!$E$2:$E$201,'Run order'!$A$2:$A$201,("&lt;"&amp;A198))+((A198-1)*0.5)))</f>
        <v/>
      </c>
    </row>
    <row r="199" spans="1:9" x14ac:dyDescent="0.25">
      <c r="A199" s="11"/>
      <c r="D199" s="11"/>
      <c r="E199" s="12"/>
      <c r="I199" s="13" t="str">
        <f>IF($A199="","",(SUMIFS('Run order'!$E$2:$E$201,'Run order'!$A$2:$A$201,("&lt;"&amp;A199))+((A199-1)*0.5)))</f>
        <v/>
      </c>
    </row>
    <row r="200" spans="1:9" x14ac:dyDescent="0.25">
      <c r="A200" s="11"/>
      <c r="D200" s="11"/>
      <c r="E200" s="12"/>
      <c r="I200" s="13" t="str">
        <f>IF($A200="","",(SUMIFS('Run order'!$E$2:$E$201,'Run order'!$A$2:$A$201,("&lt;"&amp;A200))+((A200-1)*0.5)))</f>
        <v/>
      </c>
    </row>
    <row r="201" spans="1:9" x14ac:dyDescent="0.25">
      <c r="A201" s="11"/>
      <c r="D201" s="11"/>
      <c r="E201" s="12"/>
      <c r="I201" s="13" t="str">
        <f>IF($A201="","",(SUMIFS('Run order'!$E$2:$E$201,'Run order'!$A$2:$A$201,("&lt;"&amp;A201))+((A201-1)*0.5)))</f>
        <v/>
      </c>
    </row>
  </sheetData>
  <autoFilter ref="A1:I1"/>
  <dataValidations count="6">
    <dataValidation type="decimal" operator="greaterThanOrEqual" allowBlank="1" showErrorMessage="1" errorTitle="Number expected" error="Enter a number." sqref="A2:A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t edited, Edited, Final in show file" sqref="F2:F201">
      <formula1>"Not edited,Edited,Final in show file"</formula1>
    </dataValidation>
    <dataValidation type="list" allowBlank="1" showErrorMessage="1" errorTitle="Pick from the list" error="Choose one of: Not ordered, Ordered, Received, Fitted" sqref="G2:G201">
      <formula1>"Not ordered,Ordered,Received,Fitted"</formula1>
    </dataValidation>
    <dataValidation type="list" allowBlank="1" showErrorMessage="1" errorTitle="Pick from the list" error="Choose one of: No, Yes" sqref="H2:H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f>COUNT('Run order'!$A$2:$A$201)</f>
        <v>6</v>
      </c>
    </row>
    <row r="4" spans="1:3" x14ac:dyDescent="0.25">
      <c r="A4" t="s">
        <v>46</v>
      </c>
      <c r="B4" s="17">
        <f>(SUM('Run order'!$E$2:$E$201)+((COUNT('Run order'!$A$2:$A$201)-1)*0.5))</f>
        <v>19.5</v>
      </c>
      <c r="C4" s="18" t="s">
        <v>47</v>
      </c>
    </row>
    <row r="5" spans="1:3" x14ac:dyDescent="0.25">
      <c r="A5" s="15" t="s">
        <v>48</v>
      </c>
      <c r="B5" s="16"/>
      <c r="C5" s="16"/>
    </row>
    <row r="6" spans="1:2" x14ac:dyDescent="0.25">
      <c r="A6" t="s">
        <v>49</v>
      </c>
      <c r="B6" s="17">
        <f>(COUNTIF('Run order'!$G$2:$G$201,"Not ordered")+COUNTIF('Run order'!$G$2:$G$201,"Ordered"))</f>
        <v>2</v>
      </c>
    </row>
    <row r="7" spans="1:2" x14ac:dyDescent="0.25">
      <c r="A7" t="s">
        <v>50</v>
      </c>
      <c r="B7" s="17">
        <f>COUNTIF('Run order'!$F$2:$F$201,"&lt;&gt;Final in show file")</f>
        <v>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Run order</vt:lpstr>
      <vt:lpstr>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