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Fields" state="visible" r:id="rId5"/>
    <sheet sheetId="3" name="Season" state="visible" r:id="rId6"/>
  </sheets>
  <calcPr calcId="171027" fullCalcOnLoad="1"/>
</workbook>
</file>

<file path=xl/sharedStrings.xml><?xml version="1.0" encoding="utf-8"?>
<sst xmlns="http://schemas.openxmlformats.org/spreadsheetml/2006/main" count="51" uniqueCount="49">
  <si>
    <t>Pumpkin Patch Crop Plan</t>
  </si>
  <si>
    <t>A free crop plan for pumpkin patches: plan varieties by field and acres with plant dates and harvest timing in Google Sheets or Excel.</t>
  </si>
  <si>
    <t>Quick start</t>
  </si>
  <si>
    <t>Open the Fields tab and replace the sample rows with your own — one row per entry. Formulas fill in automatically for new rows.</t>
  </si>
  <si>
    <t>Work back from opening day: plant date plus days to maturity should land before the patch opens (Late turns red).</t>
  </si>
  <si>
    <t>Expected fruit per acre is a planning guess; update from your own counts each fall.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</si>
  <si>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</si>
  <si>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</si>
  <si>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</si>
  <si>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</si>
  <si>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</si>
  <si>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</si>
  <si>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</si>
  <si>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Field</t>
  </si>
  <si>
    <t>Variety</t>
  </si>
  <si>
    <t>Type</t>
  </si>
  <si>
    <t>Acres</t>
  </si>
  <si>
    <t>Plant date</t>
  </si>
  <si>
    <t>Days to maturity</t>
  </si>
  <si>
    <t>Expected fruit per acre</t>
  </si>
  <si>
    <t>Avg weight (lb)</t>
  </si>
  <si>
    <t>Harvest starts</t>
  </si>
  <si>
    <t>Expected fruit</t>
  </si>
  <si>
    <t>Expected lb</t>
  </si>
  <si>
    <t>Ready before opening</t>
  </si>
  <si>
    <t>Field 1</t>
  </si>
  <si>
    <t>Howden</t>
  </si>
  <si>
    <t>Jack-o-lantern</t>
  </si>
  <si>
    <t>Field 2</t>
  </si>
  <si>
    <t>Cinderella</t>
  </si>
  <si>
    <t>Specialty / heirloom</t>
  </si>
  <si>
    <t>Sugar pie</t>
  </si>
  <si>
    <t>Pie</t>
  </si>
  <si>
    <t>Field 3</t>
  </si>
  <si>
    <t>Atlantic Giant</t>
  </si>
  <si>
    <t>Giant</t>
  </si>
  <si>
    <t>Field 4</t>
  </si>
  <si>
    <t>Mixed gourds</t>
  </si>
  <si>
    <t>Gourds</t>
  </si>
  <si>
    <t>Item</t>
  </si>
  <si>
    <t>Value</t>
  </si>
  <si>
    <t>Notes</t>
  </si>
  <si>
    <t>Season</t>
  </si>
  <si>
    <t>Patch opening day</t>
  </si>
  <si>
    <t>First weekend open to the public.</t>
  </si>
  <si>
    <t>Totals</t>
  </si>
  <si>
    <t>Acres planted</t>
  </si>
  <si>
    <t>Expected pumpkins</t>
  </si>
  <si>
    <t>Plantings ready late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</si>
</sst>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 d, yyyy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4" fontId="0" fillId="0" borderId="0" xfId="0" applyNumberFormat="1"/>
    <xf numFmtId="164" fontId="0" fillId="0" borderId="0" xfId="0" applyNumberFormat="1"/>
    <xf numFmtId="3" fontId="0" fillId="0" borderId="0" xfId="0" applyNumberFormat="1"/>
    <xf numFmtId="164" fontId="0" fillId="3" borderId="0" xfId="0" applyNumberFormat="1" applyFill="1"/>
    <xf numFmtId="3" fontId="0" fillId="3" borderId="0" xfId="0" applyNumberFormat="1" applyFill="1"/>
    <xf numFmtId="0" fontId="0" fillId="3" borderId="0" xfId="0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4" fontId="0" fillId="2" borderId="1" xfId="0" applyNumberFormat="1" applyFill="1" applyBorder="1"/>
    <xf numFmtId="0" fontId="6" fillId="0" borderId="0" xfId="0" applyFont="1" applyAlignment="1">
      <alignment wrapText="1"/>
    </xf>
    <xf numFmtId="3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2" width="24" customWidth="1"/>
    <col min="3" max="3" width="16" customWidth="1"/>
    <col min="4" max="4" width="12" customWidth="1"/>
    <col min="5" max="5" width="14" customWidth="1"/>
    <col min="6" max="6" width="19" customWidth="1"/>
    <col min="7" max="7" width="26" customWidth="1"/>
    <col min="8" max="8" width="18" customWidth="1"/>
    <col min="9" max="10" width="17" customWidth="1"/>
    <col min="11" max="11" width="14" customWidth="1"/>
    <col min="12" max="12" width="24" customWidth="1"/>
  </cols>
  <sheetData>
    <row r="1" ht="22" customHeight="1" spans="1:12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  <c r="L1" s="10" t="s">
        <v>24</v>
      </c>
    </row>
    <row r="2" spans="1:12" x14ac:dyDescent="0.25">
      <c r="A2" t="s">
        <v>25</v>
      </c>
      <c r="B2" t="s">
        <v>26</v>
      </c>
      <c r="C2" t="s">
        <v>27</v>
      </c>
      <c r="D2" s="11">
        <v>6</v>
      </c>
      <c r="E2" s="12">
        <v>46159</v>
      </c>
      <c r="F2" s="13">
        <v>115</v>
      </c>
      <c r="G2" s="13">
        <v>2000</v>
      </c>
      <c r="H2" s="11">
        <v>18</v>
      </c>
      <c r="I2" s="14">
        <f>IF($A2="","",(E2+F2))</f>
        <v>46274</v>
      </c>
      <c r="J2" s="15">
        <f>IF($A2="","",ROUND((D2*G2),0))</f>
        <v>12000</v>
      </c>
      <c r="K2" s="15">
        <f>IF($A2="","",ROUND((J2*H2),0))</f>
        <v>216000</v>
      </c>
      <c r="L2" s="16" t="str">
        <f>IF($A2="","",IF((I2&lt;='Season'!$B$3),"Yes","Late"))</f>
        <v>Yes</v>
      </c>
    </row>
    <row r="3" spans="1:12" x14ac:dyDescent="0.25">
      <c r="A3" t="s">
        <v>28</v>
      </c>
      <c r="B3" t="s">
        <v>29</v>
      </c>
      <c r="C3" t="s">
        <v>30</v>
      </c>
      <c r="D3" s="11">
        <v>2</v>
      </c>
      <c r="E3" s="12">
        <v>46169</v>
      </c>
      <c r="F3" s="13">
        <v>110</v>
      </c>
      <c r="G3" s="13">
        <v>1500</v>
      </c>
      <c r="H3" s="11">
        <v>15</v>
      </c>
      <c r="I3" s="14">
        <f>IF($A3="","",(E3+F3))</f>
        <v>46279</v>
      </c>
      <c r="J3" s="15">
        <f>IF($A3="","",ROUND((D3*G3),0))</f>
        <v>3000</v>
      </c>
      <c r="K3" s="15">
        <f>IF($A3="","",ROUND((J3*H3),0))</f>
        <v>45000</v>
      </c>
      <c r="L3" s="16" t="str">
        <f>IF($A3="","",IF((I3&lt;='Season'!$B$3),"Yes","Late"))</f>
        <v>Yes</v>
      </c>
    </row>
    <row r="4" spans="1:12" x14ac:dyDescent="0.25">
      <c r="A4" t="s">
        <v>28</v>
      </c>
      <c r="B4" t="s">
        <v>31</v>
      </c>
      <c r="C4" t="s">
        <v>32</v>
      </c>
      <c r="D4" s="11">
        <v>1.5</v>
      </c>
      <c r="E4" s="12">
        <v>46179</v>
      </c>
      <c r="F4" s="13">
        <v>100</v>
      </c>
      <c r="G4" s="13">
        <v>3500</v>
      </c>
      <c r="H4" s="11">
        <v>5</v>
      </c>
      <c r="I4" s="14">
        <f>IF($A4="","",(E4+F4))</f>
        <v>46279</v>
      </c>
      <c r="J4" s="15">
        <f>IF($A4="","",ROUND((D4*G4),0))</f>
        <v>5250</v>
      </c>
      <c r="K4" s="15">
        <f>IF($A4="","",ROUND((J4*H4),0))</f>
        <v>26250</v>
      </c>
      <c r="L4" s="16" t="str">
        <f>IF($A4="","",IF((I4&lt;='Season'!$B$3),"Yes","Late"))</f>
        <v>Yes</v>
      </c>
    </row>
    <row r="5" spans="1:12" x14ac:dyDescent="0.25">
      <c r="A5" t="s">
        <v>33</v>
      </c>
      <c r="B5" t="s">
        <v>34</v>
      </c>
      <c r="C5" t="s">
        <v>35</v>
      </c>
      <c r="D5" s="11">
        <v>0.5</v>
      </c>
      <c r="E5" s="12">
        <v>46149</v>
      </c>
      <c r="F5" s="13">
        <v>130</v>
      </c>
      <c r="G5" s="13">
        <v>300</v>
      </c>
      <c r="H5" s="11">
        <v>120</v>
      </c>
      <c r="I5" s="14">
        <f>IF($A5="","",(E5+F5))</f>
        <v>46279</v>
      </c>
      <c r="J5" s="15">
        <f>IF($A5="","",ROUND((D5*G5),0))</f>
        <v>150</v>
      </c>
      <c r="K5" s="15">
        <f>IF($A5="","",ROUND((J5*H5),0))</f>
        <v>18000</v>
      </c>
      <c r="L5" s="16" t="str">
        <f>IF($A5="","",IF((I5&lt;='Season'!$B$3),"Yes","Late"))</f>
        <v>Yes</v>
      </c>
    </row>
    <row r="6" spans="1:12" x14ac:dyDescent="0.25">
      <c r="A6" t="s">
        <v>36</v>
      </c>
      <c r="B6" t="s">
        <v>37</v>
      </c>
      <c r="C6" t="s">
        <v>38</v>
      </c>
      <c r="D6" s="11">
        <v>1</v>
      </c>
      <c r="E6" s="12">
        <v>46249</v>
      </c>
      <c r="F6" s="13">
        <v>100</v>
      </c>
      <c r="G6" s="13">
        <v>6000</v>
      </c>
      <c r="H6" s="11">
        <v>0.5</v>
      </c>
      <c r="I6" s="14">
        <f>IF($A6="","",(E6+F6))</f>
        <v>46349</v>
      </c>
      <c r="J6" s="15">
        <f>IF($A6="","",ROUND((D6*G6),0))</f>
        <v>6000</v>
      </c>
      <c r="K6" s="15">
        <f>IF($A6="","",ROUND((J6*H6),0))</f>
        <v>3000</v>
      </c>
      <c r="L6" s="16" t="str">
        <f>IF($A6="","",IF((I6&lt;='Season'!$B$3),"Yes","Late"))</f>
        <v>Late</v>
      </c>
    </row>
    <row r="7" spans="1:12" x14ac:dyDescent="0.25">
      <c r="D7" s="11"/>
      <c r="E7" s="12"/>
      <c r="F7" s="13"/>
      <c r="G7" s="13"/>
      <c r="H7" s="11"/>
      <c r="I7" s="14" t="str">
        <f>IF($A7="","",(E7+F7))</f>
        <v/>
      </c>
      <c r="J7" s="15" t="str">
        <f>IF($A7="","",ROUND((D7*G7),0))</f>
        <v/>
      </c>
      <c r="K7" s="15" t="str">
        <f>IF($A7="","",ROUND((J7*H7),0))</f>
        <v/>
      </c>
      <c r="L7" s="16" t="str">
        <f>IF($A7="","",IF((I7&lt;='Season'!$B$3),"Yes","Late"))</f>
        <v/>
      </c>
    </row>
    <row r="8" spans="1:12" x14ac:dyDescent="0.25">
      <c r="D8" s="11"/>
      <c r="E8" s="12"/>
      <c r="F8" s="13"/>
      <c r="G8" s="13"/>
      <c r="H8" s="11"/>
      <c r="I8" s="14" t="str">
        <f>IF($A8="","",(E8+F8))</f>
        <v/>
      </c>
      <c r="J8" s="15" t="str">
        <f>IF($A8="","",ROUND((D8*G8),0))</f>
        <v/>
      </c>
      <c r="K8" s="15" t="str">
        <f>IF($A8="","",ROUND((J8*H8),0))</f>
        <v/>
      </c>
      <c r="L8" s="16" t="str">
        <f>IF($A8="","",IF((I8&lt;='Season'!$B$3),"Yes","Late"))</f>
        <v/>
      </c>
    </row>
    <row r="9" spans="1:12" x14ac:dyDescent="0.25">
      <c r="D9" s="11"/>
      <c r="E9" s="12"/>
      <c r="F9" s="13"/>
      <c r="G9" s="13"/>
      <c r="H9" s="11"/>
      <c r="I9" s="14" t="str">
        <f>IF($A9="","",(E9+F9))</f>
        <v/>
      </c>
      <c r="J9" s="15" t="str">
        <f>IF($A9="","",ROUND((D9*G9),0))</f>
        <v/>
      </c>
      <c r="K9" s="15" t="str">
        <f>IF($A9="","",ROUND((J9*H9),0))</f>
        <v/>
      </c>
      <c r="L9" s="16" t="str">
        <f>IF($A9="","",IF((I9&lt;='Season'!$B$3),"Yes","Late"))</f>
        <v/>
      </c>
    </row>
    <row r="10" spans="1:12" x14ac:dyDescent="0.25">
      <c r="D10" s="11"/>
      <c r="E10" s="12"/>
      <c r="F10" s="13"/>
      <c r="G10" s="13"/>
      <c r="H10" s="11"/>
      <c r="I10" s="14" t="str">
        <f>IF($A10="","",(E10+F10))</f>
        <v/>
      </c>
      <c r="J10" s="15" t="str">
        <f>IF($A10="","",ROUND((D10*G10),0))</f>
        <v/>
      </c>
      <c r="K10" s="15" t="str">
        <f>IF($A10="","",ROUND((J10*H10),0))</f>
        <v/>
      </c>
      <c r="L10" s="16" t="str">
        <f>IF($A10="","",IF((I10&lt;='Season'!$B$3),"Yes","Late"))</f>
        <v/>
      </c>
    </row>
    <row r="11" spans="1:12" x14ac:dyDescent="0.25">
      <c r="D11" s="11"/>
      <c r="E11" s="12"/>
      <c r="F11" s="13"/>
      <c r="G11" s="13"/>
      <c r="H11" s="11"/>
      <c r="I11" s="14" t="str">
        <f>IF($A11="","",(E11+F11))</f>
        <v/>
      </c>
      <c r="J11" s="15" t="str">
        <f>IF($A11="","",ROUND((D11*G11),0))</f>
        <v/>
      </c>
      <c r="K11" s="15" t="str">
        <f>IF($A11="","",ROUND((J11*H11),0))</f>
        <v/>
      </c>
      <c r="L11" s="16" t="str">
        <f>IF($A11="","",IF((I11&lt;='Season'!$B$3),"Yes","Late"))</f>
        <v/>
      </c>
    </row>
    <row r="12" spans="1:12" x14ac:dyDescent="0.25">
      <c r="D12" s="11"/>
      <c r="E12" s="12"/>
      <c r="F12" s="13"/>
      <c r="G12" s="13"/>
      <c r="H12" s="11"/>
      <c r="I12" s="14" t="str">
        <f>IF($A12="","",(E12+F12))</f>
        <v/>
      </c>
      <c r="J12" s="15" t="str">
        <f>IF($A12="","",ROUND((D12*G12),0))</f>
        <v/>
      </c>
      <c r="K12" s="15" t="str">
        <f>IF($A12="","",ROUND((J12*H12),0))</f>
        <v/>
      </c>
      <c r="L12" s="16" t="str">
        <f>IF($A12="","",IF((I12&lt;='Season'!$B$3),"Yes","Late"))</f>
        <v/>
      </c>
    </row>
    <row r="13" spans="1:12" x14ac:dyDescent="0.25">
      <c r="D13" s="11"/>
      <c r="E13" s="12"/>
      <c r="F13" s="13"/>
      <c r="G13" s="13"/>
      <c r="H13" s="11"/>
      <c r="I13" s="14" t="str">
        <f>IF($A13="","",(E13+F13))</f>
        <v/>
      </c>
      <c r="J13" s="15" t="str">
        <f>IF($A13="","",ROUND((D13*G13),0))</f>
        <v/>
      </c>
      <c r="K13" s="15" t="str">
        <f>IF($A13="","",ROUND((J13*H13),0))</f>
        <v/>
      </c>
      <c r="L13" s="16" t="str">
        <f>IF($A13="","",IF((I13&lt;='Season'!$B$3),"Yes","Late"))</f>
        <v/>
      </c>
    </row>
    <row r="14" spans="1:12" x14ac:dyDescent="0.25">
      <c r="D14" s="11"/>
      <c r="E14" s="12"/>
      <c r="F14" s="13"/>
      <c r="G14" s="13"/>
      <c r="H14" s="11"/>
      <c r="I14" s="14" t="str">
        <f>IF($A14="","",(E14+F14))</f>
        <v/>
      </c>
      <c r="J14" s="15" t="str">
        <f>IF($A14="","",ROUND((D14*G14),0))</f>
        <v/>
      </c>
      <c r="K14" s="15" t="str">
        <f>IF($A14="","",ROUND((J14*H14),0))</f>
        <v/>
      </c>
      <c r="L14" s="16" t="str">
        <f>IF($A14="","",IF((I14&lt;='Season'!$B$3),"Yes","Late"))</f>
        <v/>
      </c>
    </row>
    <row r="15" spans="1:12" x14ac:dyDescent="0.25">
      <c r="D15" s="11"/>
      <c r="E15" s="12"/>
      <c r="F15" s="13"/>
      <c r="G15" s="13"/>
      <c r="H15" s="11"/>
      <c r="I15" s="14" t="str">
        <f>IF($A15="","",(E15+F15))</f>
        <v/>
      </c>
      <c r="J15" s="15" t="str">
        <f>IF($A15="","",ROUND((D15*G15),0))</f>
        <v/>
      </c>
      <c r="K15" s="15" t="str">
        <f>IF($A15="","",ROUND((J15*H15),0))</f>
        <v/>
      </c>
      <c r="L15" s="16" t="str">
        <f>IF($A15="","",IF((I15&lt;='Season'!$B$3),"Yes","Late"))</f>
        <v/>
      </c>
    </row>
    <row r="16" spans="1:12" x14ac:dyDescent="0.25">
      <c r="D16" s="11"/>
      <c r="E16" s="12"/>
      <c r="F16" s="13"/>
      <c r="G16" s="13"/>
      <c r="H16" s="11"/>
      <c r="I16" s="14" t="str">
        <f>IF($A16="","",(E16+F16))</f>
        <v/>
      </c>
      <c r="J16" s="15" t="str">
        <f>IF($A16="","",ROUND((D16*G16),0))</f>
        <v/>
      </c>
      <c r="K16" s="15" t="str">
        <f>IF($A16="","",ROUND((J16*H16),0))</f>
        <v/>
      </c>
      <c r="L16" s="16" t="str">
        <f>IF($A16="","",IF((I16&lt;='Season'!$B$3),"Yes","Late"))</f>
        <v/>
      </c>
    </row>
    <row r="17" spans="1:12" x14ac:dyDescent="0.25">
      <c r="D17" s="11"/>
      <c r="E17" s="12"/>
      <c r="F17" s="13"/>
      <c r="G17" s="13"/>
      <c r="H17" s="11"/>
      <c r="I17" s="14" t="str">
        <f>IF($A17="","",(E17+F17))</f>
        <v/>
      </c>
      <c r="J17" s="15" t="str">
        <f>IF($A17="","",ROUND((D17*G17),0))</f>
        <v/>
      </c>
      <c r="K17" s="15" t="str">
        <f>IF($A17="","",ROUND((J17*H17),0))</f>
        <v/>
      </c>
      <c r="L17" s="16" t="str">
        <f>IF($A17="","",IF((I17&lt;='Season'!$B$3),"Yes","Late"))</f>
        <v/>
      </c>
    </row>
    <row r="18" spans="1:12" x14ac:dyDescent="0.25">
      <c r="D18" s="11"/>
      <c r="E18" s="12"/>
      <c r="F18" s="13"/>
      <c r="G18" s="13"/>
      <c r="H18" s="11"/>
      <c r="I18" s="14" t="str">
        <f>IF($A18="","",(E18+F18))</f>
        <v/>
      </c>
      <c r="J18" s="15" t="str">
        <f>IF($A18="","",ROUND((D18*G18),0))</f>
        <v/>
      </c>
      <c r="K18" s="15" t="str">
        <f>IF($A18="","",ROUND((J18*H18),0))</f>
        <v/>
      </c>
      <c r="L18" s="16" t="str">
        <f>IF($A18="","",IF((I18&lt;='Season'!$B$3),"Yes","Late"))</f>
        <v/>
      </c>
    </row>
    <row r="19" spans="1:12" x14ac:dyDescent="0.25">
      <c r="D19" s="11"/>
      <c r="E19" s="12"/>
      <c r="F19" s="13"/>
      <c r="G19" s="13"/>
      <c r="H19" s="11"/>
      <c r="I19" s="14" t="str">
        <f>IF($A19="","",(E19+F19))</f>
        <v/>
      </c>
      <c r="J19" s="15" t="str">
        <f>IF($A19="","",ROUND((D19*G19),0))</f>
        <v/>
      </c>
      <c r="K19" s="15" t="str">
        <f>IF($A19="","",ROUND((J19*H19),0))</f>
        <v/>
      </c>
      <c r="L19" s="16" t="str">
        <f>IF($A19="","",IF((I19&lt;='Season'!$B$3),"Yes","Late"))</f>
        <v/>
      </c>
    </row>
    <row r="20" spans="1:12" x14ac:dyDescent="0.25">
      <c r="D20" s="11"/>
      <c r="E20" s="12"/>
      <c r="F20" s="13"/>
      <c r="G20" s="13"/>
      <c r="H20" s="11"/>
      <c r="I20" s="14" t="str">
        <f>IF($A20="","",(E20+F20))</f>
        <v/>
      </c>
      <c r="J20" s="15" t="str">
        <f>IF($A20="","",ROUND((D20*G20),0))</f>
        <v/>
      </c>
      <c r="K20" s="15" t="str">
        <f>IF($A20="","",ROUND((J20*H20),0))</f>
        <v/>
      </c>
      <c r="L20" s="16" t="str">
        <f>IF($A20="","",IF((I20&lt;='Season'!$B$3),"Yes","Late"))</f>
        <v/>
      </c>
    </row>
    <row r="21" spans="1:12" x14ac:dyDescent="0.25">
      <c r="D21" s="11"/>
      <c r="E21" s="12"/>
      <c r="F21" s="13"/>
      <c r="G21" s="13"/>
      <c r="H21" s="11"/>
      <c r="I21" s="14" t="str">
        <f>IF($A21="","",(E21+F21))</f>
        <v/>
      </c>
      <c r="J21" s="15" t="str">
        <f>IF($A21="","",ROUND((D21*G21),0))</f>
        <v/>
      </c>
      <c r="K21" s="15" t="str">
        <f>IF($A21="","",ROUND((J21*H21),0))</f>
        <v/>
      </c>
      <c r="L21" s="16" t="str">
        <f>IF($A21="","",IF((I21&lt;='Season'!$B$3),"Yes","Late"))</f>
        <v/>
      </c>
    </row>
    <row r="22" spans="1:12" x14ac:dyDescent="0.25">
      <c r="D22" s="11"/>
      <c r="E22" s="12"/>
      <c r="F22" s="13"/>
      <c r="G22" s="13"/>
      <c r="H22" s="11"/>
      <c r="I22" s="14" t="str">
        <f>IF($A22="","",(E22+F22))</f>
        <v/>
      </c>
      <c r="J22" s="15" t="str">
        <f>IF($A22="","",ROUND((D22*G22),0))</f>
        <v/>
      </c>
      <c r="K22" s="15" t="str">
        <f>IF($A22="","",ROUND((J22*H22),0))</f>
        <v/>
      </c>
      <c r="L22" s="16" t="str">
        <f>IF($A22="","",IF((I22&lt;='Season'!$B$3),"Yes","Late"))</f>
        <v/>
      </c>
    </row>
    <row r="23" spans="1:12" x14ac:dyDescent="0.25">
      <c r="D23" s="11"/>
      <c r="E23" s="12"/>
      <c r="F23" s="13"/>
      <c r="G23" s="13"/>
      <c r="H23" s="11"/>
      <c r="I23" s="14" t="str">
        <f>IF($A23="","",(E23+F23))</f>
        <v/>
      </c>
      <c r="J23" s="15" t="str">
        <f>IF($A23="","",ROUND((D23*G23),0))</f>
        <v/>
      </c>
      <c r="K23" s="15" t="str">
        <f>IF($A23="","",ROUND((J23*H23),0))</f>
        <v/>
      </c>
      <c r="L23" s="16" t="str">
        <f>IF($A23="","",IF((I23&lt;='Season'!$B$3),"Yes","Late"))</f>
        <v/>
      </c>
    </row>
    <row r="24" spans="1:12" x14ac:dyDescent="0.25">
      <c r="D24" s="11"/>
      <c r="E24" s="12"/>
      <c r="F24" s="13"/>
      <c r="G24" s="13"/>
      <c r="H24" s="11"/>
      <c r="I24" s="14" t="str">
        <f>IF($A24="","",(E24+F24))</f>
        <v/>
      </c>
      <c r="J24" s="15" t="str">
        <f>IF($A24="","",ROUND((D24*G24),0))</f>
        <v/>
      </c>
      <c r="K24" s="15" t="str">
        <f>IF($A24="","",ROUND((J24*H24),0))</f>
        <v/>
      </c>
      <c r="L24" s="16" t="str">
        <f>IF($A24="","",IF((I24&lt;='Season'!$B$3),"Yes","Late"))</f>
        <v/>
      </c>
    </row>
    <row r="25" spans="1:12" x14ac:dyDescent="0.25">
      <c r="D25" s="11"/>
      <c r="E25" s="12"/>
      <c r="F25" s="13"/>
      <c r="G25" s="13"/>
      <c r="H25" s="11"/>
      <c r="I25" s="14" t="str">
        <f>IF($A25="","",(E25+F25))</f>
        <v/>
      </c>
      <c r="J25" s="15" t="str">
        <f>IF($A25="","",ROUND((D25*G25),0))</f>
        <v/>
      </c>
      <c r="K25" s="15" t="str">
        <f>IF($A25="","",ROUND((J25*H25),0))</f>
        <v/>
      </c>
      <c r="L25" s="16" t="str">
        <f>IF($A25="","",IF((I25&lt;='Season'!$B$3),"Yes","Late"))</f>
        <v/>
      </c>
    </row>
    <row r="26" spans="1:12" x14ac:dyDescent="0.25">
      <c r="D26" s="11"/>
      <c r="E26" s="12"/>
      <c r="F26" s="13"/>
      <c r="G26" s="13"/>
      <c r="H26" s="11"/>
      <c r="I26" s="14" t="str">
        <f>IF($A26="","",(E26+F26))</f>
        <v/>
      </c>
      <c r="J26" s="15" t="str">
        <f>IF($A26="","",ROUND((D26*G26),0))</f>
        <v/>
      </c>
      <c r="K26" s="15" t="str">
        <f>IF($A26="","",ROUND((J26*H26),0))</f>
        <v/>
      </c>
      <c r="L26" s="16" t="str">
        <f>IF($A26="","",IF((I26&lt;='Season'!$B$3),"Yes","Late"))</f>
        <v/>
      </c>
    </row>
    <row r="27" spans="1:12" x14ac:dyDescent="0.25">
      <c r="D27" s="11"/>
      <c r="E27" s="12"/>
      <c r="F27" s="13"/>
      <c r="G27" s="13"/>
      <c r="H27" s="11"/>
      <c r="I27" s="14" t="str">
        <f>IF($A27="","",(E27+F27))</f>
        <v/>
      </c>
      <c r="J27" s="15" t="str">
        <f>IF($A27="","",ROUND((D27*G27),0))</f>
        <v/>
      </c>
      <c r="K27" s="15" t="str">
        <f>IF($A27="","",ROUND((J27*H27),0))</f>
        <v/>
      </c>
      <c r="L27" s="16" t="str">
        <f>IF($A27="","",IF((I27&lt;='Season'!$B$3),"Yes","Late"))</f>
        <v/>
      </c>
    </row>
    <row r="28" spans="1:12" x14ac:dyDescent="0.25">
      <c r="D28" s="11"/>
      <c r="E28" s="12"/>
      <c r="F28" s="13"/>
      <c r="G28" s="13"/>
      <c r="H28" s="11"/>
      <c r="I28" s="14" t="str">
        <f>IF($A28="","",(E28+F28))</f>
        <v/>
      </c>
      <c r="J28" s="15" t="str">
        <f>IF($A28="","",ROUND((D28*G28),0))</f>
        <v/>
      </c>
      <c r="K28" s="15" t="str">
        <f>IF($A28="","",ROUND((J28*H28),0))</f>
        <v/>
      </c>
      <c r="L28" s="16" t="str">
        <f>IF($A28="","",IF((I28&lt;='Season'!$B$3),"Yes","Late"))</f>
        <v/>
      </c>
    </row>
    <row r="29" spans="1:12" x14ac:dyDescent="0.25">
      <c r="D29" s="11"/>
      <c r="E29" s="12"/>
      <c r="F29" s="13"/>
      <c r="G29" s="13"/>
      <c r="H29" s="11"/>
      <c r="I29" s="14" t="str">
        <f>IF($A29="","",(E29+F29))</f>
        <v/>
      </c>
      <c r="J29" s="15" t="str">
        <f>IF($A29="","",ROUND((D29*G29),0))</f>
        <v/>
      </c>
      <c r="K29" s="15" t="str">
        <f>IF($A29="","",ROUND((J29*H29),0))</f>
        <v/>
      </c>
      <c r="L29" s="16" t="str">
        <f>IF($A29="","",IF((I29&lt;='Season'!$B$3),"Yes","Late"))</f>
        <v/>
      </c>
    </row>
    <row r="30" spans="1:12" x14ac:dyDescent="0.25">
      <c r="D30" s="11"/>
      <c r="E30" s="12"/>
      <c r="F30" s="13"/>
      <c r="G30" s="13"/>
      <c r="H30" s="11"/>
      <c r="I30" s="14" t="str">
        <f>IF($A30="","",(E30+F30))</f>
        <v/>
      </c>
      <c r="J30" s="15" t="str">
        <f>IF($A30="","",ROUND((D30*G30),0))</f>
        <v/>
      </c>
      <c r="K30" s="15" t="str">
        <f>IF($A30="","",ROUND((J30*H30),0))</f>
        <v/>
      </c>
      <c r="L30" s="16" t="str">
        <f>IF($A30="","",IF((I30&lt;='Season'!$B$3),"Yes","Late"))</f>
        <v/>
      </c>
    </row>
    <row r="31" spans="1:12" x14ac:dyDescent="0.25">
      <c r="D31" s="11"/>
      <c r="E31" s="12"/>
      <c r="F31" s="13"/>
      <c r="G31" s="13"/>
      <c r="H31" s="11"/>
      <c r="I31" s="14" t="str">
        <f>IF($A31="","",(E31+F31))</f>
        <v/>
      </c>
      <c r="J31" s="15" t="str">
        <f>IF($A31="","",ROUND((D31*G31),0))</f>
        <v/>
      </c>
      <c r="K31" s="15" t="str">
        <f>IF($A31="","",ROUND((J31*H31),0))</f>
        <v/>
      </c>
      <c r="L31" s="16" t="str">
        <f>IF($A31="","",IF((I31&lt;='Season'!$B$3),"Yes","Late"))</f>
        <v/>
      </c>
    </row>
    <row r="32" spans="1:12" x14ac:dyDescent="0.25">
      <c r="D32" s="11"/>
      <c r="E32" s="12"/>
      <c r="F32" s="13"/>
      <c r="G32" s="13"/>
      <c r="H32" s="11"/>
      <c r="I32" s="14" t="str">
        <f>IF($A32="","",(E32+F32))</f>
        <v/>
      </c>
      <c r="J32" s="15" t="str">
        <f>IF($A32="","",ROUND((D32*G32),0))</f>
        <v/>
      </c>
      <c r="K32" s="15" t="str">
        <f>IF($A32="","",ROUND((J32*H32),0))</f>
        <v/>
      </c>
      <c r="L32" s="16" t="str">
        <f>IF($A32="","",IF((I32&lt;='Season'!$B$3),"Yes","Late"))</f>
        <v/>
      </c>
    </row>
    <row r="33" spans="1:12" x14ac:dyDescent="0.25">
      <c r="D33" s="11"/>
      <c r="E33" s="12"/>
      <c r="F33" s="13"/>
      <c r="G33" s="13"/>
      <c r="H33" s="11"/>
      <c r="I33" s="14" t="str">
        <f>IF($A33="","",(E33+F33))</f>
        <v/>
      </c>
      <c r="J33" s="15" t="str">
        <f>IF($A33="","",ROUND((D33*G33),0))</f>
        <v/>
      </c>
      <c r="K33" s="15" t="str">
        <f>IF($A33="","",ROUND((J33*H33),0))</f>
        <v/>
      </c>
      <c r="L33" s="16" t="str">
        <f>IF($A33="","",IF((I33&lt;='Season'!$B$3),"Yes","Late"))</f>
        <v/>
      </c>
    </row>
    <row r="34" spans="1:12" x14ac:dyDescent="0.25">
      <c r="D34" s="11"/>
      <c r="E34" s="12"/>
      <c r="F34" s="13"/>
      <c r="G34" s="13"/>
      <c r="H34" s="11"/>
      <c r="I34" s="14" t="str">
        <f>IF($A34="","",(E34+F34))</f>
        <v/>
      </c>
      <c r="J34" s="15" t="str">
        <f>IF($A34="","",ROUND((D34*G34),0))</f>
        <v/>
      </c>
      <c r="K34" s="15" t="str">
        <f>IF($A34="","",ROUND((J34*H34),0))</f>
        <v/>
      </c>
      <c r="L34" s="16" t="str">
        <f>IF($A34="","",IF((I34&lt;='Season'!$B$3),"Yes","Late"))</f>
        <v/>
      </c>
    </row>
    <row r="35" spans="1:12" x14ac:dyDescent="0.25">
      <c r="D35" s="11"/>
      <c r="E35" s="12"/>
      <c r="F35" s="13"/>
      <c r="G35" s="13"/>
      <c r="H35" s="11"/>
      <c r="I35" s="14" t="str">
        <f>IF($A35="","",(E35+F35))</f>
        <v/>
      </c>
      <c r="J35" s="15" t="str">
        <f>IF($A35="","",ROUND((D35*G35),0))</f>
        <v/>
      </c>
      <c r="K35" s="15" t="str">
        <f>IF($A35="","",ROUND((J35*H35),0))</f>
        <v/>
      </c>
      <c r="L35" s="16" t="str">
        <f>IF($A35="","",IF((I35&lt;='Season'!$B$3),"Yes","Late"))</f>
        <v/>
      </c>
    </row>
    <row r="36" spans="1:12" x14ac:dyDescent="0.25">
      <c r="D36" s="11"/>
      <c r="E36" s="12"/>
      <c r="F36" s="13"/>
      <c r="G36" s="13"/>
      <c r="H36" s="11"/>
      <c r="I36" s="14" t="str">
        <f>IF($A36="","",(E36+F36))</f>
        <v/>
      </c>
      <c r="J36" s="15" t="str">
        <f>IF($A36="","",ROUND((D36*G36),0))</f>
        <v/>
      </c>
      <c r="K36" s="15" t="str">
        <f>IF($A36="","",ROUND((J36*H36),0))</f>
        <v/>
      </c>
      <c r="L36" s="16" t="str">
        <f>IF($A36="","",IF((I36&lt;='Season'!$B$3),"Yes","Late"))</f>
        <v/>
      </c>
    </row>
    <row r="37" spans="1:12" x14ac:dyDescent="0.25">
      <c r="D37" s="11"/>
      <c r="E37" s="12"/>
      <c r="F37" s="13"/>
      <c r="G37" s="13"/>
      <c r="H37" s="11"/>
      <c r="I37" s="14" t="str">
        <f>IF($A37="","",(E37+F37))</f>
        <v/>
      </c>
      <c r="J37" s="15" t="str">
        <f>IF($A37="","",ROUND((D37*G37),0))</f>
        <v/>
      </c>
      <c r="K37" s="15" t="str">
        <f>IF($A37="","",ROUND((J37*H37),0))</f>
        <v/>
      </c>
      <c r="L37" s="16" t="str">
        <f>IF($A37="","",IF((I37&lt;='Season'!$B$3),"Yes","Late"))</f>
        <v/>
      </c>
    </row>
    <row r="38" spans="1:12" x14ac:dyDescent="0.25">
      <c r="D38" s="11"/>
      <c r="E38" s="12"/>
      <c r="F38" s="13"/>
      <c r="G38" s="13"/>
      <c r="H38" s="11"/>
      <c r="I38" s="14" t="str">
        <f>IF($A38="","",(E38+F38))</f>
        <v/>
      </c>
      <c r="J38" s="15" t="str">
        <f>IF($A38="","",ROUND((D38*G38),0))</f>
        <v/>
      </c>
      <c r="K38" s="15" t="str">
        <f>IF($A38="","",ROUND((J38*H38),0))</f>
        <v/>
      </c>
      <c r="L38" s="16" t="str">
        <f>IF($A38="","",IF((I38&lt;='Season'!$B$3),"Yes","Late"))</f>
        <v/>
      </c>
    </row>
    <row r="39" spans="1:12" x14ac:dyDescent="0.25">
      <c r="D39" s="11"/>
      <c r="E39" s="12"/>
      <c r="F39" s="13"/>
      <c r="G39" s="13"/>
      <c r="H39" s="11"/>
      <c r="I39" s="14" t="str">
        <f>IF($A39="","",(E39+F39))</f>
        <v/>
      </c>
      <c r="J39" s="15" t="str">
        <f>IF($A39="","",ROUND((D39*G39),0))</f>
        <v/>
      </c>
      <c r="K39" s="15" t="str">
        <f>IF($A39="","",ROUND((J39*H39),0))</f>
        <v/>
      </c>
      <c r="L39" s="16" t="str">
        <f>IF($A39="","",IF((I39&lt;='Season'!$B$3),"Yes","Late"))</f>
        <v/>
      </c>
    </row>
    <row r="40" spans="1:12" x14ac:dyDescent="0.25">
      <c r="D40" s="11"/>
      <c r="E40" s="12"/>
      <c r="F40" s="13"/>
      <c r="G40" s="13"/>
      <c r="H40" s="11"/>
      <c r="I40" s="14" t="str">
        <f>IF($A40="","",(E40+F40))</f>
        <v/>
      </c>
      <c r="J40" s="15" t="str">
        <f>IF($A40="","",ROUND((D40*G40),0))</f>
        <v/>
      </c>
      <c r="K40" s="15" t="str">
        <f>IF($A40="","",ROUND((J40*H40),0))</f>
        <v/>
      </c>
      <c r="L40" s="16" t="str">
        <f>IF($A40="","",IF((I40&lt;='Season'!$B$3),"Yes","Late"))</f>
        <v/>
      </c>
    </row>
    <row r="41" spans="1:12" x14ac:dyDescent="0.25">
      <c r="D41" s="11"/>
      <c r="E41" s="12"/>
      <c r="F41" s="13"/>
      <c r="G41" s="13"/>
      <c r="H41" s="11"/>
      <c r="I41" s="14" t="str">
        <f>IF($A41="","",(E41+F41))</f>
        <v/>
      </c>
      <c r="J41" s="15" t="str">
        <f>IF($A41="","",ROUND((D41*G41),0))</f>
        <v/>
      </c>
      <c r="K41" s="15" t="str">
        <f>IF($A41="","",ROUND((J41*H41),0))</f>
        <v/>
      </c>
      <c r="L41" s="16" t="str">
        <f>IF($A41="","",IF((I41&lt;='Season'!$B$3),"Yes","Late"))</f>
        <v/>
      </c>
    </row>
    <row r="42" spans="1:12" x14ac:dyDescent="0.25">
      <c r="D42" s="11"/>
      <c r="E42" s="12"/>
      <c r="F42" s="13"/>
      <c r="G42" s="13"/>
      <c r="H42" s="11"/>
      <c r="I42" s="14" t="str">
        <f>IF($A42="","",(E42+F42))</f>
        <v/>
      </c>
      <c r="J42" s="15" t="str">
        <f>IF($A42="","",ROUND((D42*G42),0))</f>
        <v/>
      </c>
      <c r="K42" s="15" t="str">
        <f>IF($A42="","",ROUND((J42*H42),0))</f>
        <v/>
      </c>
      <c r="L42" s="16" t="str">
        <f>IF($A42="","",IF((I42&lt;='Season'!$B$3),"Yes","Late"))</f>
        <v/>
      </c>
    </row>
    <row r="43" spans="1:12" x14ac:dyDescent="0.25">
      <c r="D43" s="11"/>
      <c r="E43" s="12"/>
      <c r="F43" s="13"/>
      <c r="G43" s="13"/>
      <c r="H43" s="11"/>
      <c r="I43" s="14" t="str">
        <f>IF($A43="","",(E43+F43))</f>
        <v/>
      </c>
      <c r="J43" s="15" t="str">
        <f>IF($A43="","",ROUND((D43*G43),0))</f>
        <v/>
      </c>
      <c r="K43" s="15" t="str">
        <f>IF($A43="","",ROUND((J43*H43),0))</f>
        <v/>
      </c>
      <c r="L43" s="16" t="str">
        <f>IF($A43="","",IF((I43&lt;='Season'!$B$3),"Yes","Late"))</f>
        <v/>
      </c>
    </row>
    <row r="44" spans="1:12" x14ac:dyDescent="0.25">
      <c r="D44" s="11"/>
      <c r="E44" s="12"/>
      <c r="F44" s="13"/>
      <c r="G44" s="13"/>
      <c r="H44" s="11"/>
      <c r="I44" s="14" t="str">
        <f>IF($A44="","",(E44+F44))</f>
        <v/>
      </c>
      <c r="J44" s="15" t="str">
        <f>IF($A44="","",ROUND((D44*G44),0))</f>
        <v/>
      </c>
      <c r="K44" s="15" t="str">
        <f>IF($A44="","",ROUND((J44*H44),0))</f>
        <v/>
      </c>
      <c r="L44" s="16" t="str">
        <f>IF($A44="","",IF((I44&lt;='Season'!$B$3),"Yes","Late"))</f>
        <v/>
      </c>
    </row>
    <row r="45" spans="1:12" x14ac:dyDescent="0.25">
      <c r="D45" s="11"/>
      <c r="E45" s="12"/>
      <c r="F45" s="13"/>
      <c r="G45" s="13"/>
      <c r="H45" s="11"/>
      <c r="I45" s="14" t="str">
        <f>IF($A45="","",(E45+F45))</f>
        <v/>
      </c>
      <c r="J45" s="15" t="str">
        <f>IF($A45="","",ROUND((D45*G45),0))</f>
        <v/>
      </c>
      <c r="K45" s="15" t="str">
        <f>IF($A45="","",ROUND((J45*H45),0))</f>
        <v/>
      </c>
      <c r="L45" s="16" t="str">
        <f>IF($A45="","",IF((I45&lt;='Season'!$B$3),"Yes","Late"))</f>
        <v/>
      </c>
    </row>
    <row r="46" spans="1:12" x14ac:dyDescent="0.25">
      <c r="D46" s="11"/>
      <c r="E46" s="12"/>
      <c r="F46" s="13"/>
      <c r="G46" s="13"/>
      <c r="H46" s="11"/>
      <c r="I46" s="14" t="str">
        <f>IF($A46="","",(E46+F46))</f>
        <v/>
      </c>
      <c r="J46" s="15" t="str">
        <f>IF($A46="","",ROUND((D46*G46),0))</f>
        <v/>
      </c>
      <c r="K46" s="15" t="str">
        <f>IF($A46="","",ROUND((J46*H46),0))</f>
        <v/>
      </c>
      <c r="L46" s="16" t="str">
        <f>IF($A46="","",IF((I46&lt;='Season'!$B$3),"Yes","Late"))</f>
        <v/>
      </c>
    </row>
    <row r="47" spans="1:12" x14ac:dyDescent="0.25">
      <c r="D47" s="11"/>
      <c r="E47" s="12"/>
      <c r="F47" s="13"/>
      <c r="G47" s="13"/>
      <c r="H47" s="11"/>
      <c r="I47" s="14" t="str">
        <f>IF($A47="","",(E47+F47))</f>
        <v/>
      </c>
      <c r="J47" s="15" t="str">
        <f>IF($A47="","",ROUND((D47*G47),0))</f>
        <v/>
      </c>
      <c r="K47" s="15" t="str">
        <f>IF($A47="","",ROUND((J47*H47),0))</f>
        <v/>
      </c>
      <c r="L47" s="16" t="str">
        <f>IF($A47="","",IF((I47&lt;='Season'!$B$3),"Yes","Late"))</f>
        <v/>
      </c>
    </row>
    <row r="48" spans="1:12" x14ac:dyDescent="0.25">
      <c r="D48" s="11"/>
      <c r="E48" s="12"/>
      <c r="F48" s="13"/>
      <c r="G48" s="13"/>
      <c r="H48" s="11"/>
      <c r="I48" s="14" t="str">
        <f>IF($A48="","",(E48+F48))</f>
        <v/>
      </c>
      <c r="J48" s="15" t="str">
        <f>IF($A48="","",ROUND((D48*G48),0))</f>
        <v/>
      </c>
      <c r="K48" s="15" t="str">
        <f>IF($A48="","",ROUND((J48*H48),0))</f>
        <v/>
      </c>
      <c r="L48" s="16" t="str">
        <f>IF($A48="","",IF((I48&lt;='Season'!$B$3),"Yes","Late"))</f>
        <v/>
      </c>
    </row>
    <row r="49" spans="1:12" x14ac:dyDescent="0.25">
      <c r="D49" s="11"/>
      <c r="E49" s="12"/>
      <c r="F49" s="13"/>
      <c r="G49" s="13"/>
      <c r="H49" s="11"/>
      <c r="I49" s="14" t="str">
        <f>IF($A49="","",(E49+F49))</f>
        <v/>
      </c>
      <c r="J49" s="15" t="str">
        <f>IF($A49="","",ROUND((D49*G49),0))</f>
        <v/>
      </c>
      <c r="K49" s="15" t="str">
        <f>IF($A49="","",ROUND((J49*H49),0))</f>
        <v/>
      </c>
      <c r="L49" s="16" t="str">
        <f>IF($A49="","",IF((I49&lt;='Season'!$B$3),"Yes","Late"))</f>
        <v/>
      </c>
    </row>
    <row r="50" spans="1:12" x14ac:dyDescent="0.25">
      <c r="D50" s="11"/>
      <c r="E50" s="12"/>
      <c r="F50" s="13"/>
      <c r="G50" s="13"/>
      <c r="H50" s="11"/>
      <c r="I50" s="14" t="str">
        <f>IF($A50="","",(E50+F50))</f>
        <v/>
      </c>
      <c r="J50" s="15" t="str">
        <f>IF($A50="","",ROUND((D50*G50),0))</f>
        <v/>
      </c>
      <c r="K50" s="15" t="str">
        <f>IF($A50="","",ROUND((J50*H50),0))</f>
        <v/>
      </c>
      <c r="L50" s="16" t="str">
        <f>IF($A50="","",IF((I50&lt;='Season'!$B$3),"Yes","Late"))</f>
        <v/>
      </c>
    </row>
    <row r="51" spans="1:12" x14ac:dyDescent="0.25">
      <c r="D51" s="11"/>
      <c r="E51" s="12"/>
      <c r="F51" s="13"/>
      <c r="G51" s="13"/>
      <c r="H51" s="11"/>
      <c r="I51" s="14" t="str">
        <f>IF($A51="","",(E51+F51))</f>
        <v/>
      </c>
      <c r="J51" s="15" t="str">
        <f>IF($A51="","",ROUND((D51*G51),0))</f>
        <v/>
      </c>
      <c r="K51" s="15" t="str">
        <f>IF($A51="","",ROUND((J51*H51),0))</f>
        <v/>
      </c>
      <c r="L51" s="16" t="str">
        <f>IF($A51="","",IF((I51&lt;='Season'!$B$3),"Yes","Late"))</f>
        <v/>
      </c>
    </row>
    <row r="52" spans="1:12" x14ac:dyDescent="0.25">
      <c r="D52" s="11"/>
      <c r="E52" s="12"/>
      <c r="F52" s="13"/>
      <c r="G52" s="13"/>
      <c r="H52" s="11"/>
      <c r="I52" s="14" t="str">
        <f>IF($A52="","",(E52+F52))</f>
        <v/>
      </c>
      <c r="J52" s="15" t="str">
        <f>IF($A52="","",ROUND((D52*G52),0))</f>
        <v/>
      </c>
      <c r="K52" s="15" t="str">
        <f>IF($A52="","",ROUND((J52*H52),0))</f>
        <v/>
      </c>
      <c r="L52" s="16" t="str">
        <f>IF($A52="","",IF((I52&lt;='Season'!$B$3),"Yes","Late"))</f>
        <v/>
      </c>
    </row>
    <row r="53" spans="1:12" x14ac:dyDescent="0.25">
      <c r="D53" s="11"/>
      <c r="E53" s="12"/>
      <c r="F53" s="13"/>
      <c r="G53" s="13"/>
      <c r="H53" s="11"/>
      <c r="I53" s="14" t="str">
        <f>IF($A53="","",(E53+F53))</f>
        <v/>
      </c>
      <c r="J53" s="15" t="str">
        <f>IF($A53="","",ROUND((D53*G53),0))</f>
        <v/>
      </c>
      <c r="K53" s="15" t="str">
        <f>IF($A53="","",ROUND((J53*H53),0))</f>
        <v/>
      </c>
      <c r="L53" s="16" t="str">
        <f>IF($A53="","",IF((I53&lt;='Season'!$B$3),"Yes","Late"))</f>
        <v/>
      </c>
    </row>
    <row r="54" spans="1:12" x14ac:dyDescent="0.25">
      <c r="D54" s="11"/>
      <c r="E54" s="12"/>
      <c r="F54" s="13"/>
      <c r="G54" s="13"/>
      <c r="H54" s="11"/>
      <c r="I54" s="14" t="str">
        <f>IF($A54="","",(E54+F54))</f>
        <v/>
      </c>
      <c r="J54" s="15" t="str">
        <f>IF($A54="","",ROUND((D54*G54),0))</f>
        <v/>
      </c>
      <c r="K54" s="15" t="str">
        <f>IF($A54="","",ROUND((J54*H54),0))</f>
        <v/>
      </c>
      <c r="L54" s="16" t="str">
        <f>IF($A54="","",IF((I54&lt;='Season'!$B$3),"Yes","Late"))</f>
        <v/>
      </c>
    </row>
    <row r="55" spans="1:12" x14ac:dyDescent="0.25">
      <c r="D55" s="11"/>
      <c r="E55" s="12"/>
      <c r="F55" s="13"/>
      <c r="G55" s="13"/>
      <c r="H55" s="11"/>
      <c r="I55" s="14" t="str">
        <f>IF($A55="","",(E55+F55))</f>
        <v/>
      </c>
      <c r="J55" s="15" t="str">
        <f>IF($A55="","",ROUND((D55*G55),0))</f>
        <v/>
      </c>
      <c r="K55" s="15" t="str">
        <f>IF($A55="","",ROUND((J55*H55),0))</f>
        <v/>
      </c>
      <c r="L55" s="16" t="str">
        <f>IF($A55="","",IF((I55&lt;='Season'!$B$3),"Yes","Late"))</f>
        <v/>
      </c>
    </row>
    <row r="56" spans="1:12" x14ac:dyDescent="0.25">
      <c r="D56" s="11"/>
      <c r="E56" s="12"/>
      <c r="F56" s="13"/>
      <c r="G56" s="13"/>
      <c r="H56" s="11"/>
      <c r="I56" s="14" t="str">
        <f>IF($A56="","",(E56+F56))</f>
        <v/>
      </c>
      <c r="J56" s="15" t="str">
        <f>IF($A56="","",ROUND((D56*G56),0))</f>
        <v/>
      </c>
      <c r="K56" s="15" t="str">
        <f>IF($A56="","",ROUND((J56*H56),0))</f>
        <v/>
      </c>
      <c r="L56" s="16" t="str">
        <f>IF($A56="","",IF((I56&lt;='Season'!$B$3),"Yes","Late"))</f>
        <v/>
      </c>
    </row>
    <row r="57" spans="1:12" x14ac:dyDescent="0.25">
      <c r="D57" s="11"/>
      <c r="E57" s="12"/>
      <c r="F57" s="13"/>
      <c r="G57" s="13"/>
      <c r="H57" s="11"/>
      <c r="I57" s="14" t="str">
        <f>IF($A57="","",(E57+F57))</f>
        <v/>
      </c>
      <c r="J57" s="15" t="str">
        <f>IF($A57="","",ROUND((D57*G57),0))</f>
        <v/>
      </c>
      <c r="K57" s="15" t="str">
        <f>IF($A57="","",ROUND((J57*H57),0))</f>
        <v/>
      </c>
      <c r="L57" s="16" t="str">
        <f>IF($A57="","",IF((I57&lt;='Season'!$B$3),"Yes","Late"))</f>
        <v/>
      </c>
    </row>
    <row r="58" spans="1:12" x14ac:dyDescent="0.25">
      <c r="D58" s="11"/>
      <c r="E58" s="12"/>
      <c r="F58" s="13"/>
      <c r="G58" s="13"/>
      <c r="H58" s="11"/>
      <c r="I58" s="14" t="str">
        <f>IF($A58="","",(E58+F58))</f>
        <v/>
      </c>
      <c r="J58" s="15" t="str">
        <f>IF($A58="","",ROUND((D58*G58),0))</f>
        <v/>
      </c>
      <c r="K58" s="15" t="str">
        <f>IF($A58="","",ROUND((J58*H58),0))</f>
        <v/>
      </c>
      <c r="L58" s="16" t="str">
        <f>IF($A58="","",IF((I58&lt;='Season'!$B$3),"Yes","Late"))</f>
        <v/>
      </c>
    </row>
    <row r="59" spans="1:12" x14ac:dyDescent="0.25">
      <c r="D59" s="11"/>
      <c r="E59" s="12"/>
      <c r="F59" s="13"/>
      <c r="G59" s="13"/>
      <c r="H59" s="11"/>
      <c r="I59" s="14" t="str">
        <f>IF($A59="","",(E59+F59))</f>
        <v/>
      </c>
      <c r="J59" s="15" t="str">
        <f>IF($A59="","",ROUND((D59*G59),0))</f>
        <v/>
      </c>
      <c r="K59" s="15" t="str">
        <f>IF($A59="","",ROUND((J59*H59),0))</f>
        <v/>
      </c>
      <c r="L59" s="16" t="str">
        <f>IF($A59="","",IF((I59&lt;='Season'!$B$3),"Yes","Late"))</f>
        <v/>
      </c>
    </row>
    <row r="60" spans="1:12" x14ac:dyDescent="0.25">
      <c r="D60" s="11"/>
      <c r="E60" s="12"/>
      <c r="F60" s="13"/>
      <c r="G60" s="13"/>
      <c r="H60" s="11"/>
      <c r="I60" s="14" t="str">
        <f>IF($A60="","",(E60+F60))</f>
        <v/>
      </c>
      <c r="J60" s="15" t="str">
        <f>IF($A60="","",ROUND((D60*G60),0))</f>
        <v/>
      </c>
      <c r="K60" s="15" t="str">
        <f>IF($A60="","",ROUND((J60*H60),0))</f>
        <v/>
      </c>
      <c r="L60" s="16" t="str">
        <f>IF($A60="","",IF((I60&lt;='Season'!$B$3),"Yes","Late"))</f>
        <v/>
      </c>
    </row>
    <row r="61" spans="1:12" x14ac:dyDescent="0.25">
      <c r="D61" s="11"/>
      <c r="E61" s="12"/>
      <c r="F61" s="13"/>
      <c r="G61" s="13"/>
      <c r="H61" s="11"/>
      <c r="I61" s="14" t="str">
        <f>IF($A61="","",(E61+F61))</f>
        <v/>
      </c>
      <c r="J61" s="15" t="str">
        <f>IF($A61="","",ROUND((D61*G61),0))</f>
        <v/>
      </c>
      <c r="K61" s="15" t="str">
        <f>IF($A61="","",ROUND((J61*H61),0))</f>
        <v/>
      </c>
      <c r="L61" s="16" t="str">
        <f>IF($A61="","",IF((I61&lt;='Season'!$B$3),"Yes","Late"))</f>
        <v/>
      </c>
    </row>
    <row r="62" spans="1:12" x14ac:dyDescent="0.25">
      <c r="D62" s="11"/>
      <c r="E62" s="12"/>
      <c r="F62" s="13"/>
      <c r="G62" s="13"/>
      <c r="H62" s="11"/>
      <c r="I62" s="14" t="str">
        <f>IF($A62="","",(E62+F62))</f>
        <v/>
      </c>
      <c r="J62" s="15" t="str">
        <f>IF($A62="","",ROUND((D62*G62),0))</f>
        <v/>
      </c>
      <c r="K62" s="15" t="str">
        <f>IF($A62="","",ROUND((J62*H62),0))</f>
        <v/>
      </c>
      <c r="L62" s="16" t="str">
        <f>IF($A62="","",IF((I62&lt;='Season'!$B$3),"Yes","Late"))</f>
        <v/>
      </c>
    </row>
    <row r="63" spans="1:12" x14ac:dyDescent="0.25">
      <c r="D63" s="11"/>
      <c r="E63" s="12"/>
      <c r="F63" s="13"/>
      <c r="G63" s="13"/>
      <c r="H63" s="11"/>
      <c r="I63" s="14" t="str">
        <f>IF($A63="","",(E63+F63))</f>
        <v/>
      </c>
      <c r="J63" s="15" t="str">
        <f>IF($A63="","",ROUND((D63*G63),0))</f>
        <v/>
      </c>
      <c r="K63" s="15" t="str">
        <f>IF($A63="","",ROUND((J63*H63),0))</f>
        <v/>
      </c>
      <c r="L63" s="16" t="str">
        <f>IF($A63="","",IF((I63&lt;='Season'!$B$3),"Yes","Late"))</f>
        <v/>
      </c>
    </row>
    <row r="64" spans="1:12" x14ac:dyDescent="0.25">
      <c r="D64" s="11"/>
      <c r="E64" s="12"/>
      <c r="F64" s="13"/>
      <c r="G64" s="13"/>
      <c r="H64" s="11"/>
      <c r="I64" s="14" t="str">
        <f>IF($A64="","",(E64+F64))</f>
        <v/>
      </c>
      <c r="J64" s="15" t="str">
        <f>IF($A64="","",ROUND((D64*G64),0))</f>
        <v/>
      </c>
      <c r="K64" s="15" t="str">
        <f>IF($A64="","",ROUND((J64*H64),0))</f>
        <v/>
      </c>
      <c r="L64" s="16" t="str">
        <f>IF($A64="","",IF((I64&lt;='Season'!$B$3),"Yes","Late"))</f>
        <v/>
      </c>
    </row>
    <row r="65" spans="1:12" x14ac:dyDescent="0.25">
      <c r="D65" s="11"/>
      <c r="E65" s="12"/>
      <c r="F65" s="13"/>
      <c r="G65" s="13"/>
      <c r="H65" s="11"/>
      <c r="I65" s="14" t="str">
        <f>IF($A65="","",(E65+F65))</f>
        <v/>
      </c>
      <c r="J65" s="15" t="str">
        <f>IF($A65="","",ROUND((D65*G65),0))</f>
        <v/>
      </c>
      <c r="K65" s="15" t="str">
        <f>IF($A65="","",ROUND((J65*H65),0))</f>
        <v/>
      </c>
      <c r="L65" s="16" t="str">
        <f>IF($A65="","",IF((I65&lt;='Season'!$B$3),"Yes","Late"))</f>
        <v/>
      </c>
    </row>
    <row r="66" spans="1:12" x14ac:dyDescent="0.25">
      <c r="D66" s="11"/>
      <c r="E66" s="12"/>
      <c r="F66" s="13"/>
      <c r="G66" s="13"/>
      <c r="H66" s="11"/>
      <c r="I66" s="14" t="str">
        <f>IF($A66="","",(E66+F66))</f>
        <v/>
      </c>
      <c r="J66" s="15" t="str">
        <f>IF($A66="","",ROUND((D66*G66),0))</f>
        <v/>
      </c>
      <c r="K66" s="15" t="str">
        <f>IF($A66="","",ROUND((J66*H66),0))</f>
        <v/>
      </c>
      <c r="L66" s="16" t="str">
        <f>IF($A66="","",IF((I66&lt;='Season'!$B$3),"Yes","Late"))</f>
        <v/>
      </c>
    </row>
    <row r="67" spans="1:12" x14ac:dyDescent="0.25">
      <c r="D67" s="11"/>
      <c r="E67" s="12"/>
      <c r="F67" s="13"/>
      <c r="G67" s="13"/>
      <c r="H67" s="11"/>
      <c r="I67" s="14" t="str">
        <f>IF($A67="","",(E67+F67))</f>
        <v/>
      </c>
      <c r="J67" s="15" t="str">
        <f>IF($A67="","",ROUND((D67*G67),0))</f>
        <v/>
      </c>
      <c r="K67" s="15" t="str">
        <f>IF($A67="","",ROUND((J67*H67),0))</f>
        <v/>
      </c>
      <c r="L67" s="16" t="str">
        <f>IF($A67="","",IF((I67&lt;='Season'!$B$3),"Yes","Late"))</f>
        <v/>
      </c>
    </row>
    <row r="68" spans="1:12" x14ac:dyDescent="0.25">
      <c r="D68" s="11"/>
      <c r="E68" s="12"/>
      <c r="F68" s="13"/>
      <c r="G68" s="13"/>
      <c r="H68" s="11"/>
      <c r="I68" s="14" t="str">
        <f>IF($A68="","",(E68+F68))</f>
        <v/>
      </c>
      <c r="J68" s="15" t="str">
        <f>IF($A68="","",ROUND((D68*G68),0))</f>
        <v/>
      </c>
      <c r="K68" s="15" t="str">
        <f>IF($A68="","",ROUND((J68*H68),0))</f>
        <v/>
      </c>
      <c r="L68" s="16" t="str">
        <f>IF($A68="","",IF((I68&lt;='Season'!$B$3),"Yes","Late"))</f>
        <v/>
      </c>
    </row>
    <row r="69" spans="1:12" x14ac:dyDescent="0.25">
      <c r="D69" s="11"/>
      <c r="E69" s="12"/>
      <c r="F69" s="13"/>
      <c r="G69" s="13"/>
      <c r="H69" s="11"/>
      <c r="I69" s="14" t="str">
        <f>IF($A69="","",(E69+F69))</f>
        <v/>
      </c>
      <c r="J69" s="15" t="str">
        <f>IF($A69="","",ROUND((D69*G69),0))</f>
        <v/>
      </c>
      <c r="K69" s="15" t="str">
        <f>IF($A69="","",ROUND((J69*H69),0))</f>
        <v/>
      </c>
      <c r="L69" s="16" t="str">
        <f>IF($A69="","",IF((I69&lt;='Season'!$B$3),"Yes","Late"))</f>
        <v/>
      </c>
    </row>
    <row r="70" spans="1:12" x14ac:dyDescent="0.25">
      <c r="D70" s="11"/>
      <c r="E70" s="12"/>
      <c r="F70" s="13"/>
      <c r="G70" s="13"/>
      <c r="H70" s="11"/>
      <c r="I70" s="14" t="str">
        <f>IF($A70="","",(E70+F70))</f>
        <v/>
      </c>
      <c r="J70" s="15" t="str">
        <f>IF($A70="","",ROUND((D70*G70),0))</f>
        <v/>
      </c>
      <c r="K70" s="15" t="str">
        <f>IF($A70="","",ROUND((J70*H70),0))</f>
        <v/>
      </c>
      <c r="L70" s="16" t="str">
        <f>IF($A70="","",IF((I70&lt;='Season'!$B$3),"Yes","Late"))</f>
        <v/>
      </c>
    </row>
    <row r="71" spans="1:12" x14ac:dyDescent="0.25">
      <c r="D71" s="11"/>
      <c r="E71" s="12"/>
      <c r="F71" s="13"/>
      <c r="G71" s="13"/>
      <c r="H71" s="11"/>
      <c r="I71" s="14" t="str">
        <f>IF($A71="","",(E71+F71))</f>
        <v/>
      </c>
      <c r="J71" s="15" t="str">
        <f>IF($A71="","",ROUND((D71*G71),0))</f>
        <v/>
      </c>
      <c r="K71" s="15" t="str">
        <f>IF($A71="","",ROUND((J71*H71),0))</f>
        <v/>
      </c>
      <c r="L71" s="16" t="str">
        <f>IF($A71="","",IF((I71&lt;='Season'!$B$3),"Yes","Late"))</f>
        <v/>
      </c>
    </row>
    <row r="72" spans="1:12" x14ac:dyDescent="0.25">
      <c r="D72" s="11"/>
      <c r="E72" s="12"/>
      <c r="F72" s="13"/>
      <c r="G72" s="13"/>
      <c r="H72" s="11"/>
      <c r="I72" s="14" t="str">
        <f>IF($A72="","",(E72+F72))</f>
        <v/>
      </c>
      <c r="J72" s="15" t="str">
        <f>IF($A72="","",ROUND((D72*G72),0))</f>
        <v/>
      </c>
      <c r="K72" s="15" t="str">
        <f>IF($A72="","",ROUND((J72*H72),0))</f>
        <v/>
      </c>
      <c r="L72" s="16" t="str">
        <f>IF($A72="","",IF((I72&lt;='Season'!$B$3),"Yes","Late"))</f>
        <v/>
      </c>
    </row>
    <row r="73" spans="1:12" x14ac:dyDescent="0.25">
      <c r="D73" s="11"/>
      <c r="E73" s="12"/>
      <c r="F73" s="13"/>
      <c r="G73" s="13"/>
      <c r="H73" s="11"/>
      <c r="I73" s="14" t="str">
        <f>IF($A73="","",(E73+F73))</f>
        <v/>
      </c>
      <c r="J73" s="15" t="str">
        <f>IF($A73="","",ROUND((D73*G73),0))</f>
        <v/>
      </c>
      <c r="K73" s="15" t="str">
        <f>IF($A73="","",ROUND((J73*H73),0))</f>
        <v/>
      </c>
      <c r="L73" s="16" t="str">
        <f>IF($A73="","",IF((I73&lt;='Season'!$B$3),"Yes","Late"))</f>
        <v/>
      </c>
    </row>
    <row r="74" spans="1:12" x14ac:dyDescent="0.25">
      <c r="D74" s="11"/>
      <c r="E74" s="12"/>
      <c r="F74" s="13"/>
      <c r="G74" s="13"/>
      <c r="H74" s="11"/>
      <c r="I74" s="14" t="str">
        <f>IF($A74="","",(E74+F74))</f>
        <v/>
      </c>
      <c r="J74" s="15" t="str">
        <f>IF($A74="","",ROUND((D74*G74),0))</f>
        <v/>
      </c>
      <c r="K74" s="15" t="str">
        <f>IF($A74="","",ROUND((J74*H74),0))</f>
        <v/>
      </c>
      <c r="L74" s="16" t="str">
        <f>IF($A74="","",IF((I74&lt;='Season'!$B$3),"Yes","Late"))</f>
        <v/>
      </c>
    </row>
    <row r="75" spans="1:12" x14ac:dyDescent="0.25">
      <c r="D75" s="11"/>
      <c r="E75" s="12"/>
      <c r="F75" s="13"/>
      <c r="G75" s="13"/>
      <c r="H75" s="11"/>
      <c r="I75" s="14" t="str">
        <f>IF($A75="","",(E75+F75))</f>
        <v/>
      </c>
      <c r="J75" s="15" t="str">
        <f>IF($A75="","",ROUND((D75*G75),0))</f>
        <v/>
      </c>
      <c r="K75" s="15" t="str">
        <f>IF($A75="","",ROUND((J75*H75),0))</f>
        <v/>
      </c>
      <c r="L75" s="16" t="str">
        <f>IF($A75="","",IF((I75&lt;='Season'!$B$3),"Yes","Late"))</f>
        <v/>
      </c>
    </row>
    <row r="76" spans="1:12" x14ac:dyDescent="0.25">
      <c r="D76" s="11"/>
      <c r="E76" s="12"/>
      <c r="F76" s="13"/>
      <c r="G76" s="13"/>
      <c r="H76" s="11"/>
      <c r="I76" s="14" t="str">
        <f>IF($A76="","",(E76+F76))</f>
        <v/>
      </c>
      <c r="J76" s="15" t="str">
        <f>IF($A76="","",ROUND((D76*G76),0))</f>
        <v/>
      </c>
      <c r="K76" s="15" t="str">
        <f>IF($A76="","",ROUND((J76*H76),0))</f>
        <v/>
      </c>
      <c r="L76" s="16" t="str">
        <f>IF($A76="","",IF((I76&lt;='Season'!$B$3),"Yes","Late"))</f>
        <v/>
      </c>
    </row>
    <row r="77" spans="1:12" x14ac:dyDescent="0.25">
      <c r="D77" s="11"/>
      <c r="E77" s="12"/>
      <c r="F77" s="13"/>
      <c r="G77" s="13"/>
      <c r="H77" s="11"/>
      <c r="I77" s="14" t="str">
        <f>IF($A77="","",(E77+F77))</f>
        <v/>
      </c>
      <c r="J77" s="15" t="str">
        <f>IF($A77="","",ROUND((D77*G77),0))</f>
        <v/>
      </c>
      <c r="K77" s="15" t="str">
        <f>IF($A77="","",ROUND((J77*H77),0))</f>
        <v/>
      </c>
      <c r="L77" s="16" t="str">
        <f>IF($A77="","",IF((I77&lt;='Season'!$B$3),"Yes","Late"))</f>
        <v/>
      </c>
    </row>
    <row r="78" spans="1:12" x14ac:dyDescent="0.25">
      <c r="D78" s="11"/>
      <c r="E78" s="12"/>
      <c r="F78" s="13"/>
      <c r="G78" s="13"/>
      <c r="H78" s="11"/>
      <c r="I78" s="14" t="str">
        <f>IF($A78="","",(E78+F78))</f>
        <v/>
      </c>
      <c r="J78" s="15" t="str">
        <f>IF($A78="","",ROUND((D78*G78),0))</f>
        <v/>
      </c>
      <c r="K78" s="15" t="str">
        <f>IF($A78="","",ROUND((J78*H78),0))</f>
        <v/>
      </c>
      <c r="L78" s="16" t="str">
        <f>IF($A78="","",IF((I78&lt;='Season'!$B$3),"Yes","Late"))</f>
        <v/>
      </c>
    </row>
    <row r="79" spans="1:12" x14ac:dyDescent="0.25">
      <c r="D79" s="11"/>
      <c r="E79" s="12"/>
      <c r="F79" s="13"/>
      <c r="G79" s="13"/>
      <c r="H79" s="11"/>
      <c r="I79" s="14" t="str">
        <f>IF($A79="","",(E79+F79))</f>
        <v/>
      </c>
      <c r="J79" s="15" t="str">
        <f>IF($A79="","",ROUND((D79*G79),0))</f>
        <v/>
      </c>
      <c r="K79" s="15" t="str">
        <f>IF($A79="","",ROUND((J79*H79),0))</f>
        <v/>
      </c>
      <c r="L79" s="16" t="str">
        <f>IF($A79="","",IF((I79&lt;='Season'!$B$3),"Yes","Late"))</f>
        <v/>
      </c>
    </row>
    <row r="80" spans="1:12" x14ac:dyDescent="0.25">
      <c r="D80" s="11"/>
      <c r="E80" s="12"/>
      <c r="F80" s="13"/>
      <c r="G80" s="13"/>
      <c r="H80" s="11"/>
      <c r="I80" s="14" t="str">
        <f>IF($A80="","",(E80+F80))</f>
        <v/>
      </c>
      <c r="J80" s="15" t="str">
        <f>IF($A80="","",ROUND((D80*G80),0))</f>
        <v/>
      </c>
      <c r="K80" s="15" t="str">
        <f>IF($A80="","",ROUND((J80*H80),0))</f>
        <v/>
      </c>
      <c r="L80" s="16" t="str">
        <f>IF($A80="","",IF((I80&lt;='Season'!$B$3),"Yes","Late"))</f>
        <v/>
      </c>
    </row>
    <row r="81" spans="1:12" x14ac:dyDescent="0.25">
      <c r="D81" s="11"/>
      <c r="E81" s="12"/>
      <c r="F81" s="13"/>
      <c r="G81" s="13"/>
      <c r="H81" s="11"/>
      <c r="I81" s="14" t="str">
        <f>IF($A81="","",(E81+F81))</f>
        <v/>
      </c>
      <c r="J81" s="15" t="str">
        <f>IF($A81="","",ROUND((D81*G81),0))</f>
        <v/>
      </c>
      <c r="K81" s="15" t="str">
        <f>IF($A81="","",ROUND((J81*H81),0))</f>
        <v/>
      </c>
      <c r="L81" s="16" t="str">
        <f>IF($A81="","",IF((I81&lt;='Season'!$B$3),"Yes","Late"))</f>
        <v/>
      </c>
    </row>
    <row r="82" spans="1:12" x14ac:dyDescent="0.25">
      <c r="D82" s="11"/>
      <c r="E82" s="12"/>
      <c r="F82" s="13"/>
      <c r="G82" s="13"/>
      <c r="H82" s="11"/>
      <c r="I82" s="14" t="str">
        <f>IF($A82="","",(E82+F82))</f>
        <v/>
      </c>
      <c r="J82" s="15" t="str">
        <f>IF($A82="","",ROUND((D82*G82),0))</f>
        <v/>
      </c>
      <c r="K82" s="15" t="str">
        <f>IF($A82="","",ROUND((J82*H82),0))</f>
        <v/>
      </c>
      <c r="L82" s="16" t="str">
        <f>IF($A82="","",IF((I82&lt;='Season'!$B$3),"Yes","Late"))</f>
        <v/>
      </c>
    </row>
    <row r="83" spans="1:12" x14ac:dyDescent="0.25">
      <c r="D83" s="11"/>
      <c r="E83" s="12"/>
      <c r="F83" s="13"/>
      <c r="G83" s="13"/>
      <c r="H83" s="11"/>
      <c r="I83" s="14" t="str">
        <f>IF($A83="","",(E83+F83))</f>
        <v/>
      </c>
      <c r="J83" s="15" t="str">
        <f>IF($A83="","",ROUND((D83*G83),0))</f>
        <v/>
      </c>
      <c r="K83" s="15" t="str">
        <f>IF($A83="","",ROUND((J83*H83),0))</f>
        <v/>
      </c>
      <c r="L83" s="16" t="str">
        <f>IF($A83="","",IF((I83&lt;='Season'!$B$3),"Yes","Late"))</f>
        <v/>
      </c>
    </row>
    <row r="84" spans="1:12" x14ac:dyDescent="0.25">
      <c r="D84" s="11"/>
      <c r="E84" s="12"/>
      <c r="F84" s="13"/>
      <c r="G84" s="13"/>
      <c r="H84" s="11"/>
      <c r="I84" s="14" t="str">
        <f>IF($A84="","",(E84+F84))</f>
        <v/>
      </c>
      <c r="J84" s="15" t="str">
        <f>IF($A84="","",ROUND((D84*G84),0))</f>
        <v/>
      </c>
      <c r="K84" s="15" t="str">
        <f>IF($A84="","",ROUND((J84*H84),0))</f>
        <v/>
      </c>
      <c r="L84" s="16" t="str">
        <f>IF($A84="","",IF((I84&lt;='Season'!$B$3),"Yes","Late"))</f>
        <v/>
      </c>
    </row>
    <row r="85" spans="1:12" x14ac:dyDescent="0.25">
      <c r="D85" s="11"/>
      <c r="E85" s="12"/>
      <c r="F85" s="13"/>
      <c r="G85" s="13"/>
      <c r="H85" s="11"/>
      <c r="I85" s="14" t="str">
        <f>IF($A85="","",(E85+F85))</f>
        <v/>
      </c>
      <c r="J85" s="15" t="str">
        <f>IF($A85="","",ROUND((D85*G85),0))</f>
        <v/>
      </c>
      <c r="K85" s="15" t="str">
        <f>IF($A85="","",ROUND((J85*H85),0))</f>
        <v/>
      </c>
      <c r="L85" s="16" t="str">
        <f>IF($A85="","",IF((I85&lt;='Season'!$B$3),"Yes","Late"))</f>
        <v/>
      </c>
    </row>
    <row r="86" spans="1:12" x14ac:dyDescent="0.25">
      <c r="D86" s="11"/>
      <c r="E86" s="12"/>
      <c r="F86" s="13"/>
      <c r="G86" s="13"/>
      <c r="H86" s="11"/>
      <c r="I86" s="14" t="str">
        <f>IF($A86="","",(E86+F86))</f>
        <v/>
      </c>
      <c r="J86" s="15" t="str">
        <f>IF($A86="","",ROUND((D86*G86),0))</f>
        <v/>
      </c>
      <c r="K86" s="15" t="str">
        <f>IF($A86="","",ROUND((J86*H86),0))</f>
        <v/>
      </c>
      <c r="L86" s="16" t="str">
        <f>IF($A86="","",IF((I86&lt;='Season'!$B$3),"Yes","Late"))</f>
        <v/>
      </c>
    </row>
    <row r="87" spans="1:12" x14ac:dyDescent="0.25">
      <c r="D87" s="11"/>
      <c r="E87" s="12"/>
      <c r="F87" s="13"/>
      <c r="G87" s="13"/>
      <c r="H87" s="11"/>
      <c r="I87" s="14" t="str">
        <f>IF($A87="","",(E87+F87))</f>
        <v/>
      </c>
      <c r="J87" s="15" t="str">
        <f>IF($A87="","",ROUND((D87*G87),0))</f>
        <v/>
      </c>
      <c r="K87" s="15" t="str">
        <f>IF($A87="","",ROUND((J87*H87),0))</f>
        <v/>
      </c>
      <c r="L87" s="16" t="str">
        <f>IF($A87="","",IF((I87&lt;='Season'!$B$3),"Yes","Late"))</f>
        <v/>
      </c>
    </row>
    <row r="88" spans="1:12" x14ac:dyDescent="0.25">
      <c r="D88" s="11"/>
      <c r="E88" s="12"/>
      <c r="F88" s="13"/>
      <c r="G88" s="13"/>
      <c r="H88" s="11"/>
      <c r="I88" s="14" t="str">
        <f>IF($A88="","",(E88+F88))</f>
        <v/>
      </c>
      <c r="J88" s="15" t="str">
        <f>IF($A88="","",ROUND((D88*G88),0))</f>
        <v/>
      </c>
      <c r="K88" s="15" t="str">
        <f>IF($A88="","",ROUND((J88*H88),0))</f>
        <v/>
      </c>
      <c r="L88" s="16" t="str">
        <f>IF($A88="","",IF((I88&lt;='Season'!$B$3),"Yes","Late"))</f>
        <v/>
      </c>
    </row>
    <row r="89" spans="1:12" x14ac:dyDescent="0.25">
      <c r="D89" s="11"/>
      <c r="E89" s="12"/>
      <c r="F89" s="13"/>
      <c r="G89" s="13"/>
      <c r="H89" s="11"/>
      <c r="I89" s="14" t="str">
        <f>IF($A89="","",(E89+F89))</f>
        <v/>
      </c>
      <c r="J89" s="15" t="str">
        <f>IF($A89="","",ROUND((D89*G89),0))</f>
        <v/>
      </c>
      <c r="K89" s="15" t="str">
        <f>IF($A89="","",ROUND((J89*H89),0))</f>
        <v/>
      </c>
      <c r="L89" s="16" t="str">
        <f>IF($A89="","",IF((I89&lt;='Season'!$B$3),"Yes","Late"))</f>
        <v/>
      </c>
    </row>
    <row r="90" spans="1:12" x14ac:dyDescent="0.25">
      <c r="D90" s="11"/>
      <c r="E90" s="12"/>
      <c r="F90" s="13"/>
      <c r="G90" s="13"/>
      <c r="H90" s="11"/>
      <c r="I90" s="14" t="str">
        <f>IF($A90="","",(E90+F90))</f>
        <v/>
      </c>
      <c r="J90" s="15" t="str">
        <f>IF($A90="","",ROUND((D90*G90),0))</f>
        <v/>
      </c>
      <c r="K90" s="15" t="str">
        <f>IF($A90="","",ROUND((J90*H90),0))</f>
        <v/>
      </c>
      <c r="L90" s="16" t="str">
        <f>IF($A90="","",IF((I90&lt;='Season'!$B$3),"Yes","Late"))</f>
        <v/>
      </c>
    </row>
    <row r="91" spans="1:12" x14ac:dyDescent="0.25">
      <c r="D91" s="11"/>
      <c r="E91" s="12"/>
      <c r="F91" s="13"/>
      <c r="G91" s="13"/>
      <c r="H91" s="11"/>
      <c r="I91" s="14" t="str">
        <f>IF($A91="","",(E91+F91))</f>
        <v/>
      </c>
      <c r="J91" s="15" t="str">
        <f>IF($A91="","",ROUND((D91*G91),0))</f>
        <v/>
      </c>
      <c r="K91" s="15" t="str">
        <f>IF($A91="","",ROUND((J91*H91),0))</f>
        <v/>
      </c>
      <c r="L91" s="16" t="str">
        <f>IF($A91="","",IF((I91&lt;='Season'!$B$3),"Yes","Late"))</f>
        <v/>
      </c>
    </row>
    <row r="92" spans="1:12" x14ac:dyDescent="0.25">
      <c r="D92" s="11"/>
      <c r="E92" s="12"/>
      <c r="F92" s="13"/>
      <c r="G92" s="13"/>
      <c r="H92" s="11"/>
      <c r="I92" s="14" t="str">
        <f>IF($A92="","",(E92+F92))</f>
        <v/>
      </c>
      <c r="J92" s="15" t="str">
        <f>IF($A92="","",ROUND((D92*G92),0))</f>
        <v/>
      </c>
      <c r="K92" s="15" t="str">
        <f>IF($A92="","",ROUND((J92*H92),0))</f>
        <v/>
      </c>
      <c r="L92" s="16" t="str">
        <f>IF($A92="","",IF((I92&lt;='Season'!$B$3),"Yes","Late"))</f>
        <v/>
      </c>
    </row>
    <row r="93" spans="1:12" x14ac:dyDescent="0.25">
      <c r="D93" s="11"/>
      <c r="E93" s="12"/>
      <c r="F93" s="13"/>
      <c r="G93" s="13"/>
      <c r="H93" s="11"/>
      <c r="I93" s="14" t="str">
        <f>IF($A93="","",(E93+F93))</f>
        <v/>
      </c>
      <c r="J93" s="15" t="str">
        <f>IF($A93="","",ROUND((D93*G93),0))</f>
        <v/>
      </c>
      <c r="K93" s="15" t="str">
        <f>IF($A93="","",ROUND((J93*H93),0))</f>
        <v/>
      </c>
      <c r="L93" s="16" t="str">
        <f>IF($A93="","",IF((I93&lt;='Season'!$B$3),"Yes","Late"))</f>
        <v/>
      </c>
    </row>
    <row r="94" spans="1:12" x14ac:dyDescent="0.25">
      <c r="D94" s="11"/>
      <c r="E94" s="12"/>
      <c r="F94" s="13"/>
      <c r="G94" s="13"/>
      <c r="H94" s="11"/>
      <c r="I94" s="14" t="str">
        <f>IF($A94="","",(E94+F94))</f>
        <v/>
      </c>
      <c r="J94" s="15" t="str">
        <f>IF($A94="","",ROUND((D94*G94),0))</f>
        <v/>
      </c>
      <c r="K94" s="15" t="str">
        <f>IF($A94="","",ROUND((J94*H94),0))</f>
        <v/>
      </c>
      <c r="L94" s="16" t="str">
        <f>IF($A94="","",IF((I94&lt;='Season'!$B$3),"Yes","Late"))</f>
        <v/>
      </c>
    </row>
    <row r="95" spans="1:12" x14ac:dyDescent="0.25">
      <c r="D95" s="11"/>
      <c r="E95" s="12"/>
      <c r="F95" s="13"/>
      <c r="G95" s="13"/>
      <c r="H95" s="11"/>
      <c r="I95" s="14" t="str">
        <f>IF($A95="","",(E95+F95))</f>
        <v/>
      </c>
      <c r="J95" s="15" t="str">
        <f>IF($A95="","",ROUND((D95*G95),0))</f>
        <v/>
      </c>
      <c r="K95" s="15" t="str">
        <f>IF($A95="","",ROUND((J95*H95),0))</f>
        <v/>
      </c>
      <c r="L95" s="16" t="str">
        <f>IF($A95="","",IF((I95&lt;='Season'!$B$3),"Yes","Late"))</f>
        <v/>
      </c>
    </row>
    <row r="96" spans="1:12" x14ac:dyDescent="0.25">
      <c r="D96" s="11"/>
      <c r="E96" s="12"/>
      <c r="F96" s="13"/>
      <c r="G96" s="13"/>
      <c r="H96" s="11"/>
      <c r="I96" s="14" t="str">
        <f>IF($A96="","",(E96+F96))</f>
        <v/>
      </c>
      <c r="J96" s="15" t="str">
        <f>IF($A96="","",ROUND((D96*G96),0))</f>
        <v/>
      </c>
      <c r="K96" s="15" t="str">
        <f>IF($A96="","",ROUND((J96*H96),0))</f>
        <v/>
      </c>
      <c r="L96" s="16" t="str">
        <f>IF($A96="","",IF((I96&lt;='Season'!$B$3),"Yes","Late"))</f>
        <v/>
      </c>
    </row>
    <row r="97" spans="1:12" x14ac:dyDescent="0.25">
      <c r="D97" s="11"/>
      <c r="E97" s="12"/>
      <c r="F97" s="13"/>
      <c r="G97" s="13"/>
      <c r="H97" s="11"/>
      <c r="I97" s="14" t="str">
        <f>IF($A97="","",(E97+F97))</f>
        <v/>
      </c>
      <c r="J97" s="15" t="str">
        <f>IF($A97="","",ROUND((D97*G97),0))</f>
        <v/>
      </c>
      <c r="K97" s="15" t="str">
        <f>IF($A97="","",ROUND((J97*H97),0))</f>
        <v/>
      </c>
      <c r="L97" s="16" t="str">
        <f>IF($A97="","",IF((I97&lt;='Season'!$B$3),"Yes","Late"))</f>
        <v/>
      </c>
    </row>
    <row r="98" spans="1:12" x14ac:dyDescent="0.25">
      <c r="D98" s="11"/>
      <c r="E98" s="12"/>
      <c r="F98" s="13"/>
      <c r="G98" s="13"/>
      <c r="H98" s="11"/>
      <c r="I98" s="14" t="str">
        <f>IF($A98="","",(E98+F98))</f>
        <v/>
      </c>
      <c r="J98" s="15" t="str">
        <f>IF($A98="","",ROUND((D98*G98),0))</f>
        <v/>
      </c>
      <c r="K98" s="15" t="str">
        <f>IF($A98="","",ROUND((J98*H98),0))</f>
        <v/>
      </c>
      <c r="L98" s="16" t="str">
        <f>IF($A98="","",IF((I98&lt;='Season'!$B$3),"Yes","Late"))</f>
        <v/>
      </c>
    </row>
    <row r="99" spans="1:12" x14ac:dyDescent="0.25">
      <c r="D99" s="11"/>
      <c r="E99" s="12"/>
      <c r="F99" s="13"/>
      <c r="G99" s="13"/>
      <c r="H99" s="11"/>
      <c r="I99" s="14" t="str">
        <f>IF($A99="","",(E99+F99))</f>
        <v/>
      </c>
      <c r="J99" s="15" t="str">
        <f>IF($A99="","",ROUND((D99*G99),0))</f>
        <v/>
      </c>
      <c r="K99" s="15" t="str">
        <f>IF($A99="","",ROUND((J99*H99),0))</f>
        <v/>
      </c>
      <c r="L99" s="16" t="str">
        <f>IF($A99="","",IF((I99&lt;='Season'!$B$3),"Yes","Late"))</f>
        <v/>
      </c>
    </row>
    <row r="100" spans="1:12" x14ac:dyDescent="0.25">
      <c r="D100" s="11"/>
      <c r="E100" s="12"/>
      <c r="F100" s="13"/>
      <c r="G100" s="13"/>
      <c r="H100" s="11"/>
      <c r="I100" s="14" t="str">
        <f>IF($A100="","",(E100+F100))</f>
        <v/>
      </c>
      <c r="J100" s="15" t="str">
        <f>IF($A100="","",ROUND((D100*G100),0))</f>
        <v/>
      </c>
      <c r="K100" s="15" t="str">
        <f>IF($A100="","",ROUND((J100*H100),0))</f>
        <v/>
      </c>
      <c r="L100" s="16" t="str">
        <f>IF($A100="","",IF((I100&lt;='Season'!$B$3),"Yes","Late"))</f>
        <v/>
      </c>
    </row>
    <row r="101" spans="1:12" x14ac:dyDescent="0.25">
      <c r="D101" s="11"/>
      <c r="E101" s="12"/>
      <c r="F101" s="13"/>
      <c r="G101" s="13"/>
      <c r="H101" s="11"/>
      <c r="I101" s="14" t="str">
        <f>IF($A101="","",(E101+F101))</f>
        <v/>
      </c>
      <c r="J101" s="15" t="str">
        <f>IF($A101="","",ROUND((D101*G101),0))</f>
        <v/>
      </c>
      <c r="K101" s="15" t="str">
        <f>IF($A101="","",ROUND((J101*H101),0))</f>
        <v/>
      </c>
      <c r="L101" s="16" t="str">
        <f>IF($A101="","",IF((I101&lt;='Season'!$B$3),"Yes","Late"))</f>
        <v/>
      </c>
    </row>
    <row r="102" spans="1:12" x14ac:dyDescent="0.25">
      <c r="D102" s="11"/>
      <c r="E102" s="12"/>
      <c r="F102" s="13"/>
      <c r="G102" s="13"/>
      <c r="H102" s="11"/>
      <c r="I102" s="14" t="str">
        <f>IF($A102="","",(E102+F102))</f>
        <v/>
      </c>
      <c r="J102" s="15" t="str">
        <f>IF($A102="","",ROUND((D102*G102),0))</f>
        <v/>
      </c>
      <c r="K102" s="15" t="str">
        <f>IF($A102="","",ROUND((J102*H102),0))</f>
        <v/>
      </c>
      <c r="L102" s="16" t="str">
        <f>IF($A102="","",IF((I102&lt;='Season'!$B$3),"Yes","Late"))</f>
        <v/>
      </c>
    </row>
    <row r="103" spans="1:12" x14ac:dyDescent="0.25">
      <c r="D103" s="11"/>
      <c r="E103" s="12"/>
      <c r="F103" s="13"/>
      <c r="G103" s="13"/>
      <c r="H103" s="11"/>
      <c r="I103" s="14" t="str">
        <f>IF($A103="","",(E103+F103))</f>
        <v/>
      </c>
      <c r="J103" s="15" t="str">
        <f>IF($A103="","",ROUND((D103*G103),0))</f>
        <v/>
      </c>
      <c r="K103" s="15" t="str">
        <f>IF($A103="","",ROUND((J103*H103),0))</f>
        <v/>
      </c>
      <c r="L103" s="16" t="str">
        <f>IF($A103="","",IF((I103&lt;='Season'!$B$3),"Yes","Late"))</f>
        <v/>
      </c>
    </row>
    <row r="104" spans="1:12" x14ac:dyDescent="0.25">
      <c r="D104" s="11"/>
      <c r="E104" s="12"/>
      <c r="F104" s="13"/>
      <c r="G104" s="13"/>
      <c r="H104" s="11"/>
      <c r="I104" s="14" t="str">
        <f>IF($A104="","",(E104+F104))</f>
        <v/>
      </c>
      <c r="J104" s="15" t="str">
        <f>IF($A104="","",ROUND((D104*G104),0))</f>
        <v/>
      </c>
      <c r="K104" s="15" t="str">
        <f>IF($A104="","",ROUND((J104*H104),0))</f>
        <v/>
      </c>
      <c r="L104" s="16" t="str">
        <f>IF($A104="","",IF((I104&lt;='Season'!$B$3),"Yes","Late"))</f>
        <v/>
      </c>
    </row>
    <row r="105" spans="1:12" x14ac:dyDescent="0.25">
      <c r="D105" s="11"/>
      <c r="E105" s="12"/>
      <c r="F105" s="13"/>
      <c r="G105" s="13"/>
      <c r="H105" s="11"/>
      <c r="I105" s="14" t="str">
        <f>IF($A105="","",(E105+F105))</f>
        <v/>
      </c>
      <c r="J105" s="15" t="str">
        <f>IF($A105="","",ROUND((D105*G105),0))</f>
        <v/>
      </c>
      <c r="K105" s="15" t="str">
        <f>IF($A105="","",ROUND((J105*H105),0))</f>
        <v/>
      </c>
      <c r="L105" s="16" t="str">
        <f>IF($A105="","",IF((I105&lt;='Season'!$B$3),"Yes","Late"))</f>
        <v/>
      </c>
    </row>
    <row r="106" spans="1:12" x14ac:dyDescent="0.25">
      <c r="D106" s="11"/>
      <c r="E106" s="12"/>
      <c r="F106" s="13"/>
      <c r="G106" s="13"/>
      <c r="H106" s="11"/>
      <c r="I106" s="14" t="str">
        <f>IF($A106="","",(E106+F106))</f>
        <v/>
      </c>
      <c r="J106" s="15" t="str">
        <f>IF($A106="","",ROUND((D106*G106),0))</f>
        <v/>
      </c>
      <c r="K106" s="15" t="str">
        <f>IF($A106="","",ROUND((J106*H106),0))</f>
        <v/>
      </c>
      <c r="L106" s="16" t="str">
        <f>IF($A106="","",IF((I106&lt;='Season'!$B$3),"Yes","Late"))</f>
        <v/>
      </c>
    </row>
    <row r="107" spans="1:12" x14ac:dyDescent="0.25">
      <c r="D107" s="11"/>
      <c r="E107" s="12"/>
      <c r="F107" s="13"/>
      <c r="G107" s="13"/>
      <c r="H107" s="11"/>
      <c r="I107" s="14" t="str">
        <f>IF($A107="","",(E107+F107))</f>
        <v/>
      </c>
      <c r="J107" s="15" t="str">
        <f>IF($A107="","",ROUND((D107*G107),0))</f>
        <v/>
      </c>
      <c r="K107" s="15" t="str">
        <f>IF($A107="","",ROUND((J107*H107),0))</f>
        <v/>
      </c>
      <c r="L107" s="16" t="str">
        <f>IF($A107="","",IF((I107&lt;='Season'!$B$3),"Yes","Late"))</f>
        <v/>
      </c>
    </row>
    <row r="108" spans="1:12" x14ac:dyDescent="0.25">
      <c r="D108" s="11"/>
      <c r="E108" s="12"/>
      <c r="F108" s="13"/>
      <c r="G108" s="13"/>
      <c r="H108" s="11"/>
      <c r="I108" s="14" t="str">
        <f>IF($A108="","",(E108+F108))</f>
        <v/>
      </c>
      <c r="J108" s="15" t="str">
        <f>IF($A108="","",ROUND((D108*G108),0))</f>
        <v/>
      </c>
      <c r="K108" s="15" t="str">
        <f>IF($A108="","",ROUND((J108*H108),0))</f>
        <v/>
      </c>
      <c r="L108" s="16" t="str">
        <f>IF($A108="","",IF((I108&lt;='Season'!$B$3),"Yes","Late"))</f>
        <v/>
      </c>
    </row>
    <row r="109" spans="1:12" x14ac:dyDescent="0.25">
      <c r="D109" s="11"/>
      <c r="E109" s="12"/>
      <c r="F109" s="13"/>
      <c r="G109" s="13"/>
      <c r="H109" s="11"/>
      <c r="I109" s="14" t="str">
        <f>IF($A109="","",(E109+F109))</f>
        <v/>
      </c>
      <c r="J109" s="15" t="str">
        <f>IF($A109="","",ROUND((D109*G109),0))</f>
        <v/>
      </c>
      <c r="K109" s="15" t="str">
        <f>IF($A109="","",ROUND((J109*H109),0))</f>
        <v/>
      </c>
      <c r="L109" s="16" t="str">
        <f>IF($A109="","",IF((I109&lt;='Season'!$B$3),"Yes","Late"))</f>
        <v/>
      </c>
    </row>
    <row r="110" spans="1:12" x14ac:dyDescent="0.25">
      <c r="D110" s="11"/>
      <c r="E110" s="12"/>
      <c r="F110" s="13"/>
      <c r="G110" s="13"/>
      <c r="H110" s="11"/>
      <c r="I110" s="14" t="str">
        <f>IF($A110="","",(E110+F110))</f>
        <v/>
      </c>
      <c r="J110" s="15" t="str">
        <f>IF($A110="","",ROUND((D110*G110),0))</f>
        <v/>
      </c>
      <c r="K110" s="15" t="str">
        <f>IF($A110="","",ROUND((J110*H110),0))</f>
        <v/>
      </c>
      <c r="L110" s="16" t="str">
        <f>IF($A110="","",IF((I110&lt;='Season'!$B$3),"Yes","Late"))</f>
        <v/>
      </c>
    </row>
    <row r="111" spans="1:12" x14ac:dyDescent="0.25">
      <c r="D111" s="11"/>
      <c r="E111" s="12"/>
      <c r="F111" s="13"/>
      <c r="G111" s="13"/>
      <c r="H111" s="11"/>
      <c r="I111" s="14" t="str">
        <f>IF($A111="","",(E111+F111))</f>
        <v/>
      </c>
      <c r="J111" s="15" t="str">
        <f>IF($A111="","",ROUND((D111*G111),0))</f>
        <v/>
      </c>
      <c r="K111" s="15" t="str">
        <f>IF($A111="","",ROUND((J111*H111),0))</f>
        <v/>
      </c>
      <c r="L111" s="16" t="str">
        <f>IF($A111="","",IF((I111&lt;='Season'!$B$3),"Yes","Late"))</f>
        <v/>
      </c>
    </row>
    <row r="112" spans="1:12" x14ac:dyDescent="0.25">
      <c r="D112" s="11"/>
      <c r="E112" s="12"/>
      <c r="F112" s="13"/>
      <c r="G112" s="13"/>
      <c r="H112" s="11"/>
      <c r="I112" s="14" t="str">
        <f>IF($A112="","",(E112+F112))</f>
        <v/>
      </c>
      <c r="J112" s="15" t="str">
        <f>IF($A112="","",ROUND((D112*G112),0))</f>
        <v/>
      </c>
      <c r="K112" s="15" t="str">
        <f>IF($A112="","",ROUND((J112*H112),0))</f>
        <v/>
      </c>
      <c r="L112" s="16" t="str">
        <f>IF($A112="","",IF((I112&lt;='Season'!$B$3),"Yes","Late"))</f>
        <v/>
      </c>
    </row>
    <row r="113" spans="1:12" x14ac:dyDescent="0.25">
      <c r="D113" s="11"/>
      <c r="E113" s="12"/>
      <c r="F113" s="13"/>
      <c r="G113" s="13"/>
      <c r="H113" s="11"/>
      <c r="I113" s="14" t="str">
        <f>IF($A113="","",(E113+F113))</f>
        <v/>
      </c>
      <c r="J113" s="15" t="str">
        <f>IF($A113="","",ROUND((D113*G113),0))</f>
        <v/>
      </c>
      <c r="K113" s="15" t="str">
        <f>IF($A113="","",ROUND((J113*H113),0))</f>
        <v/>
      </c>
      <c r="L113" s="16" t="str">
        <f>IF($A113="","",IF((I113&lt;='Season'!$B$3),"Yes","Late"))</f>
        <v/>
      </c>
    </row>
    <row r="114" spans="1:12" x14ac:dyDescent="0.25">
      <c r="D114" s="11"/>
      <c r="E114" s="12"/>
      <c r="F114" s="13"/>
      <c r="G114" s="13"/>
      <c r="H114" s="11"/>
      <c r="I114" s="14" t="str">
        <f>IF($A114="","",(E114+F114))</f>
        <v/>
      </c>
      <c r="J114" s="15" t="str">
        <f>IF($A114="","",ROUND((D114*G114),0))</f>
        <v/>
      </c>
      <c r="K114" s="15" t="str">
        <f>IF($A114="","",ROUND((J114*H114),0))</f>
        <v/>
      </c>
      <c r="L114" s="16" t="str">
        <f>IF($A114="","",IF((I114&lt;='Season'!$B$3),"Yes","Late"))</f>
        <v/>
      </c>
    </row>
    <row r="115" spans="1:12" x14ac:dyDescent="0.25">
      <c r="D115" s="11"/>
      <c r="E115" s="12"/>
      <c r="F115" s="13"/>
      <c r="G115" s="13"/>
      <c r="H115" s="11"/>
      <c r="I115" s="14" t="str">
        <f>IF($A115="","",(E115+F115))</f>
        <v/>
      </c>
      <c r="J115" s="15" t="str">
        <f>IF($A115="","",ROUND((D115*G115),0))</f>
        <v/>
      </c>
      <c r="K115" s="15" t="str">
        <f>IF($A115="","",ROUND((J115*H115),0))</f>
        <v/>
      </c>
      <c r="L115" s="16" t="str">
        <f>IF($A115="","",IF((I115&lt;='Season'!$B$3),"Yes","Late"))</f>
        <v/>
      </c>
    </row>
    <row r="116" spans="1:12" x14ac:dyDescent="0.25">
      <c r="D116" s="11"/>
      <c r="E116" s="12"/>
      <c r="F116" s="13"/>
      <c r="G116" s="13"/>
      <c r="H116" s="11"/>
      <c r="I116" s="14" t="str">
        <f>IF($A116="","",(E116+F116))</f>
        <v/>
      </c>
      <c r="J116" s="15" t="str">
        <f>IF($A116="","",ROUND((D116*G116),0))</f>
        <v/>
      </c>
      <c r="K116" s="15" t="str">
        <f>IF($A116="","",ROUND((J116*H116),0))</f>
        <v/>
      </c>
      <c r="L116" s="16" t="str">
        <f>IF($A116="","",IF((I116&lt;='Season'!$B$3),"Yes","Late"))</f>
        <v/>
      </c>
    </row>
    <row r="117" spans="1:12" x14ac:dyDescent="0.25">
      <c r="D117" s="11"/>
      <c r="E117" s="12"/>
      <c r="F117" s="13"/>
      <c r="G117" s="13"/>
      <c r="H117" s="11"/>
      <c r="I117" s="14" t="str">
        <f>IF($A117="","",(E117+F117))</f>
        <v/>
      </c>
      <c r="J117" s="15" t="str">
        <f>IF($A117="","",ROUND((D117*G117),0))</f>
        <v/>
      </c>
      <c r="K117" s="15" t="str">
        <f>IF($A117="","",ROUND((J117*H117),0))</f>
        <v/>
      </c>
      <c r="L117" s="16" t="str">
        <f>IF($A117="","",IF((I117&lt;='Season'!$B$3),"Yes","Late"))</f>
        <v/>
      </c>
    </row>
    <row r="118" spans="1:12" x14ac:dyDescent="0.25">
      <c r="D118" s="11"/>
      <c r="E118" s="12"/>
      <c r="F118" s="13"/>
      <c r="G118" s="13"/>
      <c r="H118" s="11"/>
      <c r="I118" s="14" t="str">
        <f>IF($A118="","",(E118+F118))</f>
        <v/>
      </c>
      <c r="J118" s="15" t="str">
        <f>IF($A118="","",ROUND((D118*G118),0))</f>
        <v/>
      </c>
      <c r="K118" s="15" t="str">
        <f>IF($A118="","",ROUND((J118*H118),0))</f>
        <v/>
      </c>
      <c r="L118" s="16" t="str">
        <f>IF($A118="","",IF((I118&lt;='Season'!$B$3),"Yes","Late"))</f>
        <v/>
      </c>
    </row>
    <row r="119" spans="1:12" x14ac:dyDescent="0.25">
      <c r="D119" s="11"/>
      <c r="E119" s="12"/>
      <c r="F119" s="13"/>
      <c r="G119" s="13"/>
      <c r="H119" s="11"/>
      <c r="I119" s="14" t="str">
        <f>IF($A119="","",(E119+F119))</f>
        <v/>
      </c>
      <c r="J119" s="15" t="str">
        <f>IF($A119="","",ROUND((D119*G119),0))</f>
        <v/>
      </c>
      <c r="K119" s="15" t="str">
        <f>IF($A119="","",ROUND((J119*H119),0))</f>
        <v/>
      </c>
      <c r="L119" s="16" t="str">
        <f>IF($A119="","",IF((I119&lt;='Season'!$B$3),"Yes","Late"))</f>
        <v/>
      </c>
    </row>
    <row r="120" spans="1:12" x14ac:dyDescent="0.25">
      <c r="D120" s="11"/>
      <c r="E120" s="12"/>
      <c r="F120" s="13"/>
      <c r="G120" s="13"/>
      <c r="H120" s="11"/>
      <c r="I120" s="14" t="str">
        <f>IF($A120="","",(E120+F120))</f>
        <v/>
      </c>
      <c r="J120" s="15" t="str">
        <f>IF($A120="","",ROUND((D120*G120),0))</f>
        <v/>
      </c>
      <c r="K120" s="15" t="str">
        <f>IF($A120="","",ROUND((J120*H120),0))</f>
        <v/>
      </c>
      <c r="L120" s="16" t="str">
        <f>IF($A120="","",IF((I120&lt;='Season'!$B$3),"Yes","Late"))</f>
        <v/>
      </c>
    </row>
    <row r="121" spans="1:12" x14ac:dyDescent="0.25">
      <c r="D121" s="11"/>
      <c r="E121" s="12"/>
      <c r="F121" s="13"/>
      <c r="G121" s="13"/>
      <c r="H121" s="11"/>
      <c r="I121" s="14" t="str">
        <f>IF($A121="","",(E121+F121))</f>
        <v/>
      </c>
      <c r="J121" s="15" t="str">
        <f>IF($A121="","",ROUND((D121*G121),0))</f>
        <v/>
      </c>
      <c r="K121" s="15" t="str">
        <f>IF($A121="","",ROUND((J121*H121),0))</f>
        <v/>
      </c>
      <c r="L121" s="16" t="str">
        <f>IF($A121="","",IF((I121&lt;='Season'!$B$3),"Yes","Late"))</f>
        <v/>
      </c>
    </row>
    <row r="122" spans="1:12" x14ac:dyDescent="0.25">
      <c r="D122" s="11"/>
      <c r="E122" s="12"/>
      <c r="F122" s="13"/>
      <c r="G122" s="13"/>
      <c r="H122" s="11"/>
      <c r="I122" s="14" t="str">
        <f>IF($A122="","",(E122+F122))</f>
        <v/>
      </c>
      <c r="J122" s="15" t="str">
        <f>IF($A122="","",ROUND((D122*G122),0))</f>
        <v/>
      </c>
      <c r="K122" s="15" t="str">
        <f>IF($A122="","",ROUND((J122*H122),0))</f>
        <v/>
      </c>
      <c r="L122" s="16" t="str">
        <f>IF($A122="","",IF((I122&lt;='Season'!$B$3),"Yes","Late"))</f>
        <v/>
      </c>
    </row>
    <row r="123" spans="1:12" x14ac:dyDescent="0.25">
      <c r="D123" s="11"/>
      <c r="E123" s="12"/>
      <c r="F123" s="13"/>
      <c r="G123" s="13"/>
      <c r="H123" s="11"/>
      <c r="I123" s="14" t="str">
        <f>IF($A123="","",(E123+F123))</f>
        <v/>
      </c>
      <c r="J123" s="15" t="str">
        <f>IF($A123="","",ROUND((D123*G123),0))</f>
        <v/>
      </c>
      <c r="K123" s="15" t="str">
        <f>IF($A123="","",ROUND((J123*H123),0))</f>
        <v/>
      </c>
      <c r="L123" s="16" t="str">
        <f>IF($A123="","",IF((I123&lt;='Season'!$B$3),"Yes","Late"))</f>
        <v/>
      </c>
    </row>
    <row r="124" spans="1:12" x14ac:dyDescent="0.25">
      <c r="D124" s="11"/>
      <c r="E124" s="12"/>
      <c r="F124" s="13"/>
      <c r="G124" s="13"/>
      <c r="H124" s="11"/>
      <c r="I124" s="14" t="str">
        <f>IF($A124="","",(E124+F124))</f>
        <v/>
      </c>
      <c r="J124" s="15" t="str">
        <f>IF($A124="","",ROUND((D124*G124),0))</f>
        <v/>
      </c>
      <c r="K124" s="15" t="str">
        <f>IF($A124="","",ROUND((J124*H124),0))</f>
        <v/>
      </c>
      <c r="L124" s="16" t="str">
        <f>IF($A124="","",IF((I124&lt;='Season'!$B$3),"Yes","Late"))</f>
        <v/>
      </c>
    </row>
    <row r="125" spans="1:12" x14ac:dyDescent="0.25">
      <c r="D125" s="11"/>
      <c r="E125" s="12"/>
      <c r="F125" s="13"/>
      <c r="G125" s="13"/>
      <c r="H125" s="11"/>
      <c r="I125" s="14" t="str">
        <f>IF($A125="","",(E125+F125))</f>
        <v/>
      </c>
      <c r="J125" s="15" t="str">
        <f>IF($A125="","",ROUND((D125*G125),0))</f>
        <v/>
      </c>
      <c r="K125" s="15" t="str">
        <f>IF($A125="","",ROUND((J125*H125),0))</f>
        <v/>
      </c>
      <c r="L125" s="16" t="str">
        <f>IF($A125="","",IF((I125&lt;='Season'!$B$3),"Yes","Late"))</f>
        <v/>
      </c>
    </row>
    <row r="126" spans="1:12" x14ac:dyDescent="0.25">
      <c r="D126" s="11"/>
      <c r="E126" s="12"/>
      <c r="F126" s="13"/>
      <c r="G126" s="13"/>
      <c r="H126" s="11"/>
      <c r="I126" s="14" t="str">
        <f>IF($A126="","",(E126+F126))</f>
        <v/>
      </c>
      <c r="J126" s="15" t="str">
        <f>IF($A126="","",ROUND((D126*G126),0))</f>
        <v/>
      </c>
      <c r="K126" s="15" t="str">
        <f>IF($A126="","",ROUND((J126*H126),0))</f>
        <v/>
      </c>
      <c r="L126" s="16" t="str">
        <f>IF($A126="","",IF((I126&lt;='Season'!$B$3),"Yes","Late"))</f>
        <v/>
      </c>
    </row>
    <row r="127" spans="1:12" x14ac:dyDescent="0.25">
      <c r="D127" s="11"/>
      <c r="E127" s="12"/>
      <c r="F127" s="13"/>
      <c r="G127" s="13"/>
      <c r="H127" s="11"/>
      <c r="I127" s="14" t="str">
        <f>IF($A127="","",(E127+F127))</f>
        <v/>
      </c>
      <c r="J127" s="15" t="str">
        <f>IF($A127="","",ROUND((D127*G127),0))</f>
        <v/>
      </c>
      <c r="K127" s="15" t="str">
        <f>IF($A127="","",ROUND((J127*H127),0))</f>
        <v/>
      </c>
      <c r="L127" s="16" t="str">
        <f>IF($A127="","",IF((I127&lt;='Season'!$B$3),"Yes","Late"))</f>
        <v/>
      </c>
    </row>
    <row r="128" spans="1:12" x14ac:dyDescent="0.25">
      <c r="D128" s="11"/>
      <c r="E128" s="12"/>
      <c r="F128" s="13"/>
      <c r="G128" s="13"/>
      <c r="H128" s="11"/>
      <c r="I128" s="14" t="str">
        <f>IF($A128="","",(E128+F128))</f>
        <v/>
      </c>
      <c r="J128" s="15" t="str">
        <f>IF($A128="","",ROUND((D128*G128),0))</f>
        <v/>
      </c>
      <c r="K128" s="15" t="str">
        <f>IF($A128="","",ROUND((J128*H128),0))</f>
        <v/>
      </c>
      <c r="L128" s="16" t="str">
        <f>IF($A128="","",IF((I128&lt;='Season'!$B$3),"Yes","Late"))</f>
        <v/>
      </c>
    </row>
    <row r="129" spans="1:12" x14ac:dyDescent="0.25">
      <c r="D129" s="11"/>
      <c r="E129" s="12"/>
      <c r="F129" s="13"/>
      <c r="G129" s="13"/>
      <c r="H129" s="11"/>
      <c r="I129" s="14" t="str">
        <f>IF($A129="","",(E129+F129))</f>
        <v/>
      </c>
      <c r="J129" s="15" t="str">
        <f>IF($A129="","",ROUND((D129*G129),0))</f>
        <v/>
      </c>
      <c r="K129" s="15" t="str">
        <f>IF($A129="","",ROUND((J129*H129),0))</f>
        <v/>
      </c>
      <c r="L129" s="16" t="str">
        <f>IF($A129="","",IF((I129&lt;='Season'!$B$3),"Yes","Late"))</f>
        <v/>
      </c>
    </row>
    <row r="130" spans="1:12" x14ac:dyDescent="0.25">
      <c r="D130" s="11"/>
      <c r="E130" s="12"/>
      <c r="F130" s="13"/>
      <c r="G130" s="13"/>
      <c r="H130" s="11"/>
      <c r="I130" s="14" t="str">
        <f>IF($A130="","",(E130+F130))</f>
        <v/>
      </c>
      <c r="J130" s="15" t="str">
        <f>IF($A130="","",ROUND((D130*G130),0))</f>
        <v/>
      </c>
      <c r="K130" s="15" t="str">
        <f>IF($A130="","",ROUND((J130*H130),0))</f>
        <v/>
      </c>
      <c r="L130" s="16" t="str">
        <f>IF($A130="","",IF((I130&lt;='Season'!$B$3),"Yes","Late"))</f>
        <v/>
      </c>
    </row>
    <row r="131" spans="1:12" x14ac:dyDescent="0.25">
      <c r="D131" s="11"/>
      <c r="E131" s="12"/>
      <c r="F131" s="13"/>
      <c r="G131" s="13"/>
      <c r="H131" s="11"/>
      <c r="I131" s="14" t="str">
        <f>IF($A131="","",(E131+F131))</f>
        <v/>
      </c>
      <c r="J131" s="15" t="str">
        <f>IF($A131="","",ROUND((D131*G131),0))</f>
        <v/>
      </c>
      <c r="K131" s="15" t="str">
        <f>IF($A131="","",ROUND((J131*H131),0))</f>
        <v/>
      </c>
      <c r="L131" s="16" t="str">
        <f>IF($A131="","",IF((I131&lt;='Season'!$B$3),"Yes","Late"))</f>
        <v/>
      </c>
    </row>
    <row r="132" spans="1:12" x14ac:dyDescent="0.25">
      <c r="D132" s="11"/>
      <c r="E132" s="12"/>
      <c r="F132" s="13"/>
      <c r="G132" s="13"/>
      <c r="H132" s="11"/>
      <c r="I132" s="14" t="str">
        <f>IF($A132="","",(E132+F132))</f>
        <v/>
      </c>
      <c r="J132" s="15" t="str">
        <f>IF($A132="","",ROUND((D132*G132),0))</f>
        <v/>
      </c>
      <c r="K132" s="15" t="str">
        <f>IF($A132="","",ROUND((J132*H132),0))</f>
        <v/>
      </c>
      <c r="L132" s="16" t="str">
        <f>IF($A132="","",IF((I132&lt;='Season'!$B$3),"Yes","Late"))</f>
        <v/>
      </c>
    </row>
    <row r="133" spans="1:12" x14ac:dyDescent="0.25">
      <c r="D133" s="11"/>
      <c r="E133" s="12"/>
      <c r="F133" s="13"/>
      <c r="G133" s="13"/>
      <c r="H133" s="11"/>
      <c r="I133" s="14" t="str">
        <f>IF($A133="","",(E133+F133))</f>
        <v/>
      </c>
      <c r="J133" s="15" t="str">
        <f>IF($A133="","",ROUND((D133*G133),0))</f>
        <v/>
      </c>
      <c r="K133" s="15" t="str">
        <f>IF($A133="","",ROUND((J133*H133),0))</f>
        <v/>
      </c>
      <c r="L133" s="16" t="str">
        <f>IF($A133="","",IF((I133&lt;='Season'!$B$3),"Yes","Late"))</f>
        <v/>
      </c>
    </row>
    <row r="134" spans="1:12" x14ac:dyDescent="0.25">
      <c r="D134" s="11"/>
      <c r="E134" s="12"/>
      <c r="F134" s="13"/>
      <c r="G134" s="13"/>
      <c r="H134" s="11"/>
      <c r="I134" s="14" t="str">
        <f>IF($A134="","",(E134+F134))</f>
        <v/>
      </c>
      <c r="J134" s="15" t="str">
        <f>IF($A134="","",ROUND((D134*G134),0))</f>
        <v/>
      </c>
      <c r="K134" s="15" t="str">
        <f>IF($A134="","",ROUND((J134*H134),0))</f>
        <v/>
      </c>
      <c r="L134" s="16" t="str">
        <f>IF($A134="","",IF((I134&lt;='Season'!$B$3),"Yes","Late"))</f>
        <v/>
      </c>
    </row>
    <row r="135" spans="1:12" x14ac:dyDescent="0.25">
      <c r="D135" s="11"/>
      <c r="E135" s="12"/>
      <c r="F135" s="13"/>
      <c r="G135" s="13"/>
      <c r="H135" s="11"/>
      <c r="I135" s="14" t="str">
        <f>IF($A135="","",(E135+F135))</f>
        <v/>
      </c>
      <c r="J135" s="15" t="str">
        <f>IF($A135="","",ROUND((D135*G135),0))</f>
        <v/>
      </c>
      <c r="K135" s="15" t="str">
        <f>IF($A135="","",ROUND((J135*H135),0))</f>
        <v/>
      </c>
      <c r="L135" s="16" t="str">
        <f>IF($A135="","",IF((I135&lt;='Season'!$B$3),"Yes","Late"))</f>
        <v/>
      </c>
    </row>
    <row r="136" spans="1:12" x14ac:dyDescent="0.25">
      <c r="D136" s="11"/>
      <c r="E136" s="12"/>
      <c r="F136" s="13"/>
      <c r="G136" s="13"/>
      <c r="H136" s="11"/>
      <c r="I136" s="14" t="str">
        <f>IF($A136="","",(E136+F136))</f>
        <v/>
      </c>
      <c r="J136" s="15" t="str">
        <f>IF($A136="","",ROUND((D136*G136),0))</f>
        <v/>
      </c>
      <c r="K136" s="15" t="str">
        <f>IF($A136="","",ROUND((J136*H136),0))</f>
        <v/>
      </c>
      <c r="L136" s="16" t="str">
        <f>IF($A136="","",IF((I136&lt;='Season'!$B$3),"Yes","Late"))</f>
        <v/>
      </c>
    </row>
    <row r="137" spans="1:12" x14ac:dyDescent="0.25">
      <c r="D137" s="11"/>
      <c r="E137" s="12"/>
      <c r="F137" s="13"/>
      <c r="G137" s="13"/>
      <c r="H137" s="11"/>
      <c r="I137" s="14" t="str">
        <f>IF($A137="","",(E137+F137))</f>
        <v/>
      </c>
      <c r="J137" s="15" t="str">
        <f>IF($A137="","",ROUND((D137*G137),0))</f>
        <v/>
      </c>
      <c r="K137" s="15" t="str">
        <f>IF($A137="","",ROUND((J137*H137),0))</f>
        <v/>
      </c>
      <c r="L137" s="16" t="str">
        <f>IF($A137="","",IF((I137&lt;='Season'!$B$3),"Yes","Late"))</f>
        <v/>
      </c>
    </row>
    <row r="138" spans="1:12" x14ac:dyDescent="0.25">
      <c r="D138" s="11"/>
      <c r="E138" s="12"/>
      <c r="F138" s="13"/>
      <c r="G138" s="13"/>
      <c r="H138" s="11"/>
      <c r="I138" s="14" t="str">
        <f>IF($A138="","",(E138+F138))</f>
        <v/>
      </c>
      <c r="J138" s="15" t="str">
        <f>IF($A138="","",ROUND((D138*G138),0))</f>
        <v/>
      </c>
      <c r="K138" s="15" t="str">
        <f>IF($A138="","",ROUND((J138*H138),0))</f>
        <v/>
      </c>
      <c r="L138" s="16" t="str">
        <f>IF($A138="","",IF((I138&lt;='Season'!$B$3),"Yes","Late"))</f>
        <v/>
      </c>
    </row>
    <row r="139" spans="1:12" x14ac:dyDescent="0.25">
      <c r="D139" s="11"/>
      <c r="E139" s="12"/>
      <c r="F139" s="13"/>
      <c r="G139" s="13"/>
      <c r="H139" s="11"/>
      <c r="I139" s="14" t="str">
        <f>IF($A139="","",(E139+F139))</f>
        <v/>
      </c>
      <c r="J139" s="15" t="str">
        <f>IF($A139="","",ROUND((D139*G139),0))</f>
        <v/>
      </c>
      <c r="K139" s="15" t="str">
        <f>IF($A139="","",ROUND((J139*H139),0))</f>
        <v/>
      </c>
      <c r="L139" s="16" t="str">
        <f>IF($A139="","",IF((I139&lt;='Season'!$B$3),"Yes","Late"))</f>
        <v/>
      </c>
    </row>
    <row r="140" spans="1:12" x14ac:dyDescent="0.25">
      <c r="D140" s="11"/>
      <c r="E140" s="12"/>
      <c r="F140" s="13"/>
      <c r="G140" s="13"/>
      <c r="H140" s="11"/>
      <c r="I140" s="14" t="str">
        <f>IF($A140="","",(E140+F140))</f>
        <v/>
      </c>
      <c r="J140" s="15" t="str">
        <f>IF($A140="","",ROUND((D140*G140),0))</f>
        <v/>
      </c>
      <c r="K140" s="15" t="str">
        <f>IF($A140="","",ROUND((J140*H140),0))</f>
        <v/>
      </c>
      <c r="L140" s="16" t="str">
        <f>IF($A140="","",IF((I140&lt;='Season'!$B$3),"Yes","Late"))</f>
        <v/>
      </c>
    </row>
    <row r="141" spans="1:12" x14ac:dyDescent="0.25">
      <c r="D141" s="11"/>
      <c r="E141" s="12"/>
      <c r="F141" s="13"/>
      <c r="G141" s="13"/>
      <c r="H141" s="11"/>
      <c r="I141" s="14" t="str">
        <f>IF($A141="","",(E141+F141))</f>
        <v/>
      </c>
      <c r="J141" s="15" t="str">
        <f>IF($A141="","",ROUND((D141*G141),0))</f>
        <v/>
      </c>
      <c r="K141" s="15" t="str">
        <f>IF($A141="","",ROUND((J141*H141),0))</f>
        <v/>
      </c>
      <c r="L141" s="16" t="str">
        <f>IF($A141="","",IF((I141&lt;='Season'!$B$3),"Yes","Late"))</f>
        <v/>
      </c>
    </row>
    <row r="142" spans="1:12" x14ac:dyDescent="0.25">
      <c r="D142" s="11"/>
      <c r="E142" s="12"/>
      <c r="F142" s="13"/>
      <c r="G142" s="13"/>
      <c r="H142" s="11"/>
      <c r="I142" s="14" t="str">
        <f>IF($A142="","",(E142+F142))</f>
        <v/>
      </c>
      <c r="J142" s="15" t="str">
        <f>IF($A142="","",ROUND((D142*G142),0))</f>
        <v/>
      </c>
      <c r="K142" s="15" t="str">
        <f>IF($A142="","",ROUND((J142*H142),0))</f>
        <v/>
      </c>
      <c r="L142" s="16" t="str">
        <f>IF($A142="","",IF((I142&lt;='Season'!$B$3),"Yes","Late"))</f>
        <v/>
      </c>
    </row>
    <row r="143" spans="1:12" x14ac:dyDescent="0.25">
      <c r="D143" s="11"/>
      <c r="E143" s="12"/>
      <c r="F143" s="13"/>
      <c r="G143" s="13"/>
      <c r="H143" s="11"/>
      <c r="I143" s="14" t="str">
        <f>IF($A143="","",(E143+F143))</f>
        <v/>
      </c>
      <c r="J143" s="15" t="str">
        <f>IF($A143="","",ROUND((D143*G143),0))</f>
        <v/>
      </c>
      <c r="K143" s="15" t="str">
        <f>IF($A143="","",ROUND((J143*H143),0))</f>
        <v/>
      </c>
      <c r="L143" s="16" t="str">
        <f>IF($A143="","",IF((I143&lt;='Season'!$B$3),"Yes","Late"))</f>
        <v/>
      </c>
    </row>
    <row r="144" spans="1:12" x14ac:dyDescent="0.25">
      <c r="D144" s="11"/>
      <c r="E144" s="12"/>
      <c r="F144" s="13"/>
      <c r="G144" s="13"/>
      <c r="H144" s="11"/>
      <c r="I144" s="14" t="str">
        <f>IF($A144="","",(E144+F144))</f>
        <v/>
      </c>
      <c r="J144" s="15" t="str">
        <f>IF($A144="","",ROUND((D144*G144),0))</f>
        <v/>
      </c>
      <c r="K144" s="15" t="str">
        <f>IF($A144="","",ROUND((J144*H144),0))</f>
        <v/>
      </c>
      <c r="L144" s="16" t="str">
        <f>IF($A144="","",IF((I144&lt;='Season'!$B$3),"Yes","Late"))</f>
        <v/>
      </c>
    </row>
    <row r="145" spans="1:12" x14ac:dyDescent="0.25">
      <c r="D145" s="11"/>
      <c r="E145" s="12"/>
      <c r="F145" s="13"/>
      <c r="G145" s="13"/>
      <c r="H145" s="11"/>
      <c r="I145" s="14" t="str">
        <f>IF($A145="","",(E145+F145))</f>
        <v/>
      </c>
      <c r="J145" s="15" t="str">
        <f>IF($A145="","",ROUND((D145*G145),0))</f>
        <v/>
      </c>
      <c r="K145" s="15" t="str">
        <f>IF($A145="","",ROUND((J145*H145),0))</f>
        <v/>
      </c>
      <c r="L145" s="16" t="str">
        <f>IF($A145="","",IF((I145&lt;='Season'!$B$3),"Yes","Late"))</f>
        <v/>
      </c>
    </row>
    <row r="146" spans="1:12" x14ac:dyDescent="0.25">
      <c r="D146" s="11"/>
      <c r="E146" s="12"/>
      <c r="F146" s="13"/>
      <c r="G146" s="13"/>
      <c r="H146" s="11"/>
      <c r="I146" s="14" t="str">
        <f>IF($A146="","",(E146+F146))</f>
        <v/>
      </c>
      <c r="J146" s="15" t="str">
        <f>IF($A146="","",ROUND((D146*G146),0))</f>
        <v/>
      </c>
      <c r="K146" s="15" t="str">
        <f>IF($A146="","",ROUND((J146*H146),0))</f>
        <v/>
      </c>
      <c r="L146" s="16" t="str">
        <f>IF($A146="","",IF((I146&lt;='Season'!$B$3),"Yes","Late"))</f>
        <v/>
      </c>
    </row>
    <row r="147" spans="1:12" x14ac:dyDescent="0.25">
      <c r="D147" s="11"/>
      <c r="E147" s="12"/>
      <c r="F147" s="13"/>
      <c r="G147" s="13"/>
      <c r="H147" s="11"/>
      <c r="I147" s="14" t="str">
        <f>IF($A147="","",(E147+F147))</f>
        <v/>
      </c>
      <c r="J147" s="15" t="str">
        <f>IF($A147="","",ROUND((D147*G147),0))</f>
        <v/>
      </c>
      <c r="K147" s="15" t="str">
        <f>IF($A147="","",ROUND((J147*H147),0))</f>
        <v/>
      </c>
      <c r="L147" s="16" t="str">
        <f>IF($A147="","",IF((I147&lt;='Season'!$B$3),"Yes","Late"))</f>
        <v/>
      </c>
    </row>
    <row r="148" spans="1:12" x14ac:dyDescent="0.25">
      <c r="D148" s="11"/>
      <c r="E148" s="12"/>
      <c r="F148" s="13"/>
      <c r="G148" s="13"/>
      <c r="H148" s="11"/>
      <c r="I148" s="14" t="str">
        <f>IF($A148="","",(E148+F148))</f>
        <v/>
      </c>
      <c r="J148" s="15" t="str">
        <f>IF($A148="","",ROUND((D148*G148),0))</f>
        <v/>
      </c>
      <c r="K148" s="15" t="str">
        <f>IF($A148="","",ROUND((J148*H148),0))</f>
        <v/>
      </c>
      <c r="L148" s="16" t="str">
        <f>IF($A148="","",IF((I148&lt;='Season'!$B$3),"Yes","Late"))</f>
        <v/>
      </c>
    </row>
    <row r="149" spans="1:12" x14ac:dyDescent="0.25">
      <c r="D149" s="11"/>
      <c r="E149" s="12"/>
      <c r="F149" s="13"/>
      <c r="G149" s="13"/>
      <c r="H149" s="11"/>
      <c r="I149" s="14" t="str">
        <f>IF($A149="","",(E149+F149))</f>
        <v/>
      </c>
      <c r="J149" s="15" t="str">
        <f>IF($A149="","",ROUND((D149*G149),0))</f>
        <v/>
      </c>
      <c r="K149" s="15" t="str">
        <f>IF($A149="","",ROUND((J149*H149),0))</f>
        <v/>
      </c>
      <c r="L149" s="16" t="str">
        <f>IF($A149="","",IF((I149&lt;='Season'!$B$3),"Yes","Late"))</f>
        <v/>
      </c>
    </row>
    <row r="150" spans="1:12" x14ac:dyDescent="0.25">
      <c r="D150" s="11"/>
      <c r="E150" s="12"/>
      <c r="F150" s="13"/>
      <c r="G150" s="13"/>
      <c r="H150" s="11"/>
      <c r="I150" s="14" t="str">
        <f>IF($A150="","",(E150+F150))</f>
        <v/>
      </c>
      <c r="J150" s="15" t="str">
        <f>IF($A150="","",ROUND((D150*G150),0))</f>
        <v/>
      </c>
      <c r="K150" s="15" t="str">
        <f>IF($A150="","",ROUND((J150*H150),0))</f>
        <v/>
      </c>
      <c r="L150" s="16" t="str">
        <f>IF($A150="","",IF((I150&lt;='Season'!$B$3),"Yes","Late"))</f>
        <v/>
      </c>
    </row>
    <row r="151" spans="1:12" x14ac:dyDescent="0.25">
      <c r="D151" s="11"/>
      <c r="E151" s="12"/>
      <c r="F151" s="13"/>
      <c r="G151" s="13"/>
      <c r="H151" s="11"/>
      <c r="I151" s="14" t="str">
        <f>IF($A151="","",(E151+F151))</f>
        <v/>
      </c>
      <c r="J151" s="15" t="str">
        <f>IF($A151="","",ROUND((D151*G151),0))</f>
        <v/>
      </c>
      <c r="K151" s="15" t="str">
        <f>IF($A151="","",ROUND((J151*H151),0))</f>
        <v/>
      </c>
      <c r="L151" s="16" t="str">
        <f>IF($A151="","",IF((I151&lt;='Season'!$B$3),"Yes","Late"))</f>
        <v/>
      </c>
    </row>
    <row r="152" spans="1:12" x14ac:dyDescent="0.25">
      <c r="D152" s="11"/>
      <c r="E152" s="12"/>
      <c r="F152" s="13"/>
      <c r="G152" s="13"/>
      <c r="H152" s="11"/>
      <c r="I152" s="14" t="str">
        <f>IF($A152="","",(E152+F152))</f>
        <v/>
      </c>
      <c r="J152" s="15" t="str">
        <f>IF($A152="","",ROUND((D152*G152),0))</f>
        <v/>
      </c>
      <c r="K152" s="15" t="str">
        <f>IF($A152="","",ROUND((J152*H152),0))</f>
        <v/>
      </c>
      <c r="L152" s="16" t="str">
        <f>IF($A152="","",IF((I152&lt;='Season'!$B$3),"Yes","Late"))</f>
        <v/>
      </c>
    </row>
    <row r="153" spans="1:12" x14ac:dyDescent="0.25">
      <c r="D153" s="11"/>
      <c r="E153" s="12"/>
      <c r="F153" s="13"/>
      <c r="G153" s="13"/>
      <c r="H153" s="11"/>
      <c r="I153" s="14" t="str">
        <f>IF($A153="","",(E153+F153))</f>
        <v/>
      </c>
      <c r="J153" s="15" t="str">
        <f>IF($A153="","",ROUND((D153*G153),0))</f>
        <v/>
      </c>
      <c r="K153" s="15" t="str">
        <f>IF($A153="","",ROUND((J153*H153),0))</f>
        <v/>
      </c>
      <c r="L153" s="16" t="str">
        <f>IF($A153="","",IF((I153&lt;='Season'!$B$3),"Yes","Late"))</f>
        <v/>
      </c>
    </row>
    <row r="154" spans="1:12" x14ac:dyDescent="0.25">
      <c r="D154" s="11"/>
      <c r="E154" s="12"/>
      <c r="F154" s="13"/>
      <c r="G154" s="13"/>
      <c r="H154" s="11"/>
      <c r="I154" s="14" t="str">
        <f>IF($A154="","",(E154+F154))</f>
        <v/>
      </c>
      <c r="J154" s="15" t="str">
        <f>IF($A154="","",ROUND((D154*G154),0))</f>
        <v/>
      </c>
      <c r="K154" s="15" t="str">
        <f>IF($A154="","",ROUND((J154*H154),0))</f>
        <v/>
      </c>
      <c r="L154" s="16" t="str">
        <f>IF($A154="","",IF((I154&lt;='Season'!$B$3),"Yes","Late"))</f>
        <v/>
      </c>
    </row>
    <row r="155" spans="1:12" x14ac:dyDescent="0.25">
      <c r="D155" s="11"/>
      <c r="E155" s="12"/>
      <c r="F155" s="13"/>
      <c r="G155" s="13"/>
      <c r="H155" s="11"/>
      <c r="I155" s="14" t="str">
        <f>IF($A155="","",(E155+F155))</f>
        <v/>
      </c>
      <c r="J155" s="15" t="str">
        <f>IF($A155="","",ROUND((D155*G155),0))</f>
        <v/>
      </c>
      <c r="K155" s="15" t="str">
        <f>IF($A155="","",ROUND((J155*H155),0))</f>
        <v/>
      </c>
      <c r="L155" s="16" t="str">
        <f>IF($A155="","",IF((I155&lt;='Season'!$B$3),"Yes","Late"))</f>
        <v/>
      </c>
    </row>
    <row r="156" spans="1:12" x14ac:dyDescent="0.25">
      <c r="D156" s="11"/>
      <c r="E156" s="12"/>
      <c r="F156" s="13"/>
      <c r="G156" s="13"/>
      <c r="H156" s="11"/>
      <c r="I156" s="14" t="str">
        <f>IF($A156="","",(E156+F156))</f>
        <v/>
      </c>
      <c r="J156" s="15" t="str">
        <f>IF($A156="","",ROUND((D156*G156),0))</f>
        <v/>
      </c>
      <c r="K156" s="15" t="str">
        <f>IF($A156="","",ROUND((J156*H156),0))</f>
        <v/>
      </c>
      <c r="L156" s="16" t="str">
        <f>IF($A156="","",IF((I156&lt;='Season'!$B$3),"Yes","Late"))</f>
        <v/>
      </c>
    </row>
    <row r="157" spans="1:12" x14ac:dyDescent="0.25">
      <c r="D157" s="11"/>
      <c r="E157" s="12"/>
      <c r="F157" s="13"/>
      <c r="G157" s="13"/>
      <c r="H157" s="11"/>
      <c r="I157" s="14" t="str">
        <f>IF($A157="","",(E157+F157))</f>
        <v/>
      </c>
      <c r="J157" s="15" t="str">
        <f>IF($A157="","",ROUND((D157*G157),0))</f>
        <v/>
      </c>
      <c r="K157" s="15" t="str">
        <f>IF($A157="","",ROUND((J157*H157),0))</f>
        <v/>
      </c>
      <c r="L157" s="16" t="str">
        <f>IF($A157="","",IF((I157&lt;='Season'!$B$3),"Yes","Late"))</f>
        <v/>
      </c>
    </row>
    <row r="158" spans="1:12" x14ac:dyDescent="0.25">
      <c r="D158" s="11"/>
      <c r="E158" s="12"/>
      <c r="F158" s="13"/>
      <c r="G158" s="13"/>
      <c r="H158" s="11"/>
      <c r="I158" s="14" t="str">
        <f>IF($A158="","",(E158+F158))</f>
        <v/>
      </c>
      <c r="J158" s="15" t="str">
        <f>IF($A158="","",ROUND((D158*G158),0))</f>
        <v/>
      </c>
      <c r="K158" s="15" t="str">
        <f>IF($A158="","",ROUND((J158*H158),0))</f>
        <v/>
      </c>
      <c r="L158" s="16" t="str">
        <f>IF($A158="","",IF((I158&lt;='Season'!$B$3),"Yes","Late"))</f>
        <v/>
      </c>
    </row>
    <row r="159" spans="1:12" x14ac:dyDescent="0.25">
      <c r="D159" s="11"/>
      <c r="E159" s="12"/>
      <c r="F159" s="13"/>
      <c r="G159" s="13"/>
      <c r="H159" s="11"/>
      <c r="I159" s="14" t="str">
        <f>IF($A159="","",(E159+F159))</f>
        <v/>
      </c>
      <c r="J159" s="15" t="str">
        <f>IF($A159="","",ROUND((D159*G159),0))</f>
        <v/>
      </c>
      <c r="K159" s="15" t="str">
        <f>IF($A159="","",ROUND((J159*H159),0))</f>
        <v/>
      </c>
      <c r="L159" s="16" t="str">
        <f>IF($A159="","",IF((I159&lt;='Season'!$B$3),"Yes","Late"))</f>
        <v/>
      </c>
    </row>
    <row r="160" spans="1:12" x14ac:dyDescent="0.25">
      <c r="D160" s="11"/>
      <c r="E160" s="12"/>
      <c r="F160" s="13"/>
      <c r="G160" s="13"/>
      <c r="H160" s="11"/>
      <c r="I160" s="14" t="str">
        <f>IF($A160="","",(E160+F160))</f>
        <v/>
      </c>
      <c r="J160" s="15" t="str">
        <f>IF($A160="","",ROUND((D160*G160),0))</f>
        <v/>
      </c>
      <c r="K160" s="15" t="str">
        <f>IF($A160="","",ROUND((J160*H160),0))</f>
        <v/>
      </c>
      <c r="L160" s="16" t="str">
        <f>IF($A160="","",IF((I160&lt;='Season'!$B$3),"Yes","Late"))</f>
        <v/>
      </c>
    </row>
    <row r="161" spans="1:12" x14ac:dyDescent="0.25">
      <c r="D161" s="11"/>
      <c r="E161" s="12"/>
      <c r="F161" s="13"/>
      <c r="G161" s="13"/>
      <c r="H161" s="11"/>
      <c r="I161" s="14" t="str">
        <f>IF($A161="","",(E161+F161))</f>
        <v/>
      </c>
      <c r="J161" s="15" t="str">
        <f>IF($A161="","",ROUND((D161*G161),0))</f>
        <v/>
      </c>
      <c r="K161" s="15" t="str">
        <f>IF($A161="","",ROUND((J161*H161),0))</f>
        <v/>
      </c>
      <c r="L161" s="16" t="str">
        <f>IF($A161="","",IF((I161&lt;='Season'!$B$3),"Yes","Late"))</f>
        <v/>
      </c>
    </row>
    <row r="162" spans="1:12" x14ac:dyDescent="0.25">
      <c r="D162" s="11"/>
      <c r="E162" s="12"/>
      <c r="F162" s="13"/>
      <c r="G162" s="13"/>
      <c r="H162" s="11"/>
      <c r="I162" s="14" t="str">
        <f>IF($A162="","",(E162+F162))</f>
        <v/>
      </c>
      <c r="J162" s="15" t="str">
        <f>IF($A162="","",ROUND((D162*G162),0))</f>
        <v/>
      </c>
      <c r="K162" s="15" t="str">
        <f>IF($A162="","",ROUND((J162*H162),0))</f>
        <v/>
      </c>
      <c r="L162" s="16" t="str">
        <f>IF($A162="","",IF((I162&lt;='Season'!$B$3),"Yes","Late"))</f>
        <v/>
      </c>
    </row>
    <row r="163" spans="1:12" x14ac:dyDescent="0.25">
      <c r="D163" s="11"/>
      <c r="E163" s="12"/>
      <c r="F163" s="13"/>
      <c r="G163" s="13"/>
      <c r="H163" s="11"/>
      <c r="I163" s="14" t="str">
        <f>IF($A163="","",(E163+F163))</f>
        <v/>
      </c>
      <c r="J163" s="15" t="str">
        <f>IF($A163="","",ROUND((D163*G163),0))</f>
        <v/>
      </c>
      <c r="K163" s="15" t="str">
        <f>IF($A163="","",ROUND((J163*H163),0))</f>
        <v/>
      </c>
      <c r="L163" s="16" t="str">
        <f>IF($A163="","",IF((I163&lt;='Season'!$B$3),"Yes","Late"))</f>
        <v/>
      </c>
    </row>
    <row r="164" spans="1:12" x14ac:dyDescent="0.25">
      <c r="D164" s="11"/>
      <c r="E164" s="12"/>
      <c r="F164" s="13"/>
      <c r="G164" s="13"/>
      <c r="H164" s="11"/>
      <c r="I164" s="14" t="str">
        <f>IF($A164="","",(E164+F164))</f>
        <v/>
      </c>
      <c r="J164" s="15" t="str">
        <f>IF($A164="","",ROUND((D164*G164),0))</f>
        <v/>
      </c>
      <c r="K164" s="15" t="str">
        <f>IF($A164="","",ROUND((J164*H164),0))</f>
        <v/>
      </c>
      <c r="L164" s="16" t="str">
        <f>IF($A164="","",IF((I164&lt;='Season'!$B$3),"Yes","Late"))</f>
        <v/>
      </c>
    </row>
    <row r="165" spans="1:12" x14ac:dyDescent="0.25">
      <c r="D165" s="11"/>
      <c r="E165" s="12"/>
      <c r="F165" s="13"/>
      <c r="G165" s="13"/>
      <c r="H165" s="11"/>
      <c r="I165" s="14" t="str">
        <f>IF($A165="","",(E165+F165))</f>
        <v/>
      </c>
      <c r="J165" s="15" t="str">
        <f>IF($A165="","",ROUND((D165*G165),0))</f>
        <v/>
      </c>
      <c r="K165" s="15" t="str">
        <f>IF($A165="","",ROUND((J165*H165),0))</f>
        <v/>
      </c>
      <c r="L165" s="16" t="str">
        <f>IF($A165="","",IF((I165&lt;='Season'!$B$3),"Yes","Late"))</f>
        <v/>
      </c>
    </row>
    <row r="166" spans="1:12" x14ac:dyDescent="0.25">
      <c r="D166" s="11"/>
      <c r="E166" s="12"/>
      <c r="F166" s="13"/>
      <c r="G166" s="13"/>
      <c r="H166" s="11"/>
      <c r="I166" s="14" t="str">
        <f>IF($A166="","",(E166+F166))</f>
        <v/>
      </c>
      <c r="J166" s="15" t="str">
        <f>IF($A166="","",ROUND((D166*G166),0))</f>
        <v/>
      </c>
      <c r="K166" s="15" t="str">
        <f>IF($A166="","",ROUND((J166*H166),0))</f>
        <v/>
      </c>
      <c r="L166" s="16" t="str">
        <f>IF($A166="","",IF((I166&lt;='Season'!$B$3),"Yes","Late"))</f>
        <v/>
      </c>
    </row>
    <row r="167" spans="1:12" x14ac:dyDescent="0.25">
      <c r="D167" s="11"/>
      <c r="E167" s="12"/>
      <c r="F167" s="13"/>
      <c r="G167" s="13"/>
      <c r="H167" s="11"/>
      <c r="I167" s="14" t="str">
        <f>IF($A167="","",(E167+F167))</f>
        <v/>
      </c>
      <c r="J167" s="15" t="str">
        <f>IF($A167="","",ROUND((D167*G167),0))</f>
        <v/>
      </c>
      <c r="K167" s="15" t="str">
        <f>IF($A167="","",ROUND((J167*H167),0))</f>
        <v/>
      </c>
      <c r="L167" s="16" t="str">
        <f>IF($A167="","",IF((I167&lt;='Season'!$B$3),"Yes","Late"))</f>
        <v/>
      </c>
    </row>
    <row r="168" spans="1:12" x14ac:dyDescent="0.25">
      <c r="D168" s="11"/>
      <c r="E168" s="12"/>
      <c r="F168" s="13"/>
      <c r="G168" s="13"/>
      <c r="H168" s="11"/>
      <c r="I168" s="14" t="str">
        <f>IF($A168="","",(E168+F168))</f>
        <v/>
      </c>
      <c r="J168" s="15" t="str">
        <f>IF($A168="","",ROUND((D168*G168),0))</f>
        <v/>
      </c>
      <c r="K168" s="15" t="str">
        <f>IF($A168="","",ROUND((J168*H168),0))</f>
        <v/>
      </c>
      <c r="L168" s="16" t="str">
        <f>IF($A168="","",IF((I168&lt;='Season'!$B$3),"Yes","Late"))</f>
        <v/>
      </c>
    </row>
    <row r="169" spans="1:12" x14ac:dyDescent="0.25">
      <c r="D169" s="11"/>
      <c r="E169" s="12"/>
      <c r="F169" s="13"/>
      <c r="G169" s="13"/>
      <c r="H169" s="11"/>
      <c r="I169" s="14" t="str">
        <f>IF($A169="","",(E169+F169))</f>
        <v/>
      </c>
      <c r="J169" s="15" t="str">
        <f>IF($A169="","",ROUND((D169*G169),0))</f>
        <v/>
      </c>
      <c r="K169" s="15" t="str">
        <f>IF($A169="","",ROUND((J169*H169),0))</f>
        <v/>
      </c>
      <c r="L169" s="16" t="str">
        <f>IF($A169="","",IF((I169&lt;='Season'!$B$3),"Yes","Late"))</f>
        <v/>
      </c>
    </row>
    <row r="170" spans="1:12" x14ac:dyDescent="0.25">
      <c r="D170" s="11"/>
      <c r="E170" s="12"/>
      <c r="F170" s="13"/>
      <c r="G170" s="13"/>
      <c r="H170" s="11"/>
      <c r="I170" s="14" t="str">
        <f>IF($A170="","",(E170+F170))</f>
        <v/>
      </c>
      <c r="J170" s="15" t="str">
        <f>IF($A170="","",ROUND((D170*G170),0))</f>
        <v/>
      </c>
      <c r="K170" s="15" t="str">
        <f>IF($A170="","",ROUND((J170*H170),0))</f>
        <v/>
      </c>
      <c r="L170" s="16" t="str">
        <f>IF($A170="","",IF((I170&lt;='Season'!$B$3),"Yes","Late"))</f>
        <v/>
      </c>
    </row>
    <row r="171" spans="1:12" x14ac:dyDescent="0.25">
      <c r="D171" s="11"/>
      <c r="E171" s="12"/>
      <c r="F171" s="13"/>
      <c r="G171" s="13"/>
      <c r="H171" s="11"/>
      <c r="I171" s="14" t="str">
        <f>IF($A171="","",(E171+F171))</f>
        <v/>
      </c>
      <c r="J171" s="15" t="str">
        <f>IF($A171="","",ROUND((D171*G171),0))</f>
        <v/>
      </c>
      <c r="K171" s="15" t="str">
        <f>IF($A171="","",ROUND((J171*H171),0))</f>
        <v/>
      </c>
      <c r="L171" s="16" t="str">
        <f>IF($A171="","",IF((I171&lt;='Season'!$B$3),"Yes","Late"))</f>
        <v/>
      </c>
    </row>
    <row r="172" spans="1:12" x14ac:dyDescent="0.25">
      <c r="D172" s="11"/>
      <c r="E172" s="12"/>
      <c r="F172" s="13"/>
      <c r="G172" s="13"/>
      <c r="H172" s="11"/>
      <c r="I172" s="14" t="str">
        <f>IF($A172="","",(E172+F172))</f>
        <v/>
      </c>
      <c r="J172" s="15" t="str">
        <f>IF($A172="","",ROUND((D172*G172),0))</f>
        <v/>
      </c>
      <c r="K172" s="15" t="str">
        <f>IF($A172="","",ROUND((J172*H172),0))</f>
        <v/>
      </c>
      <c r="L172" s="16" t="str">
        <f>IF($A172="","",IF((I172&lt;='Season'!$B$3),"Yes","Late"))</f>
        <v/>
      </c>
    </row>
    <row r="173" spans="1:12" x14ac:dyDescent="0.25">
      <c r="D173" s="11"/>
      <c r="E173" s="12"/>
      <c r="F173" s="13"/>
      <c r="G173" s="13"/>
      <c r="H173" s="11"/>
      <c r="I173" s="14" t="str">
        <f>IF($A173="","",(E173+F173))</f>
        <v/>
      </c>
      <c r="J173" s="15" t="str">
        <f>IF($A173="","",ROUND((D173*G173),0))</f>
        <v/>
      </c>
      <c r="K173" s="15" t="str">
        <f>IF($A173="","",ROUND((J173*H173),0))</f>
        <v/>
      </c>
      <c r="L173" s="16" t="str">
        <f>IF($A173="","",IF((I173&lt;='Season'!$B$3),"Yes","Late"))</f>
        <v/>
      </c>
    </row>
    <row r="174" spans="1:12" x14ac:dyDescent="0.25">
      <c r="D174" s="11"/>
      <c r="E174" s="12"/>
      <c r="F174" s="13"/>
      <c r="G174" s="13"/>
      <c r="H174" s="11"/>
      <c r="I174" s="14" t="str">
        <f>IF($A174="","",(E174+F174))</f>
        <v/>
      </c>
      <c r="J174" s="15" t="str">
        <f>IF($A174="","",ROUND((D174*G174),0))</f>
        <v/>
      </c>
      <c r="K174" s="15" t="str">
        <f>IF($A174="","",ROUND((J174*H174),0))</f>
        <v/>
      </c>
      <c r="L174" s="16" t="str">
        <f>IF($A174="","",IF((I174&lt;='Season'!$B$3),"Yes","Late"))</f>
        <v/>
      </c>
    </row>
    <row r="175" spans="1:12" x14ac:dyDescent="0.25">
      <c r="D175" s="11"/>
      <c r="E175" s="12"/>
      <c r="F175" s="13"/>
      <c r="G175" s="13"/>
      <c r="H175" s="11"/>
      <c r="I175" s="14" t="str">
        <f>IF($A175="","",(E175+F175))</f>
        <v/>
      </c>
      <c r="J175" s="15" t="str">
        <f>IF($A175="","",ROUND((D175*G175),0))</f>
        <v/>
      </c>
      <c r="K175" s="15" t="str">
        <f>IF($A175="","",ROUND((J175*H175),0))</f>
        <v/>
      </c>
      <c r="L175" s="16" t="str">
        <f>IF($A175="","",IF((I175&lt;='Season'!$B$3),"Yes","Late"))</f>
        <v/>
      </c>
    </row>
    <row r="176" spans="1:12" x14ac:dyDescent="0.25">
      <c r="D176" s="11"/>
      <c r="E176" s="12"/>
      <c r="F176" s="13"/>
      <c r="G176" s="13"/>
      <c r="H176" s="11"/>
      <c r="I176" s="14" t="str">
        <f>IF($A176="","",(E176+F176))</f>
        <v/>
      </c>
      <c r="J176" s="15" t="str">
        <f>IF($A176="","",ROUND((D176*G176),0))</f>
        <v/>
      </c>
      <c r="K176" s="15" t="str">
        <f>IF($A176="","",ROUND((J176*H176),0))</f>
        <v/>
      </c>
      <c r="L176" s="16" t="str">
        <f>IF($A176="","",IF((I176&lt;='Season'!$B$3),"Yes","Late"))</f>
        <v/>
      </c>
    </row>
    <row r="177" spans="1:12" x14ac:dyDescent="0.25">
      <c r="D177" s="11"/>
      <c r="E177" s="12"/>
      <c r="F177" s="13"/>
      <c r="G177" s="13"/>
      <c r="H177" s="11"/>
      <c r="I177" s="14" t="str">
        <f>IF($A177="","",(E177+F177))</f>
        <v/>
      </c>
      <c r="J177" s="15" t="str">
        <f>IF($A177="","",ROUND((D177*G177),0))</f>
        <v/>
      </c>
      <c r="K177" s="15" t="str">
        <f>IF($A177="","",ROUND((J177*H177),0))</f>
        <v/>
      </c>
      <c r="L177" s="16" t="str">
        <f>IF($A177="","",IF((I177&lt;='Season'!$B$3),"Yes","Late"))</f>
        <v/>
      </c>
    </row>
    <row r="178" spans="1:12" x14ac:dyDescent="0.25">
      <c r="D178" s="11"/>
      <c r="E178" s="12"/>
      <c r="F178" s="13"/>
      <c r="G178" s="13"/>
      <c r="H178" s="11"/>
      <c r="I178" s="14" t="str">
        <f>IF($A178="","",(E178+F178))</f>
        <v/>
      </c>
      <c r="J178" s="15" t="str">
        <f>IF($A178="","",ROUND((D178*G178),0))</f>
        <v/>
      </c>
      <c r="K178" s="15" t="str">
        <f>IF($A178="","",ROUND((J178*H178),0))</f>
        <v/>
      </c>
      <c r="L178" s="16" t="str">
        <f>IF($A178="","",IF((I178&lt;='Season'!$B$3),"Yes","Late"))</f>
        <v/>
      </c>
    </row>
    <row r="179" spans="1:12" x14ac:dyDescent="0.25">
      <c r="D179" s="11"/>
      <c r="E179" s="12"/>
      <c r="F179" s="13"/>
      <c r="G179" s="13"/>
      <c r="H179" s="11"/>
      <c r="I179" s="14" t="str">
        <f>IF($A179="","",(E179+F179))</f>
        <v/>
      </c>
      <c r="J179" s="15" t="str">
        <f>IF($A179="","",ROUND((D179*G179),0))</f>
        <v/>
      </c>
      <c r="K179" s="15" t="str">
        <f>IF($A179="","",ROUND((J179*H179),0))</f>
        <v/>
      </c>
      <c r="L179" s="16" t="str">
        <f>IF($A179="","",IF((I179&lt;='Season'!$B$3),"Yes","Late"))</f>
        <v/>
      </c>
    </row>
    <row r="180" spans="1:12" x14ac:dyDescent="0.25">
      <c r="D180" s="11"/>
      <c r="E180" s="12"/>
      <c r="F180" s="13"/>
      <c r="G180" s="13"/>
      <c r="H180" s="11"/>
      <c r="I180" s="14" t="str">
        <f>IF($A180="","",(E180+F180))</f>
        <v/>
      </c>
      <c r="J180" s="15" t="str">
        <f>IF($A180="","",ROUND((D180*G180),0))</f>
        <v/>
      </c>
      <c r="K180" s="15" t="str">
        <f>IF($A180="","",ROUND((J180*H180),0))</f>
        <v/>
      </c>
      <c r="L180" s="16" t="str">
        <f>IF($A180="","",IF((I180&lt;='Season'!$B$3),"Yes","Late"))</f>
        <v/>
      </c>
    </row>
    <row r="181" spans="1:12" x14ac:dyDescent="0.25">
      <c r="D181" s="11"/>
      <c r="E181" s="12"/>
      <c r="F181" s="13"/>
      <c r="G181" s="13"/>
      <c r="H181" s="11"/>
      <c r="I181" s="14" t="str">
        <f>IF($A181="","",(E181+F181))</f>
        <v/>
      </c>
      <c r="J181" s="15" t="str">
        <f>IF($A181="","",ROUND((D181*G181),0))</f>
        <v/>
      </c>
      <c r="K181" s="15" t="str">
        <f>IF($A181="","",ROUND((J181*H181),0))</f>
        <v/>
      </c>
      <c r="L181" s="16" t="str">
        <f>IF($A181="","",IF((I181&lt;='Season'!$B$3),"Yes","Late"))</f>
        <v/>
      </c>
    </row>
    <row r="182" spans="1:12" x14ac:dyDescent="0.25">
      <c r="D182" s="11"/>
      <c r="E182" s="12"/>
      <c r="F182" s="13"/>
      <c r="G182" s="13"/>
      <c r="H182" s="11"/>
      <c r="I182" s="14" t="str">
        <f>IF($A182="","",(E182+F182))</f>
        <v/>
      </c>
      <c r="J182" s="15" t="str">
        <f>IF($A182="","",ROUND((D182*G182),0))</f>
        <v/>
      </c>
      <c r="K182" s="15" t="str">
        <f>IF($A182="","",ROUND((J182*H182),0))</f>
        <v/>
      </c>
      <c r="L182" s="16" t="str">
        <f>IF($A182="","",IF((I182&lt;='Season'!$B$3),"Yes","Late"))</f>
        <v/>
      </c>
    </row>
    <row r="183" spans="1:12" x14ac:dyDescent="0.25">
      <c r="D183" s="11"/>
      <c r="E183" s="12"/>
      <c r="F183" s="13"/>
      <c r="G183" s="13"/>
      <c r="H183" s="11"/>
      <c r="I183" s="14" t="str">
        <f>IF($A183="","",(E183+F183))</f>
        <v/>
      </c>
      <c r="J183" s="15" t="str">
        <f>IF($A183="","",ROUND((D183*G183),0))</f>
        <v/>
      </c>
      <c r="K183" s="15" t="str">
        <f>IF($A183="","",ROUND((J183*H183),0))</f>
        <v/>
      </c>
      <c r="L183" s="16" t="str">
        <f>IF($A183="","",IF((I183&lt;='Season'!$B$3),"Yes","Late"))</f>
        <v/>
      </c>
    </row>
    <row r="184" spans="1:12" x14ac:dyDescent="0.25">
      <c r="D184" s="11"/>
      <c r="E184" s="12"/>
      <c r="F184" s="13"/>
      <c r="G184" s="13"/>
      <c r="H184" s="11"/>
      <c r="I184" s="14" t="str">
        <f>IF($A184="","",(E184+F184))</f>
        <v/>
      </c>
      <c r="J184" s="15" t="str">
        <f>IF($A184="","",ROUND((D184*G184),0))</f>
        <v/>
      </c>
      <c r="K184" s="15" t="str">
        <f>IF($A184="","",ROUND((J184*H184),0))</f>
        <v/>
      </c>
      <c r="L184" s="16" t="str">
        <f>IF($A184="","",IF((I184&lt;='Season'!$B$3),"Yes","Late"))</f>
        <v/>
      </c>
    </row>
    <row r="185" spans="1:12" x14ac:dyDescent="0.25">
      <c r="D185" s="11"/>
      <c r="E185" s="12"/>
      <c r="F185" s="13"/>
      <c r="G185" s="13"/>
      <c r="H185" s="11"/>
      <c r="I185" s="14" t="str">
        <f>IF($A185="","",(E185+F185))</f>
        <v/>
      </c>
      <c r="J185" s="15" t="str">
        <f>IF($A185="","",ROUND((D185*G185),0))</f>
        <v/>
      </c>
      <c r="K185" s="15" t="str">
        <f>IF($A185="","",ROUND((J185*H185),0))</f>
        <v/>
      </c>
      <c r="L185" s="16" t="str">
        <f>IF($A185="","",IF((I185&lt;='Season'!$B$3),"Yes","Late"))</f>
        <v/>
      </c>
    </row>
    <row r="186" spans="1:12" x14ac:dyDescent="0.25">
      <c r="D186" s="11"/>
      <c r="E186" s="12"/>
      <c r="F186" s="13"/>
      <c r="G186" s="13"/>
      <c r="H186" s="11"/>
      <c r="I186" s="14" t="str">
        <f>IF($A186="","",(E186+F186))</f>
        <v/>
      </c>
      <c r="J186" s="15" t="str">
        <f>IF($A186="","",ROUND((D186*G186),0))</f>
        <v/>
      </c>
      <c r="K186" s="15" t="str">
        <f>IF($A186="","",ROUND((J186*H186),0))</f>
        <v/>
      </c>
      <c r="L186" s="16" t="str">
        <f>IF($A186="","",IF((I186&lt;='Season'!$B$3),"Yes","Late"))</f>
        <v/>
      </c>
    </row>
    <row r="187" spans="1:12" x14ac:dyDescent="0.25">
      <c r="D187" s="11"/>
      <c r="E187" s="12"/>
      <c r="F187" s="13"/>
      <c r="G187" s="13"/>
      <c r="H187" s="11"/>
      <c r="I187" s="14" t="str">
        <f>IF($A187="","",(E187+F187))</f>
        <v/>
      </c>
      <c r="J187" s="15" t="str">
        <f>IF($A187="","",ROUND((D187*G187),0))</f>
        <v/>
      </c>
      <c r="K187" s="15" t="str">
        <f>IF($A187="","",ROUND((J187*H187),0))</f>
        <v/>
      </c>
      <c r="L187" s="16" t="str">
        <f>IF($A187="","",IF((I187&lt;='Season'!$B$3),"Yes","Late"))</f>
        <v/>
      </c>
    </row>
    <row r="188" spans="1:12" x14ac:dyDescent="0.25">
      <c r="D188" s="11"/>
      <c r="E188" s="12"/>
      <c r="F188" s="13"/>
      <c r="G188" s="13"/>
      <c r="H188" s="11"/>
      <c r="I188" s="14" t="str">
        <f>IF($A188="","",(E188+F188))</f>
        <v/>
      </c>
      <c r="J188" s="15" t="str">
        <f>IF($A188="","",ROUND((D188*G188),0))</f>
        <v/>
      </c>
      <c r="K188" s="15" t="str">
        <f>IF($A188="","",ROUND((J188*H188),0))</f>
        <v/>
      </c>
      <c r="L188" s="16" t="str">
        <f>IF($A188="","",IF((I188&lt;='Season'!$B$3),"Yes","Late"))</f>
        <v/>
      </c>
    </row>
    <row r="189" spans="1:12" x14ac:dyDescent="0.25">
      <c r="D189" s="11"/>
      <c r="E189" s="12"/>
      <c r="F189" s="13"/>
      <c r="G189" s="13"/>
      <c r="H189" s="11"/>
      <c r="I189" s="14" t="str">
        <f>IF($A189="","",(E189+F189))</f>
        <v/>
      </c>
      <c r="J189" s="15" t="str">
        <f>IF($A189="","",ROUND((D189*G189),0))</f>
        <v/>
      </c>
      <c r="K189" s="15" t="str">
        <f>IF($A189="","",ROUND((J189*H189),0))</f>
        <v/>
      </c>
      <c r="L189" s="16" t="str">
        <f>IF($A189="","",IF((I189&lt;='Season'!$B$3),"Yes","Late"))</f>
        <v/>
      </c>
    </row>
    <row r="190" spans="1:12" x14ac:dyDescent="0.25">
      <c r="D190" s="11"/>
      <c r="E190" s="12"/>
      <c r="F190" s="13"/>
      <c r="G190" s="13"/>
      <c r="H190" s="11"/>
      <c r="I190" s="14" t="str">
        <f>IF($A190="","",(E190+F190))</f>
        <v/>
      </c>
      <c r="J190" s="15" t="str">
        <f>IF($A190="","",ROUND((D190*G190),0))</f>
        <v/>
      </c>
      <c r="K190" s="15" t="str">
        <f>IF($A190="","",ROUND((J190*H190),0))</f>
        <v/>
      </c>
      <c r="L190" s="16" t="str">
        <f>IF($A190="","",IF((I190&lt;='Season'!$B$3),"Yes","Late"))</f>
        <v/>
      </c>
    </row>
    <row r="191" spans="1:12" x14ac:dyDescent="0.25">
      <c r="D191" s="11"/>
      <c r="E191" s="12"/>
      <c r="F191" s="13"/>
      <c r="G191" s="13"/>
      <c r="H191" s="11"/>
      <c r="I191" s="14" t="str">
        <f>IF($A191="","",(E191+F191))</f>
        <v/>
      </c>
      <c r="J191" s="15" t="str">
        <f>IF($A191="","",ROUND((D191*G191),0))</f>
        <v/>
      </c>
      <c r="K191" s="15" t="str">
        <f>IF($A191="","",ROUND((J191*H191),0))</f>
        <v/>
      </c>
      <c r="L191" s="16" t="str">
        <f>IF($A191="","",IF((I191&lt;='Season'!$B$3),"Yes","Late"))</f>
        <v/>
      </c>
    </row>
    <row r="192" spans="1:12" x14ac:dyDescent="0.25">
      <c r="D192" s="11"/>
      <c r="E192" s="12"/>
      <c r="F192" s="13"/>
      <c r="G192" s="13"/>
      <c r="H192" s="11"/>
      <c r="I192" s="14" t="str">
        <f>IF($A192="","",(E192+F192))</f>
        <v/>
      </c>
      <c r="J192" s="15" t="str">
        <f>IF($A192="","",ROUND((D192*G192),0))</f>
        <v/>
      </c>
      <c r="K192" s="15" t="str">
        <f>IF($A192="","",ROUND((J192*H192),0))</f>
        <v/>
      </c>
      <c r="L192" s="16" t="str">
        <f>IF($A192="","",IF((I192&lt;='Season'!$B$3),"Yes","Late"))</f>
        <v/>
      </c>
    </row>
    <row r="193" spans="1:12" x14ac:dyDescent="0.25">
      <c r="D193" s="11"/>
      <c r="E193" s="12"/>
      <c r="F193" s="13"/>
      <c r="G193" s="13"/>
      <c r="H193" s="11"/>
      <c r="I193" s="14" t="str">
        <f>IF($A193="","",(E193+F193))</f>
        <v/>
      </c>
      <c r="J193" s="15" t="str">
        <f>IF($A193="","",ROUND((D193*G193),0))</f>
        <v/>
      </c>
      <c r="K193" s="15" t="str">
        <f>IF($A193="","",ROUND((J193*H193),0))</f>
        <v/>
      </c>
      <c r="L193" s="16" t="str">
        <f>IF($A193="","",IF((I193&lt;='Season'!$B$3),"Yes","Late"))</f>
        <v/>
      </c>
    </row>
    <row r="194" spans="1:12" x14ac:dyDescent="0.25">
      <c r="D194" s="11"/>
      <c r="E194" s="12"/>
      <c r="F194" s="13"/>
      <c r="G194" s="13"/>
      <c r="H194" s="11"/>
      <c r="I194" s="14" t="str">
        <f>IF($A194="","",(E194+F194))</f>
        <v/>
      </c>
      <c r="J194" s="15" t="str">
        <f>IF($A194="","",ROUND((D194*G194),0))</f>
        <v/>
      </c>
      <c r="K194" s="15" t="str">
        <f>IF($A194="","",ROUND((J194*H194),0))</f>
        <v/>
      </c>
      <c r="L194" s="16" t="str">
        <f>IF($A194="","",IF((I194&lt;='Season'!$B$3),"Yes","Late"))</f>
        <v/>
      </c>
    </row>
    <row r="195" spans="1:12" x14ac:dyDescent="0.25">
      <c r="D195" s="11"/>
      <c r="E195" s="12"/>
      <c r="F195" s="13"/>
      <c r="G195" s="13"/>
      <c r="H195" s="11"/>
      <c r="I195" s="14" t="str">
        <f>IF($A195="","",(E195+F195))</f>
        <v/>
      </c>
      <c r="J195" s="15" t="str">
        <f>IF($A195="","",ROUND((D195*G195),0))</f>
        <v/>
      </c>
      <c r="K195" s="15" t="str">
        <f>IF($A195="","",ROUND((J195*H195),0))</f>
        <v/>
      </c>
      <c r="L195" s="16" t="str">
        <f>IF($A195="","",IF((I195&lt;='Season'!$B$3),"Yes","Late"))</f>
        <v/>
      </c>
    </row>
    <row r="196" spans="1:12" x14ac:dyDescent="0.25">
      <c r="D196" s="11"/>
      <c r="E196" s="12"/>
      <c r="F196" s="13"/>
      <c r="G196" s="13"/>
      <c r="H196" s="11"/>
      <c r="I196" s="14" t="str">
        <f>IF($A196="","",(E196+F196))</f>
        <v/>
      </c>
      <c r="J196" s="15" t="str">
        <f>IF($A196="","",ROUND((D196*G196),0))</f>
        <v/>
      </c>
      <c r="K196" s="15" t="str">
        <f>IF($A196="","",ROUND((J196*H196),0))</f>
        <v/>
      </c>
      <c r="L196" s="16" t="str">
        <f>IF($A196="","",IF((I196&lt;='Season'!$B$3),"Yes","Late"))</f>
        <v/>
      </c>
    </row>
    <row r="197" spans="1:12" x14ac:dyDescent="0.25">
      <c r="D197" s="11"/>
      <c r="E197" s="12"/>
      <c r="F197" s="13"/>
      <c r="G197" s="13"/>
      <c r="H197" s="11"/>
      <c r="I197" s="14" t="str">
        <f>IF($A197="","",(E197+F197))</f>
        <v/>
      </c>
      <c r="J197" s="15" t="str">
        <f>IF($A197="","",ROUND((D197*G197),0))</f>
        <v/>
      </c>
      <c r="K197" s="15" t="str">
        <f>IF($A197="","",ROUND((J197*H197),0))</f>
        <v/>
      </c>
      <c r="L197" s="16" t="str">
        <f>IF($A197="","",IF((I197&lt;='Season'!$B$3),"Yes","Late"))</f>
        <v/>
      </c>
    </row>
    <row r="198" spans="1:12" x14ac:dyDescent="0.25">
      <c r="D198" s="11"/>
      <c r="E198" s="12"/>
      <c r="F198" s="13"/>
      <c r="G198" s="13"/>
      <c r="H198" s="11"/>
      <c r="I198" s="14" t="str">
        <f>IF($A198="","",(E198+F198))</f>
        <v/>
      </c>
      <c r="J198" s="15" t="str">
        <f>IF($A198="","",ROUND((D198*G198),0))</f>
        <v/>
      </c>
      <c r="K198" s="15" t="str">
        <f>IF($A198="","",ROUND((J198*H198),0))</f>
        <v/>
      </c>
      <c r="L198" s="16" t="str">
        <f>IF($A198="","",IF((I198&lt;='Season'!$B$3),"Yes","Late"))</f>
        <v/>
      </c>
    </row>
    <row r="199" spans="1:12" x14ac:dyDescent="0.25">
      <c r="D199" s="11"/>
      <c r="E199" s="12"/>
      <c r="F199" s="13"/>
      <c r="G199" s="13"/>
      <c r="H199" s="11"/>
      <c r="I199" s="14" t="str">
        <f>IF($A199="","",(E199+F199))</f>
        <v/>
      </c>
      <c r="J199" s="15" t="str">
        <f>IF($A199="","",ROUND((D199*G199),0))</f>
        <v/>
      </c>
      <c r="K199" s="15" t="str">
        <f>IF($A199="","",ROUND((J199*H199),0))</f>
        <v/>
      </c>
      <c r="L199" s="16" t="str">
        <f>IF($A199="","",IF((I199&lt;='Season'!$B$3),"Yes","Late"))</f>
        <v/>
      </c>
    </row>
    <row r="200" spans="1:12" x14ac:dyDescent="0.25">
      <c r="D200" s="11"/>
      <c r="E200" s="12"/>
      <c r="F200" s="13"/>
      <c r="G200" s="13"/>
      <c r="H200" s="11"/>
      <c r="I200" s="14" t="str">
        <f>IF($A200="","",(E200+F200))</f>
        <v/>
      </c>
      <c r="J200" s="15" t="str">
        <f>IF($A200="","",ROUND((D200*G200),0))</f>
        <v/>
      </c>
      <c r="K200" s="15" t="str">
        <f>IF($A200="","",ROUND((J200*H200),0))</f>
        <v/>
      </c>
      <c r="L200" s="16" t="str">
        <f>IF($A200="","",IF((I200&lt;='Season'!$B$3),"Yes","Late"))</f>
        <v/>
      </c>
    </row>
    <row r="201" spans="1:12" x14ac:dyDescent="0.25">
      <c r="D201" s="11"/>
      <c r="E201" s="12"/>
      <c r="F201" s="13"/>
      <c r="G201" s="13"/>
      <c r="H201" s="11"/>
      <c r="I201" s="14" t="str">
        <f>IF($A201="","",(E201+F201))</f>
        <v/>
      </c>
      <c r="J201" s="15" t="str">
        <f>IF($A201="","",ROUND((D201*G201),0))</f>
        <v/>
      </c>
      <c r="K201" s="15" t="str">
        <f>IF($A201="","",ROUND((J201*H201),0))</f>
        <v/>
      </c>
      <c r="L201" s="16" t="str">
        <f>IF($A201="","",IF((I201&lt;='Season'!$B$3),"Yes","Late"))</f>
        <v/>
      </c>
    </row>
  </sheetData>
  <autoFilter ref="A1:L1"/>
  <conditionalFormatting sqref="L2:L201">
    <cfRule type="expression" dxfId="0" priority="1">
      <formula>L2="Late"</formula>
    </cfRule>
  </conditionalFormatting>
  <dataValidations count="6">
    <dataValidation type="list" allowBlank="1" showErrorMessage="1" errorTitle="Pick from the list" error="Choose one of: Jack-o-lantern, Pie, Giant, Specialty / heirloom, Gourds" sqref="C2:C201">
      <formula1>"Jack-o-lantern,Pie,Giant,Specialty / heirloom,Gourds"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ate" operator="greaterThan" allowBlank="1" showErrorMessage="1" errorTitle="Date expected" error="Enter a date, e.g. 10/15/2026." sqref="E2:E201">
      <formula1>2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7" t="s">
        <v>39</v>
      </c>
      <c r="B1" s="17" t="s">
        <v>40</v>
      </c>
      <c r="C1" s="17" t="s">
        <v>41</v>
      </c>
    </row>
    <row r="2" spans="1:3" x14ac:dyDescent="0.25">
      <c r="A2" s="18" t="s">
        <v>42</v>
      </c>
      <c r="B2" s="19"/>
      <c r="C2" s="19"/>
    </row>
    <row r="3" spans="1:3" x14ac:dyDescent="0.25">
      <c r="A3" t="s">
        <v>43</v>
      </c>
      <c r="B3" s="20">
        <v>46289</v>
      </c>
      <c r="C3" s="21" t="s">
        <v>44</v>
      </c>
    </row>
    <row r="4" spans="1:3" x14ac:dyDescent="0.25">
      <c r="A4" s="18" t="s">
        <v>45</v>
      </c>
      <c r="B4" s="19"/>
      <c r="C4" s="19"/>
    </row>
    <row r="5" spans="1:2" x14ac:dyDescent="0.25">
      <c r="A5" t="s">
        <v>46</v>
      </c>
      <c r="B5" s="22">
        <f>SUM('Fields'!$D$2:$D$201)</f>
        <v>11</v>
      </c>
    </row>
    <row r="6" spans="1:2" x14ac:dyDescent="0.25">
      <c r="A6" t="s">
        <v>47</v>
      </c>
      <c r="B6" s="22">
        <f>SUM('Fields'!$J$2:$J$201)</f>
        <v>26400</v>
      </c>
    </row>
    <row r="7" spans="1:2" x14ac:dyDescent="0.25">
      <c r="A7" t="s">
        <v>23</v>
      </c>
      <c r="B7" s="22">
        <f>SUM('Fields'!$K$2:$K$201)</f>
        <v>308250</v>
      </c>
    </row>
    <row r="8" spans="1:2" x14ac:dyDescent="0.25">
      <c r="A8" t="s">
        <v>48</v>
      </c>
      <c r="B8" s="22">
        <f>COUNTIF('Fields'!$L$2:$L$201,"Late")</f>
        <v>1</v>
      </c>
    </row>
  </sheetData>
  <dataValidations count="1">
    <dataValidation type="date" operator="greaterThan" allowBlank="1" showErrorMessage="1" errorTitle="Date expected" error="Enter a date, e.g. 10/15/2026." sqref="B3">
      <formula1>2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Fields</vt:lpstr>
      <vt:lpstr>Season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