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posals" state="visible" r:id="rId5"/>
    <sheet sheetId="3" name="Results" state="visible" r:id="rId6"/>
  </sheets>
  <calcPr calcId="171027" fullCalcOnLoad="1"/>
</workbook>
</file>

<file path=xl/sharedStrings.xml><?xml version="1.0" encoding="utf-8"?>
<sst xmlns="http://schemas.openxmlformats.org/spreadsheetml/2006/main" count="44" uniqueCount="44">
  <si>
    <t>Proposal Pipeline Tracker</t>
  </si>
  <si>
    <t>A free pipeline tracker for proposal writers: track bids by client and stage with value, outcome, and win rate in Google Sheets or Excel.</t>
  </si>
  <si>
    <t>Quick start</t>
  </si>
  <si>
    <t>Open the Proposals tab and replace the sample rows with your own — one row per entry. Formulas fill in automatically for new rows.</t>
  </si>
  <si>
    <t>Weighted value shows realistic wins for your clients; win rate is a strong sales point for your service.</t>
  </si>
  <si>
    <t>Due turns red when a proposal is late and not submitted.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</si>
  <si>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</si>
  <si>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</si>
  <si>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</si>
  <si>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</si>
  <si>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</si>
  <si>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</si>
  <si>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</si>
  <si>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</si>
  <si>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Opportunity</t>
  </si>
  <si>
    <t>Contract value</t>
  </si>
  <si>
    <t>Our fee</t>
  </si>
  <si>
    <t>Stage</t>
  </si>
  <si>
    <t>Due</t>
  </si>
  <si>
    <t>Win probability</t>
  </si>
  <si>
    <t>Weighted value</t>
  </si>
  <si>
    <t>Northwind IT</t>
  </si>
  <si>
    <t>City of Fairview: IT services</t>
  </si>
  <si>
    <t>Writing</t>
  </si>
  <si>
    <t>Atlas Builders</t>
  </si>
  <si>
    <t>School district: roofing</t>
  </si>
  <si>
    <t>Submitted</t>
  </si>
  <si>
    <t>Harbor Health</t>
  </si>
  <si>
    <t>State grant: telehealth</t>
  </si>
  <si>
    <t>Shortlisted</t>
  </si>
  <si>
    <t>Lumen Labs</t>
  </si>
  <si>
    <t>Federal SBIR Phase I</t>
  </si>
  <si>
    <t>Won</t>
  </si>
  <si>
    <t>Peak Services</t>
  </si>
  <si>
    <t>County: janitorial</t>
  </si>
  <si>
    <t>Lost</t>
  </si>
  <si>
    <t>Item</t>
  </si>
  <si>
    <t>Value</t>
  </si>
  <si>
    <t>Notes</t>
  </si>
  <si>
    <t>Results</t>
  </si>
  <si>
    <t>Win rate (decided)</t>
  </si>
  <si>
    <t>Client contract value won</t>
  </si>
  <si>
    <t>Revenue</t>
  </si>
  <si>
    <t>Fees in progress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</si>
</sst>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7" customWidth="1"/>
    <col min="4" max="4" width="14" customWidth="1"/>
    <col min="5" max="5" width="16" customWidth="1"/>
    <col min="6" max="6" width="14" customWidth="1"/>
    <col min="7" max="7" width="18" customWidth="1"/>
    <col min="8" max="8" width="17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480000</v>
      </c>
      <c r="D2" s="11">
        <v>6500</v>
      </c>
      <c r="E2" t="s">
        <v>23</v>
      </c>
      <c r="F2" s="12">
        <v>46323</v>
      </c>
      <c r="G2" s="13">
        <f>IF($A2="","",IF((E2="Won"),1,IF((E2="Lost"),0,IF((E2="Shortlisted"),0.5,IF((E2="Submitted"),0.25,0.15)))))</f>
        <v>0.15</v>
      </c>
      <c r="H2" s="14">
        <f>IF($A2="","",(C2*G2))</f>
        <v>72000</v>
      </c>
    </row>
    <row r="3" spans="1:8" x14ac:dyDescent="0.25">
      <c r="A3" t="s">
        <v>24</v>
      </c>
      <c r="B3" t="s">
        <v>25</v>
      </c>
      <c r="C3" s="11">
        <v>1200000</v>
      </c>
      <c r="D3" s="11">
        <v>9000</v>
      </c>
      <c r="E3" t="s">
        <v>26</v>
      </c>
      <c r="F3" s="12">
        <v>46305</v>
      </c>
      <c r="G3" s="13">
        <f>IF($A3="","",IF((E3="Won"),1,IF((E3="Lost"),0,IF((E3="Shortlisted"),0.5,IF((E3="Submitted"),0.25,0.15)))))</f>
        <v>0.25</v>
      </c>
      <c r="H3" s="14">
        <f>IF($A3="","",(C3*G3))</f>
        <v>300000</v>
      </c>
    </row>
    <row r="4" spans="1:8" x14ac:dyDescent="0.25">
      <c r="A4" t="s">
        <v>27</v>
      </c>
      <c r="B4" t="s">
        <v>28</v>
      </c>
      <c r="C4" s="11">
        <v>750000</v>
      </c>
      <c r="D4" s="11">
        <v>7500</v>
      </c>
      <c r="E4" t="s">
        <v>29</v>
      </c>
      <c r="F4" s="12">
        <v>46318</v>
      </c>
      <c r="G4" s="13">
        <f>IF($A4="","",IF((E4="Won"),1,IF((E4="Lost"),0,IF((E4="Shortlisted"),0.5,IF((E4="Submitted"),0.25,0.15)))))</f>
        <v>0.5</v>
      </c>
      <c r="H4" s="14">
        <f>IF($A4="","",(C4*G4))</f>
        <v>375000</v>
      </c>
    </row>
    <row r="5" spans="1:8" x14ac:dyDescent="0.25">
      <c r="A5" t="s">
        <v>30</v>
      </c>
      <c r="B5" t="s">
        <v>31</v>
      </c>
      <c r="C5" s="11">
        <v>275000</v>
      </c>
      <c r="D5" s="11">
        <v>4500</v>
      </c>
      <c r="E5" t="s">
        <v>32</v>
      </c>
      <c r="F5" s="12">
        <v>46278</v>
      </c>
      <c r="G5" s="13">
        <f>IF($A5="","",IF((E5="Won"),1,IF((E5="Lost"),0,IF((E5="Shortlisted"),0.5,IF((E5="Submitted"),0.25,0.15)))))</f>
        <v>1</v>
      </c>
      <c r="H5" s="14">
        <f>IF($A5="","",(C5*G5))</f>
        <v>275000</v>
      </c>
    </row>
    <row r="6" spans="1:8" x14ac:dyDescent="0.25">
      <c r="A6" t="s">
        <v>33</v>
      </c>
      <c r="B6" t="s">
        <v>34</v>
      </c>
      <c r="C6" s="11">
        <v>320000</v>
      </c>
      <c r="D6" s="11">
        <v>3500</v>
      </c>
      <c r="E6" t="s">
        <v>35</v>
      </c>
      <c r="F6" s="12">
        <v>46288</v>
      </c>
      <c r="G6" s="13">
        <f>IF($A6="","",IF((E6="Won"),1,IF((E6="Lost"),0,IF((E6="Shortlisted"),0.5,IF((E6="Submitted"),0.25,0.15)))))</f>
        <v>0</v>
      </c>
      <c r="H6" s="14">
        <f>IF($A6="","",(C6*G6))</f>
        <v>0</v>
      </c>
    </row>
    <row r="7" spans="1:8" x14ac:dyDescent="0.25">
      <c r="C7" s="11"/>
      <c r="D7" s="11"/>
      <c r="F7" s="12"/>
      <c r="G7" s="13" t="str">
        <f>IF($A7="","",IF((E7="Won"),1,IF((E7="Lost"),0,IF((E7="Shortlisted"),0.5,IF((E7="Submitted"),0.25,0.15)))))</f>
        <v/>
      </c>
      <c r="H7" s="14" t="str">
        <f>IF($A7="","",(C7*G7))</f>
        <v/>
      </c>
    </row>
    <row r="8" spans="1:8" x14ac:dyDescent="0.25">
      <c r="C8" s="11"/>
      <c r="D8" s="11"/>
      <c r="F8" s="12"/>
      <c r="G8" s="13" t="str">
        <f>IF($A8="","",IF((E8="Won"),1,IF((E8="Lost"),0,IF((E8="Shortlisted"),0.5,IF((E8="Submitted"),0.25,0.15)))))</f>
        <v/>
      </c>
      <c r="H8" s="14" t="str">
        <f>IF($A8="","",(C8*G8))</f>
        <v/>
      </c>
    </row>
    <row r="9" spans="1:8" x14ac:dyDescent="0.25">
      <c r="C9" s="11"/>
      <c r="D9" s="11"/>
      <c r="F9" s="12"/>
      <c r="G9" s="13" t="str">
        <f>IF($A9="","",IF((E9="Won"),1,IF((E9="Lost"),0,IF((E9="Shortlisted"),0.5,IF((E9="Submitted"),0.25,0.15)))))</f>
        <v/>
      </c>
      <c r="H9" s="14" t="str">
        <f>IF($A9="","",(C9*G9))</f>
        <v/>
      </c>
    </row>
    <row r="10" spans="1:8" x14ac:dyDescent="0.25">
      <c r="C10" s="11"/>
      <c r="D10" s="11"/>
      <c r="F10" s="12"/>
      <c r="G10" s="13" t="str">
        <f>IF($A10="","",IF((E10="Won"),1,IF((E10="Lost"),0,IF((E10="Shortlisted"),0.5,IF((E10="Submitted"),0.25,0.15)))))</f>
        <v/>
      </c>
      <c r="H10" s="14" t="str">
        <f>IF($A10="","",(C10*G10))</f>
        <v/>
      </c>
    </row>
    <row r="11" spans="1:8" x14ac:dyDescent="0.25">
      <c r="C11" s="11"/>
      <c r="D11" s="11"/>
      <c r="F11" s="12"/>
      <c r="G11" s="13" t="str">
        <f>IF($A11="","",IF((E11="Won"),1,IF((E11="Lost"),0,IF((E11="Shortlisted"),0.5,IF((E11="Submitted"),0.25,0.15)))))</f>
        <v/>
      </c>
      <c r="H11" s="14" t="str">
        <f>IF($A11="","",(C11*G11))</f>
        <v/>
      </c>
    </row>
    <row r="12" spans="1:8" x14ac:dyDescent="0.25">
      <c r="C12" s="11"/>
      <c r="D12" s="11"/>
      <c r="F12" s="12"/>
      <c r="G12" s="13" t="str">
        <f>IF($A12="","",IF((E12="Won"),1,IF((E12="Lost"),0,IF((E12="Shortlisted"),0.5,IF((E12="Submitted"),0.25,0.15)))))</f>
        <v/>
      </c>
      <c r="H12" s="14" t="str">
        <f>IF($A12="","",(C12*G12))</f>
        <v/>
      </c>
    </row>
    <row r="13" spans="1:8" x14ac:dyDescent="0.25">
      <c r="C13" s="11"/>
      <c r="D13" s="11"/>
      <c r="F13" s="12"/>
      <c r="G13" s="13" t="str">
        <f>IF($A13="","",IF((E13="Won"),1,IF((E13="Lost"),0,IF((E13="Shortlisted"),0.5,IF((E13="Submitted"),0.25,0.15)))))</f>
        <v/>
      </c>
      <c r="H13" s="14" t="str">
        <f>IF($A13="","",(C13*G13))</f>
        <v/>
      </c>
    </row>
    <row r="14" spans="1:8" x14ac:dyDescent="0.25">
      <c r="C14" s="11"/>
      <c r="D14" s="11"/>
      <c r="F14" s="12"/>
      <c r="G14" s="13" t="str">
        <f>IF($A14="","",IF((E14="Won"),1,IF((E14="Lost"),0,IF((E14="Shortlisted"),0.5,IF((E14="Submitted"),0.25,0.15)))))</f>
        <v/>
      </c>
      <c r="H14" s="14" t="str">
        <f>IF($A14="","",(C14*G14))</f>
        <v/>
      </c>
    </row>
    <row r="15" spans="1:8" x14ac:dyDescent="0.25">
      <c r="C15" s="11"/>
      <c r="D15" s="11"/>
      <c r="F15" s="12"/>
      <c r="G15" s="13" t="str">
        <f>IF($A15="","",IF((E15="Won"),1,IF((E15="Lost"),0,IF((E15="Shortlisted"),0.5,IF((E15="Submitted"),0.25,0.15)))))</f>
        <v/>
      </c>
      <c r="H15" s="14" t="str">
        <f>IF($A15="","",(C15*G15))</f>
        <v/>
      </c>
    </row>
    <row r="16" spans="1:8" x14ac:dyDescent="0.25">
      <c r="C16" s="11"/>
      <c r="D16" s="11"/>
      <c r="F16" s="12"/>
      <c r="G16" s="13" t="str">
        <f>IF($A16="","",IF((E16="Won"),1,IF((E16="Lost"),0,IF((E16="Shortlisted"),0.5,IF((E16="Submitted"),0.25,0.15)))))</f>
        <v/>
      </c>
      <c r="H16" s="14" t="str">
        <f>IF($A16="","",(C16*G16))</f>
        <v/>
      </c>
    </row>
    <row r="17" spans="1:8" x14ac:dyDescent="0.25">
      <c r="C17" s="11"/>
      <c r="D17" s="11"/>
      <c r="F17" s="12"/>
      <c r="G17" s="13" t="str">
        <f>IF($A17="","",IF((E17="Won"),1,IF((E17="Lost"),0,IF((E17="Shortlisted"),0.5,IF((E17="Submitted"),0.25,0.15)))))</f>
        <v/>
      </c>
      <c r="H17" s="14" t="str">
        <f>IF($A17="","",(C17*G17))</f>
        <v/>
      </c>
    </row>
    <row r="18" spans="1:8" x14ac:dyDescent="0.25">
      <c r="C18" s="11"/>
      <c r="D18" s="11"/>
      <c r="F18" s="12"/>
      <c r="G18" s="13" t="str">
        <f>IF($A18="","",IF((E18="Won"),1,IF((E18="Lost"),0,IF((E18="Shortlisted"),0.5,IF((E18="Submitted"),0.25,0.15)))))</f>
        <v/>
      </c>
      <c r="H18" s="14" t="str">
        <f>IF($A18="","",(C18*G18))</f>
        <v/>
      </c>
    </row>
    <row r="19" spans="1:8" x14ac:dyDescent="0.25">
      <c r="C19" s="11"/>
      <c r="D19" s="11"/>
      <c r="F19" s="12"/>
      <c r="G19" s="13" t="str">
        <f>IF($A19="","",IF((E19="Won"),1,IF((E19="Lost"),0,IF((E19="Shortlisted"),0.5,IF((E19="Submitted"),0.25,0.15)))))</f>
        <v/>
      </c>
      <c r="H19" s="14" t="str">
        <f>IF($A19="","",(C19*G19))</f>
        <v/>
      </c>
    </row>
    <row r="20" spans="1:8" x14ac:dyDescent="0.25">
      <c r="C20" s="11"/>
      <c r="D20" s="11"/>
      <c r="F20" s="12"/>
      <c r="G20" s="13" t="str">
        <f>IF($A20="","",IF((E20="Won"),1,IF((E20="Lost"),0,IF((E20="Shortlisted"),0.5,IF((E20="Submitted"),0.25,0.15)))))</f>
        <v/>
      </c>
      <c r="H20" s="14" t="str">
        <f>IF($A20="","",(C20*G20))</f>
        <v/>
      </c>
    </row>
    <row r="21" spans="1:8" x14ac:dyDescent="0.25">
      <c r="C21" s="11"/>
      <c r="D21" s="11"/>
      <c r="F21" s="12"/>
      <c r="G21" s="13" t="str">
        <f>IF($A21="","",IF((E21="Won"),1,IF((E21="Lost"),0,IF((E21="Shortlisted"),0.5,IF((E21="Submitted"),0.25,0.15)))))</f>
        <v/>
      </c>
      <c r="H21" s="14" t="str">
        <f>IF($A21="","",(C21*G21))</f>
        <v/>
      </c>
    </row>
    <row r="22" spans="1:8" x14ac:dyDescent="0.25">
      <c r="C22" s="11"/>
      <c r="D22" s="11"/>
      <c r="F22" s="12"/>
      <c r="G22" s="13" t="str">
        <f>IF($A22="","",IF((E22="Won"),1,IF((E22="Lost"),0,IF((E22="Shortlisted"),0.5,IF((E22="Submitted"),0.25,0.15)))))</f>
        <v/>
      </c>
      <c r="H22" s="14" t="str">
        <f>IF($A22="","",(C22*G22))</f>
        <v/>
      </c>
    </row>
    <row r="23" spans="1:8" x14ac:dyDescent="0.25">
      <c r="C23" s="11"/>
      <c r="D23" s="11"/>
      <c r="F23" s="12"/>
      <c r="G23" s="13" t="str">
        <f>IF($A23="","",IF((E23="Won"),1,IF((E23="Lost"),0,IF((E23="Shortlisted"),0.5,IF((E23="Submitted"),0.25,0.15)))))</f>
        <v/>
      </c>
      <c r="H23" s="14" t="str">
        <f>IF($A23="","",(C23*G23))</f>
        <v/>
      </c>
    </row>
    <row r="24" spans="1:8" x14ac:dyDescent="0.25">
      <c r="C24" s="11"/>
      <c r="D24" s="11"/>
      <c r="F24" s="12"/>
      <c r="G24" s="13" t="str">
        <f>IF($A24="","",IF((E24="Won"),1,IF((E24="Lost"),0,IF((E24="Shortlisted"),0.5,IF((E24="Submitted"),0.25,0.15)))))</f>
        <v/>
      </c>
      <c r="H24" s="14" t="str">
        <f>IF($A24="","",(C24*G24))</f>
        <v/>
      </c>
    </row>
    <row r="25" spans="1:8" x14ac:dyDescent="0.25">
      <c r="C25" s="11"/>
      <c r="D25" s="11"/>
      <c r="F25" s="12"/>
      <c r="G25" s="13" t="str">
        <f>IF($A25="","",IF((E25="Won"),1,IF((E25="Lost"),0,IF((E25="Shortlisted"),0.5,IF((E25="Submitted"),0.25,0.15)))))</f>
        <v/>
      </c>
      <c r="H25" s="14" t="str">
        <f>IF($A25="","",(C25*G25))</f>
        <v/>
      </c>
    </row>
    <row r="26" spans="1:8" x14ac:dyDescent="0.25">
      <c r="C26" s="11"/>
      <c r="D26" s="11"/>
      <c r="F26" s="12"/>
      <c r="G26" s="13" t="str">
        <f>IF($A26="","",IF((E26="Won"),1,IF((E26="Lost"),0,IF((E26="Shortlisted"),0.5,IF((E26="Submitted"),0.25,0.15)))))</f>
        <v/>
      </c>
      <c r="H26" s="14" t="str">
        <f>IF($A26="","",(C26*G26))</f>
        <v/>
      </c>
    </row>
    <row r="27" spans="1:8" x14ac:dyDescent="0.25">
      <c r="C27" s="11"/>
      <c r="D27" s="11"/>
      <c r="F27" s="12"/>
      <c r="G27" s="13" t="str">
        <f>IF($A27="","",IF((E27="Won"),1,IF((E27="Lost"),0,IF((E27="Shortlisted"),0.5,IF((E27="Submitted"),0.25,0.15)))))</f>
        <v/>
      </c>
      <c r="H27" s="14" t="str">
        <f>IF($A27="","",(C27*G27))</f>
        <v/>
      </c>
    </row>
    <row r="28" spans="1:8" x14ac:dyDescent="0.25">
      <c r="C28" s="11"/>
      <c r="D28" s="11"/>
      <c r="F28" s="12"/>
      <c r="G28" s="13" t="str">
        <f>IF($A28="","",IF((E28="Won"),1,IF((E28="Lost"),0,IF((E28="Shortlisted"),0.5,IF((E28="Submitted"),0.25,0.15)))))</f>
        <v/>
      </c>
      <c r="H28" s="14" t="str">
        <f>IF($A28="","",(C28*G28))</f>
        <v/>
      </c>
    </row>
    <row r="29" spans="1:8" x14ac:dyDescent="0.25">
      <c r="C29" s="11"/>
      <c r="D29" s="11"/>
      <c r="F29" s="12"/>
      <c r="G29" s="13" t="str">
        <f>IF($A29="","",IF((E29="Won"),1,IF((E29="Lost"),0,IF((E29="Shortlisted"),0.5,IF((E29="Submitted"),0.25,0.15)))))</f>
        <v/>
      </c>
      <c r="H29" s="14" t="str">
        <f>IF($A29="","",(C29*G29))</f>
        <v/>
      </c>
    </row>
    <row r="30" spans="1:8" x14ac:dyDescent="0.25">
      <c r="C30" s="11"/>
      <c r="D30" s="11"/>
      <c r="F30" s="12"/>
      <c r="G30" s="13" t="str">
        <f>IF($A30="","",IF((E30="Won"),1,IF((E30="Lost"),0,IF((E30="Shortlisted"),0.5,IF((E30="Submitted"),0.25,0.15)))))</f>
        <v/>
      </c>
      <c r="H30" s="14" t="str">
        <f>IF($A30="","",(C30*G30))</f>
        <v/>
      </c>
    </row>
    <row r="31" spans="1:8" x14ac:dyDescent="0.25">
      <c r="C31" s="11"/>
      <c r="D31" s="11"/>
      <c r="F31" s="12"/>
      <c r="G31" s="13" t="str">
        <f>IF($A31="","",IF((E31="Won"),1,IF((E31="Lost"),0,IF((E31="Shortlisted"),0.5,IF((E31="Submitted"),0.25,0.15)))))</f>
        <v/>
      </c>
      <c r="H31" s="14" t="str">
        <f>IF($A31="","",(C31*G31))</f>
        <v/>
      </c>
    </row>
    <row r="32" spans="1:8" x14ac:dyDescent="0.25">
      <c r="C32" s="11"/>
      <c r="D32" s="11"/>
      <c r="F32" s="12"/>
      <c r="G32" s="13" t="str">
        <f>IF($A32="","",IF((E32="Won"),1,IF((E32="Lost"),0,IF((E32="Shortlisted"),0.5,IF((E32="Submitted"),0.25,0.15)))))</f>
        <v/>
      </c>
      <c r="H32" s="14" t="str">
        <f>IF($A32="","",(C32*G32))</f>
        <v/>
      </c>
    </row>
    <row r="33" spans="1:8" x14ac:dyDescent="0.25">
      <c r="C33" s="11"/>
      <c r="D33" s="11"/>
      <c r="F33" s="12"/>
      <c r="G33" s="13" t="str">
        <f>IF($A33="","",IF((E33="Won"),1,IF((E33="Lost"),0,IF((E33="Shortlisted"),0.5,IF((E33="Submitted"),0.25,0.15)))))</f>
        <v/>
      </c>
      <c r="H33" s="14" t="str">
        <f>IF($A33="","",(C33*G33))</f>
        <v/>
      </c>
    </row>
    <row r="34" spans="1:8" x14ac:dyDescent="0.25">
      <c r="C34" s="11"/>
      <c r="D34" s="11"/>
      <c r="F34" s="12"/>
      <c r="G34" s="13" t="str">
        <f>IF($A34="","",IF((E34="Won"),1,IF((E34="Lost"),0,IF((E34="Shortlisted"),0.5,IF((E34="Submitted"),0.25,0.15)))))</f>
        <v/>
      </c>
      <c r="H34" s="14" t="str">
        <f>IF($A34="","",(C34*G34))</f>
        <v/>
      </c>
    </row>
    <row r="35" spans="1:8" x14ac:dyDescent="0.25">
      <c r="C35" s="11"/>
      <c r="D35" s="11"/>
      <c r="F35" s="12"/>
      <c r="G35" s="13" t="str">
        <f>IF($A35="","",IF((E35="Won"),1,IF((E35="Lost"),0,IF((E35="Shortlisted"),0.5,IF((E35="Submitted"),0.25,0.15)))))</f>
        <v/>
      </c>
      <c r="H35" s="14" t="str">
        <f>IF($A35="","",(C35*G35))</f>
        <v/>
      </c>
    </row>
    <row r="36" spans="1:8" x14ac:dyDescent="0.25">
      <c r="C36" s="11"/>
      <c r="D36" s="11"/>
      <c r="F36" s="12"/>
      <c r="G36" s="13" t="str">
        <f>IF($A36="","",IF((E36="Won"),1,IF((E36="Lost"),0,IF((E36="Shortlisted"),0.5,IF((E36="Submitted"),0.25,0.15)))))</f>
        <v/>
      </c>
      <c r="H36" s="14" t="str">
        <f>IF($A36="","",(C36*G36))</f>
        <v/>
      </c>
    </row>
    <row r="37" spans="1:8" x14ac:dyDescent="0.25">
      <c r="C37" s="11"/>
      <c r="D37" s="11"/>
      <c r="F37" s="12"/>
      <c r="G37" s="13" t="str">
        <f>IF($A37="","",IF((E37="Won"),1,IF((E37="Lost"),0,IF((E37="Shortlisted"),0.5,IF((E37="Submitted"),0.25,0.15)))))</f>
        <v/>
      </c>
      <c r="H37" s="14" t="str">
        <f>IF($A37="","",(C37*G37))</f>
        <v/>
      </c>
    </row>
    <row r="38" spans="1:8" x14ac:dyDescent="0.25">
      <c r="C38" s="11"/>
      <c r="D38" s="11"/>
      <c r="F38" s="12"/>
      <c r="G38" s="13" t="str">
        <f>IF($A38="","",IF((E38="Won"),1,IF((E38="Lost"),0,IF((E38="Shortlisted"),0.5,IF((E38="Submitted"),0.25,0.15)))))</f>
        <v/>
      </c>
      <c r="H38" s="14" t="str">
        <f>IF($A38="","",(C38*G38))</f>
        <v/>
      </c>
    </row>
    <row r="39" spans="1:8" x14ac:dyDescent="0.25">
      <c r="C39" s="11"/>
      <c r="D39" s="11"/>
      <c r="F39" s="12"/>
      <c r="G39" s="13" t="str">
        <f>IF($A39="","",IF((E39="Won"),1,IF((E39="Lost"),0,IF((E39="Shortlisted"),0.5,IF((E39="Submitted"),0.25,0.15)))))</f>
        <v/>
      </c>
      <c r="H39" s="14" t="str">
        <f>IF($A39="","",(C39*G39))</f>
        <v/>
      </c>
    </row>
    <row r="40" spans="1:8" x14ac:dyDescent="0.25">
      <c r="C40" s="11"/>
      <c r="D40" s="11"/>
      <c r="F40" s="12"/>
      <c r="G40" s="13" t="str">
        <f>IF($A40="","",IF((E40="Won"),1,IF((E40="Lost"),0,IF((E40="Shortlisted"),0.5,IF((E40="Submitted"),0.25,0.15)))))</f>
        <v/>
      </c>
      <c r="H40" s="14" t="str">
        <f>IF($A40="","",(C40*G40))</f>
        <v/>
      </c>
    </row>
    <row r="41" spans="1:8" x14ac:dyDescent="0.25">
      <c r="C41" s="11"/>
      <c r="D41" s="11"/>
      <c r="F41" s="12"/>
      <c r="G41" s="13" t="str">
        <f>IF($A41="","",IF((E41="Won"),1,IF((E41="Lost"),0,IF((E41="Shortlisted"),0.5,IF((E41="Submitted"),0.25,0.15)))))</f>
        <v/>
      </c>
      <c r="H41" s="14" t="str">
        <f>IF($A41="","",(C41*G41))</f>
        <v/>
      </c>
    </row>
    <row r="42" spans="1:8" x14ac:dyDescent="0.25">
      <c r="C42" s="11"/>
      <c r="D42" s="11"/>
      <c r="F42" s="12"/>
      <c r="G42" s="13" t="str">
        <f>IF($A42="","",IF((E42="Won"),1,IF((E42="Lost"),0,IF((E42="Shortlisted"),0.5,IF((E42="Submitted"),0.25,0.15)))))</f>
        <v/>
      </c>
      <c r="H42" s="14" t="str">
        <f>IF($A42="","",(C42*G42))</f>
        <v/>
      </c>
    </row>
    <row r="43" spans="1:8" x14ac:dyDescent="0.25">
      <c r="C43" s="11"/>
      <c r="D43" s="11"/>
      <c r="F43" s="12"/>
      <c r="G43" s="13" t="str">
        <f>IF($A43="","",IF((E43="Won"),1,IF((E43="Lost"),0,IF((E43="Shortlisted"),0.5,IF((E43="Submitted"),0.25,0.15)))))</f>
        <v/>
      </c>
      <c r="H43" s="14" t="str">
        <f>IF($A43="","",(C43*G43))</f>
        <v/>
      </c>
    </row>
    <row r="44" spans="1:8" x14ac:dyDescent="0.25">
      <c r="C44" s="11"/>
      <c r="D44" s="11"/>
      <c r="F44" s="12"/>
      <c r="G44" s="13" t="str">
        <f>IF($A44="","",IF((E44="Won"),1,IF((E44="Lost"),0,IF((E44="Shortlisted"),0.5,IF((E44="Submitted"),0.25,0.15)))))</f>
        <v/>
      </c>
      <c r="H44" s="14" t="str">
        <f>IF($A44="","",(C44*G44))</f>
        <v/>
      </c>
    </row>
    <row r="45" spans="1:8" x14ac:dyDescent="0.25">
      <c r="C45" s="11"/>
      <c r="D45" s="11"/>
      <c r="F45" s="12"/>
      <c r="G45" s="13" t="str">
        <f>IF($A45="","",IF((E45="Won"),1,IF((E45="Lost"),0,IF((E45="Shortlisted"),0.5,IF((E45="Submitted"),0.25,0.15)))))</f>
        <v/>
      </c>
      <c r="H45" s="14" t="str">
        <f>IF($A45="","",(C45*G45))</f>
        <v/>
      </c>
    </row>
    <row r="46" spans="1:8" x14ac:dyDescent="0.25">
      <c r="C46" s="11"/>
      <c r="D46" s="11"/>
      <c r="F46" s="12"/>
      <c r="G46" s="13" t="str">
        <f>IF($A46="","",IF((E46="Won"),1,IF((E46="Lost"),0,IF((E46="Shortlisted"),0.5,IF((E46="Submitted"),0.25,0.15)))))</f>
        <v/>
      </c>
      <c r="H46" s="14" t="str">
        <f>IF($A46="","",(C46*G46))</f>
        <v/>
      </c>
    </row>
    <row r="47" spans="1:8" x14ac:dyDescent="0.25">
      <c r="C47" s="11"/>
      <c r="D47" s="11"/>
      <c r="F47" s="12"/>
      <c r="G47" s="13" t="str">
        <f>IF($A47="","",IF((E47="Won"),1,IF((E47="Lost"),0,IF((E47="Shortlisted"),0.5,IF((E47="Submitted"),0.25,0.15)))))</f>
        <v/>
      </c>
      <c r="H47" s="14" t="str">
        <f>IF($A47="","",(C47*G47))</f>
        <v/>
      </c>
    </row>
    <row r="48" spans="1:8" x14ac:dyDescent="0.25">
      <c r="C48" s="11"/>
      <c r="D48" s="11"/>
      <c r="F48" s="12"/>
      <c r="G48" s="13" t="str">
        <f>IF($A48="","",IF((E48="Won"),1,IF((E48="Lost"),0,IF((E48="Shortlisted"),0.5,IF((E48="Submitted"),0.25,0.15)))))</f>
        <v/>
      </c>
      <c r="H48" s="14" t="str">
        <f>IF($A48="","",(C48*G48))</f>
        <v/>
      </c>
    </row>
    <row r="49" spans="1:8" x14ac:dyDescent="0.25">
      <c r="C49" s="11"/>
      <c r="D49" s="11"/>
      <c r="F49" s="12"/>
      <c r="G49" s="13" t="str">
        <f>IF($A49="","",IF((E49="Won"),1,IF((E49="Lost"),0,IF((E49="Shortlisted"),0.5,IF((E49="Submitted"),0.25,0.15)))))</f>
        <v/>
      </c>
      <c r="H49" s="14" t="str">
        <f>IF($A49="","",(C49*G49))</f>
        <v/>
      </c>
    </row>
    <row r="50" spans="1:8" x14ac:dyDescent="0.25">
      <c r="C50" s="11"/>
      <c r="D50" s="11"/>
      <c r="F50" s="12"/>
      <c r="G50" s="13" t="str">
        <f>IF($A50="","",IF((E50="Won"),1,IF((E50="Lost"),0,IF((E50="Shortlisted"),0.5,IF((E50="Submitted"),0.25,0.15)))))</f>
        <v/>
      </c>
      <c r="H50" s="14" t="str">
        <f>IF($A50="","",(C50*G50))</f>
        <v/>
      </c>
    </row>
    <row r="51" spans="1:8" x14ac:dyDescent="0.25">
      <c r="C51" s="11"/>
      <c r="D51" s="11"/>
      <c r="F51" s="12"/>
      <c r="G51" s="13" t="str">
        <f>IF($A51="","",IF((E51="Won"),1,IF((E51="Lost"),0,IF((E51="Shortlisted"),0.5,IF((E51="Submitted"),0.25,0.15)))))</f>
        <v/>
      </c>
      <c r="H51" s="14" t="str">
        <f>IF($A51="","",(C51*G51))</f>
        <v/>
      </c>
    </row>
    <row r="52" spans="1:8" x14ac:dyDescent="0.25">
      <c r="C52" s="11"/>
      <c r="D52" s="11"/>
      <c r="F52" s="12"/>
      <c r="G52" s="13" t="str">
        <f>IF($A52="","",IF((E52="Won"),1,IF((E52="Lost"),0,IF((E52="Shortlisted"),0.5,IF((E52="Submitted"),0.25,0.15)))))</f>
        <v/>
      </c>
      <c r="H52" s="14" t="str">
        <f>IF($A52="","",(C52*G52))</f>
        <v/>
      </c>
    </row>
    <row r="53" spans="1:8" x14ac:dyDescent="0.25">
      <c r="C53" s="11"/>
      <c r="D53" s="11"/>
      <c r="F53" s="12"/>
      <c r="G53" s="13" t="str">
        <f>IF($A53="","",IF((E53="Won"),1,IF((E53="Lost"),0,IF((E53="Shortlisted"),0.5,IF((E53="Submitted"),0.25,0.15)))))</f>
        <v/>
      </c>
      <c r="H53" s="14" t="str">
        <f>IF($A53="","",(C53*G53))</f>
        <v/>
      </c>
    </row>
    <row r="54" spans="1:8" x14ac:dyDescent="0.25">
      <c r="C54" s="11"/>
      <c r="D54" s="11"/>
      <c r="F54" s="12"/>
      <c r="G54" s="13" t="str">
        <f>IF($A54="","",IF((E54="Won"),1,IF((E54="Lost"),0,IF((E54="Shortlisted"),0.5,IF((E54="Submitted"),0.25,0.15)))))</f>
        <v/>
      </c>
      <c r="H54" s="14" t="str">
        <f>IF($A54="","",(C54*G54))</f>
        <v/>
      </c>
    </row>
    <row r="55" spans="1:8" x14ac:dyDescent="0.25">
      <c r="C55" s="11"/>
      <c r="D55" s="11"/>
      <c r="F55" s="12"/>
      <c r="G55" s="13" t="str">
        <f>IF($A55="","",IF((E55="Won"),1,IF((E55="Lost"),0,IF((E55="Shortlisted"),0.5,IF((E55="Submitted"),0.25,0.15)))))</f>
        <v/>
      </c>
      <c r="H55" s="14" t="str">
        <f>IF($A55="","",(C55*G55))</f>
        <v/>
      </c>
    </row>
    <row r="56" spans="1:8" x14ac:dyDescent="0.25">
      <c r="C56" s="11"/>
      <c r="D56" s="11"/>
      <c r="F56" s="12"/>
      <c r="G56" s="13" t="str">
        <f>IF($A56="","",IF((E56="Won"),1,IF((E56="Lost"),0,IF((E56="Shortlisted"),0.5,IF((E56="Submitted"),0.25,0.15)))))</f>
        <v/>
      </c>
      <c r="H56" s="14" t="str">
        <f>IF($A56="","",(C56*G56))</f>
        <v/>
      </c>
    </row>
    <row r="57" spans="1:8" x14ac:dyDescent="0.25">
      <c r="C57" s="11"/>
      <c r="D57" s="11"/>
      <c r="F57" s="12"/>
      <c r="G57" s="13" t="str">
        <f>IF($A57="","",IF((E57="Won"),1,IF((E57="Lost"),0,IF((E57="Shortlisted"),0.5,IF((E57="Submitted"),0.25,0.15)))))</f>
        <v/>
      </c>
      <c r="H57" s="14" t="str">
        <f>IF($A57="","",(C57*G57))</f>
        <v/>
      </c>
    </row>
    <row r="58" spans="1:8" x14ac:dyDescent="0.25">
      <c r="C58" s="11"/>
      <c r="D58" s="11"/>
      <c r="F58" s="12"/>
      <c r="G58" s="13" t="str">
        <f>IF($A58="","",IF((E58="Won"),1,IF((E58="Lost"),0,IF((E58="Shortlisted"),0.5,IF((E58="Submitted"),0.25,0.15)))))</f>
        <v/>
      </c>
      <c r="H58" s="14" t="str">
        <f>IF($A58="","",(C58*G58))</f>
        <v/>
      </c>
    </row>
    <row r="59" spans="1:8" x14ac:dyDescent="0.25">
      <c r="C59" s="11"/>
      <c r="D59" s="11"/>
      <c r="F59" s="12"/>
      <c r="G59" s="13" t="str">
        <f>IF($A59="","",IF((E59="Won"),1,IF((E59="Lost"),0,IF((E59="Shortlisted"),0.5,IF((E59="Submitted"),0.25,0.15)))))</f>
        <v/>
      </c>
      <c r="H59" s="14" t="str">
        <f>IF($A59="","",(C59*G59))</f>
        <v/>
      </c>
    </row>
    <row r="60" spans="1:8" x14ac:dyDescent="0.25">
      <c r="C60" s="11"/>
      <c r="D60" s="11"/>
      <c r="F60" s="12"/>
      <c r="G60" s="13" t="str">
        <f>IF($A60="","",IF((E60="Won"),1,IF((E60="Lost"),0,IF((E60="Shortlisted"),0.5,IF((E60="Submitted"),0.25,0.15)))))</f>
        <v/>
      </c>
      <c r="H60" s="14" t="str">
        <f>IF($A60="","",(C60*G60))</f>
        <v/>
      </c>
    </row>
    <row r="61" spans="1:8" x14ac:dyDescent="0.25">
      <c r="C61" s="11"/>
      <c r="D61" s="11"/>
      <c r="F61" s="12"/>
      <c r="G61" s="13" t="str">
        <f>IF($A61="","",IF((E61="Won"),1,IF((E61="Lost"),0,IF((E61="Shortlisted"),0.5,IF((E61="Submitted"),0.25,0.15)))))</f>
        <v/>
      </c>
      <c r="H61" s="14" t="str">
        <f>IF($A61="","",(C61*G61))</f>
        <v/>
      </c>
    </row>
    <row r="62" spans="1:8" x14ac:dyDescent="0.25">
      <c r="C62" s="11"/>
      <c r="D62" s="11"/>
      <c r="F62" s="12"/>
      <c r="G62" s="13" t="str">
        <f>IF($A62="","",IF((E62="Won"),1,IF((E62="Lost"),0,IF((E62="Shortlisted"),0.5,IF((E62="Submitted"),0.25,0.15)))))</f>
        <v/>
      </c>
      <c r="H62" s="14" t="str">
        <f>IF($A62="","",(C62*G62))</f>
        <v/>
      </c>
    </row>
    <row r="63" spans="1:8" x14ac:dyDescent="0.25">
      <c r="C63" s="11"/>
      <c r="D63" s="11"/>
      <c r="F63" s="12"/>
      <c r="G63" s="13" t="str">
        <f>IF($A63="","",IF((E63="Won"),1,IF((E63="Lost"),0,IF((E63="Shortlisted"),0.5,IF((E63="Submitted"),0.25,0.15)))))</f>
        <v/>
      </c>
      <c r="H63" s="14" t="str">
        <f>IF($A63="","",(C63*G63))</f>
        <v/>
      </c>
    </row>
    <row r="64" spans="1:8" x14ac:dyDescent="0.25">
      <c r="C64" s="11"/>
      <c r="D64" s="11"/>
      <c r="F64" s="12"/>
      <c r="G64" s="13" t="str">
        <f>IF($A64="","",IF((E64="Won"),1,IF((E64="Lost"),0,IF((E64="Shortlisted"),0.5,IF((E64="Submitted"),0.25,0.15)))))</f>
        <v/>
      </c>
      <c r="H64" s="14" t="str">
        <f>IF($A64="","",(C64*G64))</f>
        <v/>
      </c>
    </row>
    <row r="65" spans="1:8" x14ac:dyDescent="0.25">
      <c r="C65" s="11"/>
      <c r="D65" s="11"/>
      <c r="F65" s="12"/>
      <c r="G65" s="13" t="str">
        <f>IF($A65="","",IF((E65="Won"),1,IF((E65="Lost"),0,IF((E65="Shortlisted"),0.5,IF((E65="Submitted"),0.25,0.15)))))</f>
        <v/>
      </c>
      <c r="H65" s="14" t="str">
        <f>IF($A65="","",(C65*G65))</f>
        <v/>
      </c>
    </row>
    <row r="66" spans="1:8" x14ac:dyDescent="0.25">
      <c r="C66" s="11"/>
      <c r="D66" s="11"/>
      <c r="F66" s="12"/>
      <c r="G66" s="13" t="str">
        <f>IF($A66="","",IF((E66="Won"),1,IF((E66="Lost"),0,IF((E66="Shortlisted"),0.5,IF((E66="Submitted"),0.25,0.15)))))</f>
        <v/>
      </c>
      <c r="H66" s="14" t="str">
        <f>IF($A66="","",(C66*G66))</f>
        <v/>
      </c>
    </row>
    <row r="67" spans="1:8" x14ac:dyDescent="0.25">
      <c r="C67" s="11"/>
      <c r="D67" s="11"/>
      <c r="F67" s="12"/>
      <c r="G67" s="13" t="str">
        <f>IF($A67="","",IF((E67="Won"),1,IF((E67="Lost"),0,IF((E67="Shortlisted"),0.5,IF((E67="Submitted"),0.25,0.15)))))</f>
        <v/>
      </c>
      <c r="H67" s="14" t="str">
        <f>IF($A67="","",(C67*G67))</f>
        <v/>
      </c>
    </row>
    <row r="68" spans="1:8" x14ac:dyDescent="0.25">
      <c r="C68" s="11"/>
      <c r="D68" s="11"/>
      <c r="F68" s="12"/>
      <c r="G68" s="13" t="str">
        <f>IF($A68="","",IF((E68="Won"),1,IF((E68="Lost"),0,IF((E68="Shortlisted"),0.5,IF((E68="Submitted"),0.25,0.15)))))</f>
        <v/>
      </c>
      <c r="H68" s="14" t="str">
        <f>IF($A68="","",(C68*G68))</f>
        <v/>
      </c>
    </row>
    <row r="69" spans="1:8" x14ac:dyDescent="0.25">
      <c r="C69" s="11"/>
      <c r="D69" s="11"/>
      <c r="F69" s="12"/>
      <c r="G69" s="13" t="str">
        <f>IF($A69="","",IF((E69="Won"),1,IF((E69="Lost"),0,IF((E69="Shortlisted"),0.5,IF((E69="Submitted"),0.25,0.15)))))</f>
        <v/>
      </c>
      <c r="H69" s="14" t="str">
        <f>IF($A69="","",(C69*G69))</f>
        <v/>
      </c>
    </row>
    <row r="70" spans="1:8" x14ac:dyDescent="0.25">
      <c r="C70" s="11"/>
      <c r="D70" s="11"/>
      <c r="F70" s="12"/>
      <c r="G70" s="13" t="str">
        <f>IF($A70="","",IF((E70="Won"),1,IF((E70="Lost"),0,IF((E70="Shortlisted"),0.5,IF((E70="Submitted"),0.25,0.15)))))</f>
        <v/>
      </c>
      <c r="H70" s="14" t="str">
        <f>IF($A70="","",(C70*G70))</f>
        <v/>
      </c>
    </row>
    <row r="71" spans="1:8" x14ac:dyDescent="0.25">
      <c r="C71" s="11"/>
      <c r="D71" s="11"/>
      <c r="F71" s="12"/>
      <c r="G71" s="13" t="str">
        <f>IF($A71="","",IF((E71="Won"),1,IF((E71="Lost"),0,IF((E71="Shortlisted"),0.5,IF((E71="Submitted"),0.25,0.15)))))</f>
        <v/>
      </c>
      <c r="H71" s="14" t="str">
        <f>IF($A71="","",(C71*G71))</f>
        <v/>
      </c>
    </row>
    <row r="72" spans="1:8" x14ac:dyDescent="0.25">
      <c r="C72" s="11"/>
      <c r="D72" s="11"/>
      <c r="F72" s="12"/>
      <c r="G72" s="13" t="str">
        <f>IF($A72="","",IF((E72="Won"),1,IF((E72="Lost"),0,IF((E72="Shortlisted"),0.5,IF((E72="Submitted"),0.25,0.15)))))</f>
        <v/>
      </c>
      <c r="H72" s="14" t="str">
        <f>IF($A72="","",(C72*G72))</f>
        <v/>
      </c>
    </row>
    <row r="73" spans="1:8" x14ac:dyDescent="0.25">
      <c r="C73" s="11"/>
      <c r="D73" s="11"/>
      <c r="F73" s="12"/>
      <c r="G73" s="13" t="str">
        <f>IF($A73="","",IF((E73="Won"),1,IF((E73="Lost"),0,IF((E73="Shortlisted"),0.5,IF((E73="Submitted"),0.25,0.15)))))</f>
        <v/>
      </c>
      <c r="H73" s="14" t="str">
        <f>IF($A73="","",(C73*G73))</f>
        <v/>
      </c>
    </row>
    <row r="74" spans="1:8" x14ac:dyDescent="0.25">
      <c r="C74" s="11"/>
      <c r="D74" s="11"/>
      <c r="F74" s="12"/>
      <c r="G74" s="13" t="str">
        <f>IF($A74="","",IF((E74="Won"),1,IF((E74="Lost"),0,IF((E74="Shortlisted"),0.5,IF((E74="Submitted"),0.25,0.15)))))</f>
        <v/>
      </c>
      <c r="H74" s="14" t="str">
        <f>IF($A74="","",(C74*G74))</f>
        <v/>
      </c>
    </row>
    <row r="75" spans="1:8" x14ac:dyDescent="0.25">
      <c r="C75" s="11"/>
      <c r="D75" s="11"/>
      <c r="F75" s="12"/>
      <c r="G75" s="13" t="str">
        <f>IF($A75="","",IF((E75="Won"),1,IF((E75="Lost"),0,IF((E75="Shortlisted"),0.5,IF((E75="Submitted"),0.25,0.15)))))</f>
        <v/>
      </c>
      <c r="H75" s="14" t="str">
        <f>IF($A75="","",(C75*G75))</f>
        <v/>
      </c>
    </row>
    <row r="76" spans="1:8" x14ac:dyDescent="0.25">
      <c r="C76" s="11"/>
      <c r="D76" s="11"/>
      <c r="F76" s="12"/>
      <c r="G76" s="13" t="str">
        <f>IF($A76="","",IF((E76="Won"),1,IF((E76="Lost"),0,IF((E76="Shortlisted"),0.5,IF((E76="Submitted"),0.25,0.15)))))</f>
        <v/>
      </c>
      <c r="H76" s="14" t="str">
        <f>IF($A76="","",(C76*G76))</f>
        <v/>
      </c>
    </row>
    <row r="77" spans="1:8" x14ac:dyDescent="0.25">
      <c r="C77" s="11"/>
      <c r="D77" s="11"/>
      <c r="F77" s="12"/>
      <c r="G77" s="13" t="str">
        <f>IF($A77="","",IF((E77="Won"),1,IF((E77="Lost"),0,IF((E77="Shortlisted"),0.5,IF((E77="Submitted"),0.25,0.15)))))</f>
        <v/>
      </c>
      <c r="H77" s="14" t="str">
        <f>IF($A77="","",(C77*G77))</f>
        <v/>
      </c>
    </row>
    <row r="78" spans="1:8" x14ac:dyDescent="0.25">
      <c r="C78" s="11"/>
      <c r="D78" s="11"/>
      <c r="F78" s="12"/>
      <c r="G78" s="13" t="str">
        <f>IF($A78="","",IF((E78="Won"),1,IF((E78="Lost"),0,IF((E78="Shortlisted"),0.5,IF((E78="Submitted"),0.25,0.15)))))</f>
        <v/>
      </c>
      <c r="H78" s="14" t="str">
        <f>IF($A78="","",(C78*G78))</f>
        <v/>
      </c>
    </row>
    <row r="79" spans="1:8" x14ac:dyDescent="0.25">
      <c r="C79" s="11"/>
      <c r="D79" s="11"/>
      <c r="F79" s="12"/>
      <c r="G79" s="13" t="str">
        <f>IF($A79="","",IF((E79="Won"),1,IF((E79="Lost"),0,IF((E79="Shortlisted"),0.5,IF((E79="Submitted"),0.25,0.15)))))</f>
        <v/>
      </c>
      <c r="H79" s="14" t="str">
        <f>IF($A79="","",(C79*G79))</f>
        <v/>
      </c>
    </row>
    <row r="80" spans="1:8" x14ac:dyDescent="0.25">
      <c r="C80" s="11"/>
      <c r="D80" s="11"/>
      <c r="F80" s="12"/>
      <c r="G80" s="13" t="str">
        <f>IF($A80="","",IF((E80="Won"),1,IF((E80="Lost"),0,IF((E80="Shortlisted"),0.5,IF((E80="Submitted"),0.25,0.15)))))</f>
        <v/>
      </c>
      <c r="H80" s="14" t="str">
        <f>IF($A80="","",(C80*G80))</f>
        <v/>
      </c>
    </row>
    <row r="81" spans="1:8" x14ac:dyDescent="0.25">
      <c r="C81" s="11"/>
      <c r="D81" s="11"/>
      <c r="F81" s="12"/>
      <c r="G81" s="13" t="str">
        <f>IF($A81="","",IF((E81="Won"),1,IF((E81="Lost"),0,IF((E81="Shortlisted"),0.5,IF((E81="Submitted"),0.25,0.15)))))</f>
        <v/>
      </c>
      <c r="H81" s="14" t="str">
        <f>IF($A81="","",(C81*G81))</f>
        <v/>
      </c>
    </row>
    <row r="82" spans="1:8" x14ac:dyDescent="0.25">
      <c r="C82" s="11"/>
      <c r="D82" s="11"/>
      <c r="F82" s="12"/>
      <c r="G82" s="13" t="str">
        <f>IF($A82="","",IF((E82="Won"),1,IF((E82="Lost"),0,IF((E82="Shortlisted"),0.5,IF((E82="Submitted"),0.25,0.15)))))</f>
        <v/>
      </c>
      <c r="H82" s="14" t="str">
        <f>IF($A82="","",(C82*G82))</f>
        <v/>
      </c>
    </row>
    <row r="83" spans="1:8" x14ac:dyDescent="0.25">
      <c r="C83" s="11"/>
      <c r="D83" s="11"/>
      <c r="F83" s="12"/>
      <c r="G83" s="13" t="str">
        <f>IF($A83="","",IF((E83="Won"),1,IF((E83="Lost"),0,IF((E83="Shortlisted"),0.5,IF((E83="Submitted"),0.25,0.15)))))</f>
        <v/>
      </c>
      <c r="H83" s="14" t="str">
        <f>IF($A83="","",(C83*G83))</f>
        <v/>
      </c>
    </row>
    <row r="84" spans="1:8" x14ac:dyDescent="0.25">
      <c r="C84" s="11"/>
      <c r="D84" s="11"/>
      <c r="F84" s="12"/>
      <c r="G84" s="13" t="str">
        <f>IF($A84="","",IF((E84="Won"),1,IF((E84="Lost"),0,IF((E84="Shortlisted"),0.5,IF((E84="Submitted"),0.25,0.15)))))</f>
        <v/>
      </c>
      <c r="H84" s="14" t="str">
        <f>IF($A84="","",(C84*G84))</f>
        <v/>
      </c>
    </row>
    <row r="85" spans="1:8" x14ac:dyDescent="0.25">
      <c r="C85" s="11"/>
      <c r="D85" s="11"/>
      <c r="F85" s="12"/>
      <c r="G85" s="13" t="str">
        <f>IF($A85="","",IF((E85="Won"),1,IF((E85="Lost"),0,IF((E85="Shortlisted"),0.5,IF((E85="Submitted"),0.25,0.15)))))</f>
        <v/>
      </c>
      <c r="H85" s="14" t="str">
        <f>IF($A85="","",(C85*G85))</f>
        <v/>
      </c>
    </row>
    <row r="86" spans="1:8" x14ac:dyDescent="0.25">
      <c r="C86" s="11"/>
      <c r="D86" s="11"/>
      <c r="F86" s="12"/>
      <c r="G86" s="13" t="str">
        <f>IF($A86="","",IF((E86="Won"),1,IF((E86="Lost"),0,IF((E86="Shortlisted"),0.5,IF((E86="Submitted"),0.25,0.15)))))</f>
        <v/>
      </c>
      <c r="H86" s="14" t="str">
        <f>IF($A86="","",(C86*G86))</f>
        <v/>
      </c>
    </row>
    <row r="87" spans="1:8" x14ac:dyDescent="0.25">
      <c r="C87" s="11"/>
      <c r="D87" s="11"/>
      <c r="F87" s="12"/>
      <c r="G87" s="13" t="str">
        <f>IF($A87="","",IF((E87="Won"),1,IF((E87="Lost"),0,IF((E87="Shortlisted"),0.5,IF((E87="Submitted"),0.25,0.15)))))</f>
        <v/>
      </c>
      <c r="H87" s="14" t="str">
        <f>IF($A87="","",(C87*G87))</f>
        <v/>
      </c>
    </row>
    <row r="88" spans="1:8" x14ac:dyDescent="0.25">
      <c r="C88" s="11"/>
      <c r="D88" s="11"/>
      <c r="F88" s="12"/>
      <c r="G88" s="13" t="str">
        <f>IF($A88="","",IF((E88="Won"),1,IF((E88="Lost"),0,IF((E88="Shortlisted"),0.5,IF((E88="Submitted"),0.25,0.15)))))</f>
        <v/>
      </c>
      <c r="H88" s="14" t="str">
        <f>IF($A88="","",(C88*G88))</f>
        <v/>
      </c>
    </row>
    <row r="89" spans="1:8" x14ac:dyDescent="0.25">
      <c r="C89" s="11"/>
      <c r="D89" s="11"/>
      <c r="F89" s="12"/>
      <c r="G89" s="13" t="str">
        <f>IF($A89="","",IF((E89="Won"),1,IF((E89="Lost"),0,IF((E89="Shortlisted"),0.5,IF((E89="Submitted"),0.25,0.15)))))</f>
        <v/>
      </c>
      <c r="H89" s="14" t="str">
        <f>IF($A89="","",(C89*G89))</f>
        <v/>
      </c>
    </row>
    <row r="90" spans="1:8" x14ac:dyDescent="0.25">
      <c r="C90" s="11"/>
      <c r="D90" s="11"/>
      <c r="F90" s="12"/>
      <c r="G90" s="13" t="str">
        <f>IF($A90="","",IF((E90="Won"),1,IF((E90="Lost"),0,IF((E90="Shortlisted"),0.5,IF((E90="Submitted"),0.25,0.15)))))</f>
        <v/>
      </c>
      <c r="H90" s="14" t="str">
        <f>IF($A90="","",(C90*G90))</f>
        <v/>
      </c>
    </row>
    <row r="91" spans="1:8" x14ac:dyDescent="0.25">
      <c r="C91" s="11"/>
      <c r="D91" s="11"/>
      <c r="F91" s="12"/>
      <c r="G91" s="13" t="str">
        <f>IF($A91="","",IF((E91="Won"),1,IF((E91="Lost"),0,IF((E91="Shortlisted"),0.5,IF((E91="Submitted"),0.25,0.15)))))</f>
        <v/>
      </c>
      <c r="H91" s="14" t="str">
        <f>IF($A91="","",(C91*G91))</f>
        <v/>
      </c>
    </row>
    <row r="92" spans="1:8" x14ac:dyDescent="0.25">
      <c r="C92" s="11"/>
      <c r="D92" s="11"/>
      <c r="F92" s="12"/>
      <c r="G92" s="13" t="str">
        <f>IF($A92="","",IF((E92="Won"),1,IF((E92="Lost"),0,IF((E92="Shortlisted"),0.5,IF((E92="Submitted"),0.25,0.15)))))</f>
        <v/>
      </c>
      <c r="H92" s="14" t="str">
        <f>IF($A92="","",(C92*G92))</f>
        <v/>
      </c>
    </row>
    <row r="93" spans="1:8" x14ac:dyDescent="0.25">
      <c r="C93" s="11"/>
      <c r="D93" s="11"/>
      <c r="F93" s="12"/>
      <c r="G93" s="13" t="str">
        <f>IF($A93="","",IF((E93="Won"),1,IF((E93="Lost"),0,IF((E93="Shortlisted"),0.5,IF((E93="Submitted"),0.25,0.15)))))</f>
        <v/>
      </c>
      <c r="H93" s="14" t="str">
        <f>IF($A93="","",(C93*G93))</f>
        <v/>
      </c>
    </row>
    <row r="94" spans="1:8" x14ac:dyDescent="0.25">
      <c r="C94" s="11"/>
      <c r="D94" s="11"/>
      <c r="F94" s="12"/>
      <c r="G94" s="13" t="str">
        <f>IF($A94="","",IF((E94="Won"),1,IF((E94="Lost"),0,IF((E94="Shortlisted"),0.5,IF((E94="Submitted"),0.25,0.15)))))</f>
        <v/>
      </c>
      <c r="H94" s="14" t="str">
        <f>IF($A94="","",(C94*G94))</f>
        <v/>
      </c>
    </row>
    <row r="95" spans="1:8" x14ac:dyDescent="0.25">
      <c r="C95" s="11"/>
      <c r="D95" s="11"/>
      <c r="F95" s="12"/>
      <c r="G95" s="13" t="str">
        <f>IF($A95="","",IF((E95="Won"),1,IF((E95="Lost"),0,IF((E95="Shortlisted"),0.5,IF((E95="Submitted"),0.25,0.15)))))</f>
        <v/>
      </c>
      <c r="H95" s="14" t="str">
        <f>IF($A95="","",(C95*G95))</f>
        <v/>
      </c>
    </row>
    <row r="96" spans="1:8" x14ac:dyDescent="0.25">
      <c r="C96" s="11"/>
      <c r="D96" s="11"/>
      <c r="F96" s="12"/>
      <c r="G96" s="13" t="str">
        <f>IF($A96="","",IF((E96="Won"),1,IF((E96="Lost"),0,IF((E96="Shortlisted"),0.5,IF((E96="Submitted"),0.25,0.15)))))</f>
        <v/>
      </c>
      <c r="H96" s="14" t="str">
        <f>IF($A96="","",(C96*G96))</f>
        <v/>
      </c>
    </row>
    <row r="97" spans="1:8" x14ac:dyDescent="0.25">
      <c r="C97" s="11"/>
      <c r="D97" s="11"/>
      <c r="F97" s="12"/>
      <c r="G97" s="13" t="str">
        <f>IF($A97="","",IF((E97="Won"),1,IF((E97="Lost"),0,IF((E97="Shortlisted"),0.5,IF((E97="Submitted"),0.25,0.15)))))</f>
        <v/>
      </c>
      <c r="H97" s="14" t="str">
        <f>IF($A97="","",(C97*G97))</f>
        <v/>
      </c>
    </row>
    <row r="98" spans="1:8" x14ac:dyDescent="0.25">
      <c r="C98" s="11"/>
      <c r="D98" s="11"/>
      <c r="F98" s="12"/>
      <c r="G98" s="13" t="str">
        <f>IF($A98="","",IF((E98="Won"),1,IF((E98="Lost"),0,IF((E98="Shortlisted"),0.5,IF((E98="Submitted"),0.25,0.15)))))</f>
        <v/>
      </c>
      <c r="H98" s="14" t="str">
        <f>IF($A98="","",(C98*G98))</f>
        <v/>
      </c>
    </row>
    <row r="99" spans="1:8" x14ac:dyDescent="0.25">
      <c r="C99" s="11"/>
      <c r="D99" s="11"/>
      <c r="F99" s="12"/>
      <c r="G99" s="13" t="str">
        <f>IF($A99="","",IF((E99="Won"),1,IF((E99="Lost"),0,IF((E99="Shortlisted"),0.5,IF((E99="Submitted"),0.25,0.15)))))</f>
        <v/>
      </c>
      <c r="H99" s="14" t="str">
        <f>IF($A99="","",(C99*G99))</f>
        <v/>
      </c>
    </row>
    <row r="100" spans="1:8" x14ac:dyDescent="0.25">
      <c r="C100" s="11"/>
      <c r="D100" s="11"/>
      <c r="F100" s="12"/>
      <c r="G100" s="13" t="str">
        <f>IF($A100="","",IF((E100="Won"),1,IF((E100="Lost"),0,IF((E100="Shortlisted"),0.5,IF((E100="Submitted"),0.25,0.15)))))</f>
        <v/>
      </c>
      <c r="H100" s="14" t="str">
        <f>IF($A100="","",(C100*G100))</f>
        <v/>
      </c>
    </row>
    <row r="101" spans="1:8" x14ac:dyDescent="0.25">
      <c r="C101" s="11"/>
      <c r="D101" s="11"/>
      <c r="F101" s="12"/>
      <c r="G101" s="13" t="str">
        <f>IF($A101="","",IF((E101="Won"),1,IF((E101="Lost"),0,IF((E101="Shortlisted"),0.5,IF((E101="Submitted"),0.25,0.15)))))</f>
        <v/>
      </c>
      <c r="H101" s="14" t="str">
        <f>IF($A101="","",(C101*G101))</f>
        <v/>
      </c>
    </row>
    <row r="102" spans="1:8" x14ac:dyDescent="0.25">
      <c r="C102" s="11"/>
      <c r="D102" s="11"/>
      <c r="F102" s="12"/>
      <c r="G102" s="13" t="str">
        <f>IF($A102="","",IF((E102="Won"),1,IF((E102="Lost"),0,IF((E102="Shortlisted"),0.5,IF((E102="Submitted"),0.25,0.15)))))</f>
        <v/>
      </c>
      <c r="H102" s="14" t="str">
        <f>IF($A102="","",(C102*G102))</f>
        <v/>
      </c>
    </row>
    <row r="103" spans="1:8" x14ac:dyDescent="0.25">
      <c r="C103" s="11"/>
      <c r="D103" s="11"/>
      <c r="F103" s="12"/>
      <c r="G103" s="13" t="str">
        <f>IF($A103="","",IF((E103="Won"),1,IF((E103="Lost"),0,IF((E103="Shortlisted"),0.5,IF((E103="Submitted"),0.25,0.15)))))</f>
        <v/>
      </c>
      <c r="H103" s="14" t="str">
        <f>IF($A103="","",(C103*G103))</f>
        <v/>
      </c>
    </row>
    <row r="104" spans="1:8" x14ac:dyDescent="0.25">
      <c r="C104" s="11"/>
      <c r="D104" s="11"/>
      <c r="F104" s="12"/>
      <c r="G104" s="13" t="str">
        <f>IF($A104="","",IF((E104="Won"),1,IF((E104="Lost"),0,IF((E104="Shortlisted"),0.5,IF((E104="Submitted"),0.25,0.15)))))</f>
        <v/>
      </c>
      <c r="H104" s="14" t="str">
        <f>IF($A104="","",(C104*G104))</f>
        <v/>
      </c>
    </row>
    <row r="105" spans="1:8" x14ac:dyDescent="0.25">
      <c r="C105" s="11"/>
      <c r="D105" s="11"/>
      <c r="F105" s="12"/>
      <c r="G105" s="13" t="str">
        <f>IF($A105="","",IF((E105="Won"),1,IF((E105="Lost"),0,IF((E105="Shortlisted"),0.5,IF((E105="Submitted"),0.25,0.15)))))</f>
        <v/>
      </c>
      <c r="H105" s="14" t="str">
        <f>IF($A105="","",(C105*G105))</f>
        <v/>
      </c>
    </row>
    <row r="106" spans="1:8" x14ac:dyDescent="0.25">
      <c r="C106" s="11"/>
      <c r="D106" s="11"/>
      <c r="F106" s="12"/>
      <c r="G106" s="13" t="str">
        <f>IF($A106="","",IF((E106="Won"),1,IF((E106="Lost"),0,IF((E106="Shortlisted"),0.5,IF((E106="Submitted"),0.25,0.15)))))</f>
        <v/>
      </c>
      <c r="H106" s="14" t="str">
        <f>IF($A106="","",(C106*G106))</f>
        <v/>
      </c>
    </row>
    <row r="107" spans="1:8" x14ac:dyDescent="0.25">
      <c r="C107" s="11"/>
      <c r="D107" s="11"/>
      <c r="F107" s="12"/>
      <c r="G107" s="13" t="str">
        <f>IF($A107="","",IF((E107="Won"),1,IF((E107="Lost"),0,IF((E107="Shortlisted"),0.5,IF((E107="Submitted"),0.25,0.15)))))</f>
        <v/>
      </c>
      <c r="H107" s="14" t="str">
        <f>IF($A107="","",(C107*G107))</f>
        <v/>
      </c>
    </row>
    <row r="108" spans="1:8" x14ac:dyDescent="0.25">
      <c r="C108" s="11"/>
      <c r="D108" s="11"/>
      <c r="F108" s="12"/>
      <c r="G108" s="13" t="str">
        <f>IF($A108="","",IF((E108="Won"),1,IF((E108="Lost"),0,IF((E108="Shortlisted"),0.5,IF((E108="Submitted"),0.25,0.15)))))</f>
        <v/>
      </c>
      <c r="H108" s="14" t="str">
        <f>IF($A108="","",(C108*G108))</f>
        <v/>
      </c>
    </row>
    <row r="109" spans="1:8" x14ac:dyDescent="0.25">
      <c r="C109" s="11"/>
      <c r="D109" s="11"/>
      <c r="F109" s="12"/>
      <c r="G109" s="13" t="str">
        <f>IF($A109="","",IF((E109="Won"),1,IF((E109="Lost"),0,IF((E109="Shortlisted"),0.5,IF((E109="Submitted"),0.25,0.15)))))</f>
        <v/>
      </c>
      <c r="H109" s="14" t="str">
        <f>IF($A109="","",(C109*G109))</f>
        <v/>
      </c>
    </row>
    <row r="110" spans="1:8" x14ac:dyDescent="0.25">
      <c r="C110" s="11"/>
      <c r="D110" s="11"/>
      <c r="F110" s="12"/>
      <c r="G110" s="13" t="str">
        <f>IF($A110="","",IF((E110="Won"),1,IF((E110="Lost"),0,IF((E110="Shortlisted"),0.5,IF((E110="Submitted"),0.25,0.15)))))</f>
        <v/>
      </c>
      <c r="H110" s="14" t="str">
        <f>IF($A110="","",(C110*G110))</f>
        <v/>
      </c>
    </row>
    <row r="111" spans="1:8" x14ac:dyDescent="0.25">
      <c r="C111" s="11"/>
      <c r="D111" s="11"/>
      <c r="F111" s="12"/>
      <c r="G111" s="13" t="str">
        <f>IF($A111="","",IF((E111="Won"),1,IF((E111="Lost"),0,IF((E111="Shortlisted"),0.5,IF((E111="Submitted"),0.25,0.15)))))</f>
        <v/>
      </c>
      <c r="H111" s="14" t="str">
        <f>IF($A111="","",(C111*G111))</f>
        <v/>
      </c>
    </row>
    <row r="112" spans="1:8" x14ac:dyDescent="0.25">
      <c r="C112" s="11"/>
      <c r="D112" s="11"/>
      <c r="F112" s="12"/>
      <c r="G112" s="13" t="str">
        <f>IF($A112="","",IF((E112="Won"),1,IF((E112="Lost"),0,IF((E112="Shortlisted"),0.5,IF((E112="Submitted"),0.25,0.15)))))</f>
        <v/>
      </c>
      <c r="H112" s="14" t="str">
        <f>IF($A112="","",(C112*G112))</f>
        <v/>
      </c>
    </row>
    <row r="113" spans="1:8" x14ac:dyDescent="0.25">
      <c r="C113" s="11"/>
      <c r="D113" s="11"/>
      <c r="F113" s="12"/>
      <c r="G113" s="13" t="str">
        <f>IF($A113="","",IF((E113="Won"),1,IF((E113="Lost"),0,IF((E113="Shortlisted"),0.5,IF((E113="Submitted"),0.25,0.15)))))</f>
        <v/>
      </c>
      <c r="H113" s="14" t="str">
        <f>IF($A113="","",(C113*G113))</f>
        <v/>
      </c>
    </row>
    <row r="114" spans="1:8" x14ac:dyDescent="0.25">
      <c r="C114" s="11"/>
      <c r="D114" s="11"/>
      <c r="F114" s="12"/>
      <c r="G114" s="13" t="str">
        <f>IF($A114="","",IF((E114="Won"),1,IF((E114="Lost"),0,IF((E114="Shortlisted"),0.5,IF((E114="Submitted"),0.25,0.15)))))</f>
        <v/>
      </c>
      <c r="H114" s="14" t="str">
        <f>IF($A114="","",(C114*G114))</f>
        <v/>
      </c>
    </row>
    <row r="115" spans="1:8" x14ac:dyDescent="0.25">
      <c r="C115" s="11"/>
      <c r="D115" s="11"/>
      <c r="F115" s="12"/>
      <c r="G115" s="13" t="str">
        <f>IF($A115="","",IF((E115="Won"),1,IF((E115="Lost"),0,IF((E115="Shortlisted"),0.5,IF((E115="Submitted"),0.25,0.15)))))</f>
        <v/>
      </c>
      <c r="H115" s="14" t="str">
        <f>IF($A115="","",(C115*G115))</f>
        <v/>
      </c>
    </row>
    <row r="116" spans="1:8" x14ac:dyDescent="0.25">
      <c r="C116" s="11"/>
      <c r="D116" s="11"/>
      <c r="F116" s="12"/>
      <c r="G116" s="13" t="str">
        <f>IF($A116="","",IF((E116="Won"),1,IF((E116="Lost"),0,IF((E116="Shortlisted"),0.5,IF((E116="Submitted"),0.25,0.15)))))</f>
        <v/>
      </c>
      <c r="H116" s="14" t="str">
        <f>IF($A116="","",(C116*G116))</f>
        <v/>
      </c>
    </row>
    <row r="117" spans="1:8" x14ac:dyDescent="0.25">
      <c r="C117" s="11"/>
      <c r="D117" s="11"/>
      <c r="F117" s="12"/>
      <c r="G117" s="13" t="str">
        <f>IF($A117="","",IF((E117="Won"),1,IF((E117="Lost"),0,IF((E117="Shortlisted"),0.5,IF((E117="Submitted"),0.25,0.15)))))</f>
        <v/>
      </c>
      <c r="H117" s="14" t="str">
        <f>IF($A117="","",(C117*G117))</f>
        <v/>
      </c>
    </row>
    <row r="118" spans="1:8" x14ac:dyDescent="0.25">
      <c r="C118" s="11"/>
      <c r="D118" s="11"/>
      <c r="F118" s="12"/>
      <c r="G118" s="13" t="str">
        <f>IF($A118="","",IF((E118="Won"),1,IF((E118="Lost"),0,IF((E118="Shortlisted"),0.5,IF((E118="Submitted"),0.25,0.15)))))</f>
        <v/>
      </c>
      <c r="H118" s="14" t="str">
        <f>IF($A118="","",(C118*G118))</f>
        <v/>
      </c>
    </row>
    <row r="119" spans="1:8" x14ac:dyDescent="0.25">
      <c r="C119" s="11"/>
      <c r="D119" s="11"/>
      <c r="F119" s="12"/>
      <c r="G119" s="13" t="str">
        <f>IF($A119="","",IF((E119="Won"),1,IF((E119="Lost"),0,IF((E119="Shortlisted"),0.5,IF((E119="Submitted"),0.25,0.15)))))</f>
        <v/>
      </c>
      <c r="H119" s="14" t="str">
        <f>IF($A119="","",(C119*G119))</f>
        <v/>
      </c>
    </row>
    <row r="120" spans="1:8" x14ac:dyDescent="0.25">
      <c r="C120" s="11"/>
      <c r="D120" s="11"/>
      <c r="F120" s="12"/>
      <c r="G120" s="13" t="str">
        <f>IF($A120="","",IF((E120="Won"),1,IF((E120="Lost"),0,IF((E120="Shortlisted"),0.5,IF((E120="Submitted"),0.25,0.15)))))</f>
        <v/>
      </c>
      <c r="H120" s="14" t="str">
        <f>IF($A120="","",(C120*G120))</f>
        <v/>
      </c>
    </row>
    <row r="121" spans="1:8" x14ac:dyDescent="0.25">
      <c r="C121" s="11"/>
      <c r="D121" s="11"/>
      <c r="F121" s="12"/>
      <c r="G121" s="13" t="str">
        <f>IF($A121="","",IF((E121="Won"),1,IF((E121="Lost"),0,IF((E121="Shortlisted"),0.5,IF((E121="Submitted"),0.25,0.15)))))</f>
        <v/>
      </c>
      <c r="H121" s="14" t="str">
        <f>IF($A121="","",(C121*G121))</f>
        <v/>
      </c>
    </row>
    <row r="122" spans="1:8" x14ac:dyDescent="0.25">
      <c r="C122" s="11"/>
      <c r="D122" s="11"/>
      <c r="F122" s="12"/>
      <c r="G122" s="13" t="str">
        <f>IF($A122="","",IF((E122="Won"),1,IF((E122="Lost"),0,IF((E122="Shortlisted"),0.5,IF((E122="Submitted"),0.25,0.15)))))</f>
        <v/>
      </c>
      <c r="H122" s="14" t="str">
        <f>IF($A122="","",(C122*G122))</f>
        <v/>
      </c>
    </row>
    <row r="123" spans="1:8" x14ac:dyDescent="0.25">
      <c r="C123" s="11"/>
      <c r="D123" s="11"/>
      <c r="F123" s="12"/>
      <c r="G123" s="13" t="str">
        <f>IF($A123="","",IF((E123="Won"),1,IF((E123="Lost"),0,IF((E123="Shortlisted"),0.5,IF((E123="Submitted"),0.25,0.15)))))</f>
        <v/>
      </c>
      <c r="H123" s="14" t="str">
        <f>IF($A123="","",(C123*G123))</f>
        <v/>
      </c>
    </row>
    <row r="124" spans="1:8" x14ac:dyDescent="0.25">
      <c r="C124" s="11"/>
      <c r="D124" s="11"/>
      <c r="F124" s="12"/>
      <c r="G124" s="13" t="str">
        <f>IF($A124="","",IF((E124="Won"),1,IF((E124="Lost"),0,IF((E124="Shortlisted"),0.5,IF((E124="Submitted"),0.25,0.15)))))</f>
        <v/>
      </c>
      <c r="H124" s="14" t="str">
        <f>IF($A124="","",(C124*G124))</f>
        <v/>
      </c>
    </row>
    <row r="125" spans="1:8" x14ac:dyDescent="0.25">
      <c r="C125" s="11"/>
      <c r="D125" s="11"/>
      <c r="F125" s="12"/>
      <c r="G125" s="13" t="str">
        <f>IF($A125="","",IF((E125="Won"),1,IF((E125="Lost"),0,IF((E125="Shortlisted"),0.5,IF((E125="Submitted"),0.25,0.15)))))</f>
        <v/>
      </c>
      <c r="H125" s="14" t="str">
        <f>IF($A125="","",(C125*G125))</f>
        <v/>
      </c>
    </row>
    <row r="126" spans="1:8" x14ac:dyDescent="0.25">
      <c r="C126" s="11"/>
      <c r="D126" s="11"/>
      <c r="F126" s="12"/>
      <c r="G126" s="13" t="str">
        <f>IF($A126="","",IF((E126="Won"),1,IF((E126="Lost"),0,IF((E126="Shortlisted"),0.5,IF((E126="Submitted"),0.25,0.15)))))</f>
        <v/>
      </c>
      <c r="H126" s="14" t="str">
        <f>IF($A126="","",(C126*G126))</f>
        <v/>
      </c>
    </row>
    <row r="127" spans="1:8" x14ac:dyDescent="0.25">
      <c r="C127" s="11"/>
      <c r="D127" s="11"/>
      <c r="F127" s="12"/>
      <c r="G127" s="13" t="str">
        <f>IF($A127="","",IF((E127="Won"),1,IF((E127="Lost"),0,IF((E127="Shortlisted"),0.5,IF((E127="Submitted"),0.25,0.15)))))</f>
        <v/>
      </c>
      <c r="H127" s="14" t="str">
        <f>IF($A127="","",(C127*G127))</f>
        <v/>
      </c>
    </row>
    <row r="128" spans="1:8" x14ac:dyDescent="0.25">
      <c r="C128" s="11"/>
      <c r="D128" s="11"/>
      <c r="F128" s="12"/>
      <c r="G128" s="13" t="str">
        <f>IF($A128="","",IF((E128="Won"),1,IF((E128="Lost"),0,IF((E128="Shortlisted"),0.5,IF((E128="Submitted"),0.25,0.15)))))</f>
        <v/>
      </c>
      <c r="H128" s="14" t="str">
        <f>IF($A128="","",(C128*G128))</f>
        <v/>
      </c>
    </row>
    <row r="129" spans="1:8" x14ac:dyDescent="0.25">
      <c r="C129" s="11"/>
      <c r="D129" s="11"/>
      <c r="F129" s="12"/>
      <c r="G129" s="13" t="str">
        <f>IF($A129="","",IF((E129="Won"),1,IF((E129="Lost"),0,IF((E129="Shortlisted"),0.5,IF((E129="Submitted"),0.25,0.15)))))</f>
        <v/>
      </c>
      <c r="H129" s="14" t="str">
        <f>IF($A129="","",(C129*G129))</f>
        <v/>
      </c>
    </row>
    <row r="130" spans="1:8" x14ac:dyDescent="0.25">
      <c r="C130" s="11"/>
      <c r="D130" s="11"/>
      <c r="F130" s="12"/>
      <c r="G130" s="13" t="str">
        <f>IF($A130="","",IF((E130="Won"),1,IF((E130="Lost"),0,IF((E130="Shortlisted"),0.5,IF((E130="Submitted"),0.25,0.15)))))</f>
        <v/>
      </c>
      <c r="H130" s="14" t="str">
        <f>IF($A130="","",(C130*G130))</f>
        <v/>
      </c>
    </row>
    <row r="131" spans="1:8" x14ac:dyDescent="0.25">
      <c r="C131" s="11"/>
      <c r="D131" s="11"/>
      <c r="F131" s="12"/>
      <c r="G131" s="13" t="str">
        <f>IF($A131="","",IF((E131="Won"),1,IF((E131="Lost"),0,IF((E131="Shortlisted"),0.5,IF((E131="Submitted"),0.25,0.15)))))</f>
        <v/>
      </c>
      <c r="H131" s="14" t="str">
        <f>IF($A131="","",(C131*G131))</f>
        <v/>
      </c>
    </row>
    <row r="132" spans="1:8" x14ac:dyDescent="0.25">
      <c r="C132" s="11"/>
      <c r="D132" s="11"/>
      <c r="F132" s="12"/>
      <c r="G132" s="13" t="str">
        <f>IF($A132="","",IF((E132="Won"),1,IF((E132="Lost"),0,IF((E132="Shortlisted"),0.5,IF((E132="Submitted"),0.25,0.15)))))</f>
        <v/>
      </c>
      <c r="H132" s="14" t="str">
        <f>IF($A132="","",(C132*G132))</f>
        <v/>
      </c>
    </row>
    <row r="133" spans="1:8" x14ac:dyDescent="0.25">
      <c r="C133" s="11"/>
      <c r="D133" s="11"/>
      <c r="F133" s="12"/>
      <c r="G133" s="13" t="str">
        <f>IF($A133="","",IF((E133="Won"),1,IF((E133="Lost"),0,IF((E133="Shortlisted"),0.5,IF((E133="Submitted"),0.25,0.15)))))</f>
        <v/>
      </c>
      <c r="H133" s="14" t="str">
        <f>IF($A133="","",(C133*G133))</f>
        <v/>
      </c>
    </row>
    <row r="134" spans="1:8" x14ac:dyDescent="0.25">
      <c r="C134" s="11"/>
      <c r="D134" s="11"/>
      <c r="F134" s="12"/>
      <c r="G134" s="13" t="str">
        <f>IF($A134="","",IF((E134="Won"),1,IF((E134="Lost"),0,IF((E134="Shortlisted"),0.5,IF((E134="Submitted"),0.25,0.15)))))</f>
        <v/>
      </c>
      <c r="H134" s="14" t="str">
        <f>IF($A134="","",(C134*G134))</f>
        <v/>
      </c>
    </row>
    <row r="135" spans="1:8" x14ac:dyDescent="0.25">
      <c r="C135" s="11"/>
      <c r="D135" s="11"/>
      <c r="F135" s="12"/>
      <c r="G135" s="13" t="str">
        <f>IF($A135="","",IF((E135="Won"),1,IF((E135="Lost"),0,IF((E135="Shortlisted"),0.5,IF((E135="Submitted"),0.25,0.15)))))</f>
        <v/>
      </c>
      <c r="H135" s="14" t="str">
        <f>IF($A135="","",(C135*G135))</f>
        <v/>
      </c>
    </row>
    <row r="136" spans="1:8" x14ac:dyDescent="0.25">
      <c r="C136" s="11"/>
      <c r="D136" s="11"/>
      <c r="F136" s="12"/>
      <c r="G136" s="13" t="str">
        <f>IF($A136="","",IF((E136="Won"),1,IF((E136="Lost"),0,IF((E136="Shortlisted"),0.5,IF((E136="Submitted"),0.25,0.15)))))</f>
        <v/>
      </c>
      <c r="H136" s="14" t="str">
        <f>IF($A136="","",(C136*G136))</f>
        <v/>
      </c>
    </row>
    <row r="137" spans="1:8" x14ac:dyDescent="0.25">
      <c r="C137" s="11"/>
      <c r="D137" s="11"/>
      <c r="F137" s="12"/>
      <c r="G137" s="13" t="str">
        <f>IF($A137="","",IF((E137="Won"),1,IF((E137="Lost"),0,IF((E137="Shortlisted"),0.5,IF((E137="Submitted"),0.25,0.15)))))</f>
        <v/>
      </c>
      <c r="H137" s="14" t="str">
        <f>IF($A137="","",(C137*G137))</f>
        <v/>
      </c>
    </row>
    <row r="138" spans="1:8" x14ac:dyDescent="0.25">
      <c r="C138" s="11"/>
      <c r="D138" s="11"/>
      <c r="F138" s="12"/>
      <c r="G138" s="13" t="str">
        <f>IF($A138="","",IF((E138="Won"),1,IF((E138="Lost"),0,IF((E138="Shortlisted"),0.5,IF((E138="Submitted"),0.25,0.15)))))</f>
        <v/>
      </c>
      <c r="H138" s="14" t="str">
        <f>IF($A138="","",(C138*G138))</f>
        <v/>
      </c>
    </row>
    <row r="139" spans="1:8" x14ac:dyDescent="0.25">
      <c r="C139" s="11"/>
      <c r="D139" s="11"/>
      <c r="F139" s="12"/>
      <c r="G139" s="13" t="str">
        <f>IF($A139="","",IF((E139="Won"),1,IF((E139="Lost"),0,IF((E139="Shortlisted"),0.5,IF((E139="Submitted"),0.25,0.15)))))</f>
        <v/>
      </c>
      <c r="H139" s="14" t="str">
        <f>IF($A139="","",(C139*G139))</f>
        <v/>
      </c>
    </row>
    <row r="140" spans="1:8" x14ac:dyDescent="0.25">
      <c r="C140" s="11"/>
      <c r="D140" s="11"/>
      <c r="F140" s="12"/>
      <c r="G140" s="13" t="str">
        <f>IF($A140="","",IF((E140="Won"),1,IF((E140="Lost"),0,IF((E140="Shortlisted"),0.5,IF((E140="Submitted"),0.25,0.15)))))</f>
        <v/>
      </c>
      <c r="H140" s="14" t="str">
        <f>IF($A140="","",(C140*G140))</f>
        <v/>
      </c>
    </row>
    <row r="141" spans="1:8" x14ac:dyDescent="0.25">
      <c r="C141" s="11"/>
      <c r="D141" s="11"/>
      <c r="F141" s="12"/>
      <c r="G141" s="13" t="str">
        <f>IF($A141="","",IF((E141="Won"),1,IF((E141="Lost"),0,IF((E141="Shortlisted"),0.5,IF((E141="Submitted"),0.25,0.15)))))</f>
        <v/>
      </c>
      <c r="H141" s="14" t="str">
        <f>IF($A141="","",(C141*G141))</f>
        <v/>
      </c>
    </row>
    <row r="142" spans="1:8" x14ac:dyDescent="0.25">
      <c r="C142" s="11"/>
      <c r="D142" s="11"/>
      <c r="F142" s="12"/>
      <c r="G142" s="13" t="str">
        <f>IF($A142="","",IF((E142="Won"),1,IF((E142="Lost"),0,IF((E142="Shortlisted"),0.5,IF((E142="Submitted"),0.25,0.15)))))</f>
        <v/>
      </c>
      <c r="H142" s="14" t="str">
        <f>IF($A142="","",(C142*G142))</f>
        <v/>
      </c>
    </row>
    <row r="143" spans="1:8" x14ac:dyDescent="0.25">
      <c r="C143" s="11"/>
      <c r="D143" s="11"/>
      <c r="F143" s="12"/>
      <c r="G143" s="13" t="str">
        <f>IF($A143="","",IF((E143="Won"),1,IF((E143="Lost"),0,IF((E143="Shortlisted"),0.5,IF((E143="Submitted"),0.25,0.15)))))</f>
        <v/>
      </c>
      <c r="H143" s="14" t="str">
        <f>IF($A143="","",(C143*G143))</f>
        <v/>
      </c>
    </row>
    <row r="144" spans="1:8" x14ac:dyDescent="0.25">
      <c r="C144" s="11"/>
      <c r="D144" s="11"/>
      <c r="F144" s="12"/>
      <c r="G144" s="13" t="str">
        <f>IF($A144="","",IF((E144="Won"),1,IF((E144="Lost"),0,IF((E144="Shortlisted"),0.5,IF((E144="Submitted"),0.25,0.15)))))</f>
        <v/>
      </c>
      <c r="H144" s="14" t="str">
        <f>IF($A144="","",(C144*G144))</f>
        <v/>
      </c>
    </row>
    <row r="145" spans="1:8" x14ac:dyDescent="0.25">
      <c r="C145" s="11"/>
      <c r="D145" s="11"/>
      <c r="F145" s="12"/>
      <c r="G145" s="13" t="str">
        <f>IF($A145="","",IF((E145="Won"),1,IF((E145="Lost"),0,IF((E145="Shortlisted"),0.5,IF((E145="Submitted"),0.25,0.15)))))</f>
        <v/>
      </c>
      <c r="H145" s="14" t="str">
        <f>IF($A145="","",(C145*G145))</f>
        <v/>
      </c>
    </row>
    <row r="146" spans="1:8" x14ac:dyDescent="0.25">
      <c r="C146" s="11"/>
      <c r="D146" s="11"/>
      <c r="F146" s="12"/>
      <c r="G146" s="13" t="str">
        <f>IF($A146="","",IF((E146="Won"),1,IF((E146="Lost"),0,IF((E146="Shortlisted"),0.5,IF((E146="Submitted"),0.25,0.15)))))</f>
        <v/>
      </c>
      <c r="H146" s="14" t="str">
        <f>IF($A146="","",(C146*G146))</f>
        <v/>
      </c>
    </row>
    <row r="147" spans="1:8" x14ac:dyDescent="0.25">
      <c r="C147" s="11"/>
      <c r="D147" s="11"/>
      <c r="F147" s="12"/>
      <c r="G147" s="13" t="str">
        <f>IF($A147="","",IF((E147="Won"),1,IF((E147="Lost"),0,IF((E147="Shortlisted"),0.5,IF((E147="Submitted"),0.25,0.15)))))</f>
        <v/>
      </c>
      <c r="H147" s="14" t="str">
        <f>IF($A147="","",(C147*G147))</f>
        <v/>
      </c>
    </row>
    <row r="148" spans="1:8" x14ac:dyDescent="0.25">
      <c r="C148" s="11"/>
      <c r="D148" s="11"/>
      <c r="F148" s="12"/>
      <c r="G148" s="13" t="str">
        <f>IF($A148="","",IF((E148="Won"),1,IF((E148="Lost"),0,IF((E148="Shortlisted"),0.5,IF((E148="Submitted"),0.25,0.15)))))</f>
        <v/>
      </c>
      <c r="H148" s="14" t="str">
        <f>IF($A148="","",(C148*G148))</f>
        <v/>
      </c>
    </row>
    <row r="149" spans="1:8" x14ac:dyDescent="0.25">
      <c r="C149" s="11"/>
      <c r="D149" s="11"/>
      <c r="F149" s="12"/>
      <c r="G149" s="13" t="str">
        <f>IF($A149="","",IF((E149="Won"),1,IF((E149="Lost"),0,IF((E149="Shortlisted"),0.5,IF((E149="Submitted"),0.25,0.15)))))</f>
        <v/>
      </c>
      <c r="H149" s="14" t="str">
        <f>IF($A149="","",(C149*G149))</f>
        <v/>
      </c>
    </row>
    <row r="150" spans="1:8" x14ac:dyDescent="0.25">
      <c r="C150" s="11"/>
      <c r="D150" s="11"/>
      <c r="F150" s="12"/>
      <c r="G150" s="13" t="str">
        <f>IF($A150="","",IF((E150="Won"),1,IF((E150="Lost"),0,IF((E150="Shortlisted"),0.5,IF((E150="Submitted"),0.25,0.15)))))</f>
        <v/>
      </c>
      <c r="H150" s="14" t="str">
        <f>IF($A150="","",(C150*G150))</f>
        <v/>
      </c>
    </row>
    <row r="151" spans="1:8" x14ac:dyDescent="0.25">
      <c r="C151" s="11"/>
      <c r="D151" s="11"/>
      <c r="F151" s="12"/>
      <c r="G151" s="13" t="str">
        <f>IF($A151="","",IF((E151="Won"),1,IF((E151="Lost"),0,IF((E151="Shortlisted"),0.5,IF((E151="Submitted"),0.25,0.15)))))</f>
        <v/>
      </c>
      <c r="H151" s="14" t="str">
        <f>IF($A151="","",(C151*G151))</f>
        <v/>
      </c>
    </row>
    <row r="152" spans="1:8" x14ac:dyDescent="0.25">
      <c r="C152" s="11"/>
      <c r="D152" s="11"/>
      <c r="F152" s="12"/>
      <c r="G152" s="13" t="str">
        <f>IF($A152="","",IF((E152="Won"),1,IF((E152="Lost"),0,IF((E152="Shortlisted"),0.5,IF((E152="Submitted"),0.25,0.15)))))</f>
        <v/>
      </c>
      <c r="H152" s="14" t="str">
        <f>IF($A152="","",(C152*G152))</f>
        <v/>
      </c>
    </row>
    <row r="153" spans="1:8" x14ac:dyDescent="0.25">
      <c r="C153" s="11"/>
      <c r="D153" s="11"/>
      <c r="F153" s="12"/>
      <c r="G153" s="13" t="str">
        <f>IF($A153="","",IF((E153="Won"),1,IF((E153="Lost"),0,IF((E153="Shortlisted"),0.5,IF((E153="Submitted"),0.25,0.15)))))</f>
        <v/>
      </c>
      <c r="H153" s="14" t="str">
        <f>IF($A153="","",(C153*G153))</f>
        <v/>
      </c>
    </row>
    <row r="154" spans="1:8" x14ac:dyDescent="0.25">
      <c r="C154" s="11"/>
      <c r="D154" s="11"/>
      <c r="F154" s="12"/>
      <c r="G154" s="13" t="str">
        <f>IF($A154="","",IF((E154="Won"),1,IF((E154="Lost"),0,IF((E154="Shortlisted"),0.5,IF((E154="Submitted"),0.25,0.15)))))</f>
        <v/>
      </c>
      <c r="H154" s="14" t="str">
        <f>IF($A154="","",(C154*G154))</f>
        <v/>
      </c>
    </row>
    <row r="155" spans="1:8" x14ac:dyDescent="0.25">
      <c r="C155" s="11"/>
      <c r="D155" s="11"/>
      <c r="F155" s="12"/>
      <c r="G155" s="13" t="str">
        <f>IF($A155="","",IF((E155="Won"),1,IF((E155="Lost"),0,IF((E155="Shortlisted"),0.5,IF((E155="Submitted"),0.25,0.15)))))</f>
        <v/>
      </c>
      <c r="H155" s="14" t="str">
        <f>IF($A155="","",(C155*G155))</f>
        <v/>
      </c>
    </row>
    <row r="156" spans="1:8" x14ac:dyDescent="0.25">
      <c r="C156" s="11"/>
      <c r="D156" s="11"/>
      <c r="F156" s="12"/>
      <c r="G156" s="13" t="str">
        <f>IF($A156="","",IF((E156="Won"),1,IF((E156="Lost"),0,IF((E156="Shortlisted"),0.5,IF((E156="Submitted"),0.25,0.15)))))</f>
        <v/>
      </c>
      <c r="H156" s="14" t="str">
        <f>IF($A156="","",(C156*G156))</f>
        <v/>
      </c>
    </row>
    <row r="157" spans="1:8" x14ac:dyDescent="0.25">
      <c r="C157" s="11"/>
      <c r="D157" s="11"/>
      <c r="F157" s="12"/>
      <c r="G157" s="13" t="str">
        <f>IF($A157="","",IF((E157="Won"),1,IF((E157="Lost"),0,IF((E157="Shortlisted"),0.5,IF((E157="Submitted"),0.25,0.15)))))</f>
        <v/>
      </c>
      <c r="H157" s="14" t="str">
        <f>IF($A157="","",(C157*G157))</f>
        <v/>
      </c>
    </row>
    <row r="158" spans="1:8" x14ac:dyDescent="0.25">
      <c r="C158" s="11"/>
      <c r="D158" s="11"/>
      <c r="F158" s="12"/>
      <c r="G158" s="13" t="str">
        <f>IF($A158="","",IF((E158="Won"),1,IF((E158="Lost"),0,IF((E158="Shortlisted"),0.5,IF((E158="Submitted"),0.25,0.15)))))</f>
        <v/>
      </c>
      <c r="H158" s="14" t="str">
        <f>IF($A158="","",(C158*G158))</f>
        <v/>
      </c>
    </row>
    <row r="159" spans="1:8" x14ac:dyDescent="0.25">
      <c r="C159" s="11"/>
      <c r="D159" s="11"/>
      <c r="F159" s="12"/>
      <c r="G159" s="13" t="str">
        <f>IF($A159="","",IF((E159="Won"),1,IF((E159="Lost"),0,IF((E159="Shortlisted"),0.5,IF((E159="Submitted"),0.25,0.15)))))</f>
        <v/>
      </c>
      <c r="H159" s="14" t="str">
        <f>IF($A159="","",(C159*G159))</f>
        <v/>
      </c>
    </row>
    <row r="160" spans="1:8" x14ac:dyDescent="0.25">
      <c r="C160" s="11"/>
      <c r="D160" s="11"/>
      <c r="F160" s="12"/>
      <c r="G160" s="13" t="str">
        <f>IF($A160="","",IF((E160="Won"),1,IF((E160="Lost"),0,IF((E160="Shortlisted"),0.5,IF((E160="Submitted"),0.25,0.15)))))</f>
        <v/>
      </c>
      <c r="H160" s="14" t="str">
        <f>IF($A160="","",(C160*G160))</f>
        <v/>
      </c>
    </row>
    <row r="161" spans="1:8" x14ac:dyDescent="0.25">
      <c r="C161" s="11"/>
      <c r="D161" s="11"/>
      <c r="F161" s="12"/>
      <c r="G161" s="13" t="str">
        <f>IF($A161="","",IF((E161="Won"),1,IF((E161="Lost"),0,IF((E161="Shortlisted"),0.5,IF((E161="Submitted"),0.25,0.15)))))</f>
        <v/>
      </c>
      <c r="H161" s="14" t="str">
        <f>IF($A161="","",(C161*G161))</f>
        <v/>
      </c>
    </row>
    <row r="162" spans="1:8" x14ac:dyDescent="0.25">
      <c r="C162" s="11"/>
      <c r="D162" s="11"/>
      <c r="F162" s="12"/>
      <c r="G162" s="13" t="str">
        <f>IF($A162="","",IF((E162="Won"),1,IF((E162="Lost"),0,IF((E162="Shortlisted"),0.5,IF((E162="Submitted"),0.25,0.15)))))</f>
        <v/>
      </c>
      <c r="H162" s="14" t="str">
        <f>IF($A162="","",(C162*G162))</f>
        <v/>
      </c>
    </row>
    <row r="163" spans="1:8" x14ac:dyDescent="0.25">
      <c r="C163" s="11"/>
      <c r="D163" s="11"/>
      <c r="F163" s="12"/>
      <c r="G163" s="13" t="str">
        <f>IF($A163="","",IF((E163="Won"),1,IF((E163="Lost"),0,IF((E163="Shortlisted"),0.5,IF((E163="Submitted"),0.25,0.15)))))</f>
        <v/>
      </c>
      <c r="H163" s="14" t="str">
        <f>IF($A163="","",(C163*G163))</f>
        <v/>
      </c>
    </row>
    <row r="164" spans="1:8" x14ac:dyDescent="0.25">
      <c r="C164" s="11"/>
      <c r="D164" s="11"/>
      <c r="F164" s="12"/>
      <c r="G164" s="13" t="str">
        <f>IF($A164="","",IF((E164="Won"),1,IF((E164="Lost"),0,IF((E164="Shortlisted"),0.5,IF((E164="Submitted"),0.25,0.15)))))</f>
        <v/>
      </c>
      <c r="H164" s="14" t="str">
        <f>IF($A164="","",(C164*G164))</f>
        <v/>
      </c>
    </row>
    <row r="165" spans="1:8" x14ac:dyDescent="0.25">
      <c r="C165" s="11"/>
      <c r="D165" s="11"/>
      <c r="F165" s="12"/>
      <c r="G165" s="13" t="str">
        <f>IF($A165="","",IF((E165="Won"),1,IF((E165="Lost"),0,IF((E165="Shortlisted"),0.5,IF((E165="Submitted"),0.25,0.15)))))</f>
        <v/>
      </c>
      <c r="H165" s="14" t="str">
        <f>IF($A165="","",(C165*G165))</f>
        <v/>
      </c>
    </row>
    <row r="166" spans="1:8" x14ac:dyDescent="0.25">
      <c r="C166" s="11"/>
      <c r="D166" s="11"/>
      <c r="F166" s="12"/>
      <c r="G166" s="13" t="str">
        <f>IF($A166="","",IF((E166="Won"),1,IF((E166="Lost"),0,IF((E166="Shortlisted"),0.5,IF((E166="Submitted"),0.25,0.15)))))</f>
        <v/>
      </c>
      <c r="H166" s="14" t="str">
        <f>IF($A166="","",(C166*G166))</f>
        <v/>
      </c>
    </row>
    <row r="167" spans="1:8" x14ac:dyDescent="0.25">
      <c r="C167" s="11"/>
      <c r="D167" s="11"/>
      <c r="F167" s="12"/>
      <c r="G167" s="13" t="str">
        <f>IF($A167="","",IF((E167="Won"),1,IF((E167="Lost"),0,IF((E167="Shortlisted"),0.5,IF((E167="Submitted"),0.25,0.15)))))</f>
        <v/>
      </c>
      <c r="H167" s="14" t="str">
        <f>IF($A167="","",(C167*G167))</f>
        <v/>
      </c>
    </row>
    <row r="168" spans="1:8" x14ac:dyDescent="0.25">
      <c r="C168" s="11"/>
      <c r="D168" s="11"/>
      <c r="F168" s="12"/>
      <c r="G168" s="13" t="str">
        <f>IF($A168="","",IF((E168="Won"),1,IF((E168="Lost"),0,IF((E168="Shortlisted"),0.5,IF((E168="Submitted"),0.25,0.15)))))</f>
        <v/>
      </c>
      <c r="H168" s="14" t="str">
        <f>IF($A168="","",(C168*G168))</f>
        <v/>
      </c>
    </row>
    <row r="169" spans="1:8" x14ac:dyDescent="0.25">
      <c r="C169" s="11"/>
      <c r="D169" s="11"/>
      <c r="F169" s="12"/>
      <c r="G169" s="13" t="str">
        <f>IF($A169="","",IF((E169="Won"),1,IF((E169="Lost"),0,IF((E169="Shortlisted"),0.5,IF((E169="Submitted"),0.25,0.15)))))</f>
        <v/>
      </c>
      <c r="H169" s="14" t="str">
        <f>IF($A169="","",(C169*G169))</f>
        <v/>
      </c>
    </row>
    <row r="170" spans="1:8" x14ac:dyDescent="0.25">
      <c r="C170" s="11"/>
      <c r="D170" s="11"/>
      <c r="F170" s="12"/>
      <c r="G170" s="13" t="str">
        <f>IF($A170="","",IF((E170="Won"),1,IF((E170="Lost"),0,IF((E170="Shortlisted"),0.5,IF((E170="Submitted"),0.25,0.15)))))</f>
        <v/>
      </c>
      <c r="H170" s="14" t="str">
        <f>IF($A170="","",(C170*G170))</f>
        <v/>
      </c>
    </row>
    <row r="171" spans="1:8" x14ac:dyDescent="0.25">
      <c r="C171" s="11"/>
      <c r="D171" s="11"/>
      <c r="F171" s="12"/>
      <c r="G171" s="13" t="str">
        <f>IF($A171="","",IF((E171="Won"),1,IF((E171="Lost"),0,IF((E171="Shortlisted"),0.5,IF((E171="Submitted"),0.25,0.15)))))</f>
        <v/>
      </c>
      <c r="H171" s="14" t="str">
        <f>IF($A171="","",(C171*G171))</f>
        <v/>
      </c>
    </row>
    <row r="172" spans="1:8" x14ac:dyDescent="0.25">
      <c r="C172" s="11"/>
      <c r="D172" s="11"/>
      <c r="F172" s="12"/>
      <c r="G172" s="13" t="str">
        <f>IF($A172="","",IF((E172="Won"),1,IF((E172="Lost"),0,IF((E172="Shortlisted"),0.5,IF((E172="Submitted"),0.25,0.15)))))</f>
        <v/>
      </c>
      <c r="H172" s="14" t="str">
        <f>IF($A172="","",(C172*G172))</f>
        <v/>
      </c>
    </row>
    <row r="173" spans="1:8" x14ac:dyDescent="0.25">
      <c r="C173" s="11"/>
      <c r="D173" s="11"/>
      <c r="F173" s="12"/>
      <c r="G173" s="13" t="str">
        <f>IF($A173="","",IF((E173="Won"),1,IF((E173="Lost"),0,IF((E173="Shortlisted"),0.5,IF((E173="Submitted"),0.25,0.15)))))</f>
        <v/>
      </c>
      <c r="H173" s="14" t="str">
        <f>IF($A173="","",(C173*G173))</f>
        <v/>
      </c>
    </row>
    <row r="174" spans="1:8" x14ac:dyDescent="0.25">
      <c r="C174" s="11"/>
      <c r="D174" s="11"/>
      <c r="F174" s="12"/>
      <c r="G174" s="13" t="str">
        <f>IF($A174="","",IF((E174="Won"),1,IF((E174="Lost"),0,IF((E174="Shortlisted"),0.5,IF((E174="Submitted"),0.25,0.15)))))</f>
        <v/>
      </c>
      <c r="H174" s="14" t="str">
        <f>IF($A174="","",(C174*G174))</f>
        <v/>
      </c>
    </row>
    <row r="175" spans="1:8" x14ac:dyDescent="0.25">
      <c r="C175" s="11"/>
      <c r="D175" s="11"/>
      <c r="F175" s="12"/>
      <c r="G175" s="13" t="str">
        <f>IF($A175="","",IF((E175="Won"),1,IF((E175="Lost"),0,IF((E175="Shortlisted"),0.5,IF((E175="Submitted"),0.25,0.15)))))</f>
        <v/>
      </c>
      <c r="H175" s="14" t="str">
        <f>IF($A175="","",(C175*G175))</f>
        <v/>
      </c>
    </row>
    <row r="176" spans="1:8" x14ac:dyDescent="0.25">
      <c r="C176" s="11"/>
      <c r="D176" s="11"/>
      <c r="F176" s="12"/>
      <c r="G176" s="13" t="str">
        <f>IF($A176="","",IF((E176="Won"),1,IF((E176="Lost"),0,IF((E176="Shortlisted"),0.5,IF((E176="Submitted"),0.25,0.15)))))</f>
        <v/>
      </c>
      <c r="H176" s="14" t="str">
        <f>IF($A176="","",(C176*G176))</f>
        <v/>
      </c>
    </row>
    <row r="177" spans="1:8" x14ac:dyDescent="0.25">
      <c r="C177" s="11"/>
      <c r="D177" s="11"/>
      <c r="F177" s="12"/>
      <c r="G177" s="13" t="str">
        <f>IF($A177="","",IF((E177="Won"),1,IF((E177="Lost"),0,IF((E177="Shortlisted"),0.5,IF((E177="Submitted"),0.25,0.15)))))</f>
        <v/>
      </c>
      <c r="H177" s="14" t="str">
        <f>IF($A177="","",(C177*G177))</f>
        <v/>
      </c>
    </row>
    <row r="178" spans="1:8" x14ac:dyDescent="0.25">
      <c r="C178" s="11"/>
      <c r="D178" s="11"/>
      <c r="F178" s="12"/>
      <c r="G178" s="13" t="str">
        <f>IF($A178="","",IF((E178="Won"),1,IF((E178="Lost"),0,IF((E178="Shortlisted"),0.5,IF((E178="Submitted"),0.25,0.15)))))</f>
        <v/>
      </c>
      <c r="H178" s="14" t="str">
        <f>IF($A178="","",(C178*G178))</f>
        <v/>
      </c>
    </row>
    <row r="179" spans="1:8" x14ac:dyDescent="0.25">
      <c r="C179" s="11"/>
      <c r="D179" s="11"/>
      <c r="F179" s="12"/>
      <c r="G179" s="13" t="str">
        <f>IF($A179="","",IF((E179="Won"),1,IF((E179="Lost"),0,IF((E179="Shortlisted"),0.5,IF((E179="Submitted"),0.25,0.15)))))</f>
        <v/>
      </c>
      <c r="H179" s="14" t="str">
        <f>IF($A179="","",(C179*G179))</f>
        <v/>
      </c>
    </row>
    <row r="180" spans="1:8" x14ac:dyDescent="0.25">
      <c r="C180" s="11"/>
      <c r="D180" s="11"/>
      <c r="F180" s="12"/>
      <c r="G180" s="13" t="str">
        <f>IF($A180="","",IF((E180="Won"),1,IF((E180="Lost"),0,IF((E180="Shortlisted"),0.5,IF((E180="Submitted"),0.25,0.15)))))</f>
        <v/>
      </c>
      <c r="H180" s="14" t="str">
        <f>IF($A180="","",(C180*G180))</f>
        <v/>
      </c>
    </row>
    <row r="181" spans="1:8" x14ac:dyDescent="0.25">
      <c r="C181" s="11"/>
      <c r="D181" s="11"/>
      <c r="F181" s="12"/>
      <c r="G181" s="13" t="str">
        <f>IF($A181="","",IF((E181="Won"),1,IF((E181="Lost"),0,IF((E181="Shortlisted"),0.5,IF((E181="Submitted"),0.25,0.15)))))</f>
        <v/>
      </c>
      <c r="H181" s="14" t="str">
        <f>IF($A181="","",(C181*G181))</f>
        <v/>
      </c>
    </row>
    <row r="182" spans="1:8" x14ac:dyDescent="0.25">
      <c r="C182" s="11"/>
      <c r="D182" s="11"/>
      <c r="F182" s="12"/>
      <c r="G182" s="13" t="str">
        <f>IF($A182="","",IF((E182="Won"),1,IF((E182="Lost"),0,IF((E182="Shortlisted"),0.5,IF((E182="Submitted"),0.25,0.15)))))</f>
        <v/>
      </c>
      <c r="H182" s="14" t="str">
        <f>IF($A182="","",(C182*G182))</f>
        <v/>
      </c>
    </row>
    <row r="183" spans="1:8" x14ac:dyDescent="0.25">
      <c r="C183" s="11"/>
      <c r="D183" s="11"/>
      <c r="F183" s="12"/>
      <c r="G183" s="13" t="str">
        <f>IF($A183="","",IF((E183="Won"),1,IF((E183="Lost"),0,IF((E183="Shortlisted"),0.5,IF((E183="Submitted"),0.25,0.15)))))</f>
        <v/>
      </c>
      <c r="H183" s="14" t="str">
        <f>IF($A183="","",(C183*G183))</f>
        <v/>
      </c>
    </row>
    <row r="184" spans="1:8" x14ac:dyDescent="0.25">
      <c r="C184" s="11"/>
      <c r="D184" s="11"/>
      <c r="F184" s="12"/>
      <c r="G184" s="13" t="str">
        <f>IF($A184="","",IF((E184="Won"),1,IF((E184="Lost"),0,IF((E184="Shortlisted"),0.5,IF((E184="Submitted"),0.25,0.15)))))</f>
        <v/>
      </c>
      <c r="H184" s="14" t="str">
        <f>IF($A184="","",(C184*G184))</f>
        <v/>
      </c>
    </row>
    <row r="185" spans="1:8" x14ac:dyDescent="0.25">
      <c r="C185" s="11"/>
      <c r="D185" s="11"/>
      <c r="F185" s="12"/>
      <c r="G185" s="13" t="str">
        <f>IF($A185="","",IF((E185="Won"),1,IF((E185="Lost"),0,IF((E185="Shortlisted"),0.5,IF((E185="Submitted"),0.25,0.15)))))</f>
        <v/>
      </c>
      <c r="H185" s="14" t="str">
        <f>IF($A185="","",(C185*G185))</f>
        <v/>
      </c>
    </row>
    <row r="186" spans="1:8" x14ac:dyDescent="0.25">
      <c r="C186" s="11"/>
      <c r="D186" s="11"/>
      <c r="F186" s="12"/>
      <c r="G186" s="13" t="str">
        <f>IF($A186="","",IF((E186="Won"),1,IF((E186="Lost"),0,IF((E186="Shortlisted"),0.5,IF((E186="Submitted"),0.25,0.15)))))</f>
        <v/>
      </c>
      <c r="H186" s="14" t="str">
        <f>IF($A186="","",(C186*G186))</f>
        <v/>
      </c>
    </row>
    <row r="187" spans="1:8" x14ac:dyDescent="0.25">
      <c r="C187" s="11"/>
      <c r="D187" s="11"/>
      <c r="F187" s="12"/>
      <c r="G187" s="13" t="str">
        <f>IF($A187="","",IF((E187="Won"),1,IF((E187="Lost"),0,IF((E187="Shortlisted"),0.5,IF((E187="Submitted"),0.25,0.15)))))</f>
        <v/>
      </c>
      <c r="H187" s="14" t="str">
        <f>IF($A187="","",(C187*G187))</f>
        <v/>
      </c>
    </row>
    <row r="188" spans="1:8" x14ac:dyDescent="0.25">
      <c r="C188" s="11"/>
      <c r="D188" s="11"/>
      <c r="F188" s="12"/>
      <c r="G188" s="13" t="str">
        <f>IF($A188="","",IF((E188="Won"),1,IF((E188="Lost"),0,IF((E188="Shortlisted"),0.5,IF((E188="Submitted"),0.25,0.15)))))</f>
        <v/>
      </c>
      <c r="H188" s="14" t="str">
        <f>IF($A188="","",(C188*G188))</f>
        <v/>
      </c>
    </row>
    <row r="189" spans="1:8" x14ac:dyDescent="0.25">
      <c r="C189" s="11"/>
      <c r="D189" s="11"/>
      <c r="F189" s="12"/>
      <c r="G189" s="13" t="str">
        <f>IF($A189="","",IF((E189="Won"),1,IF((E189="Lost"),0,IF((E189="Shortlisted"),0.5,IF((E189="Submitted"),0.25,0.15)))))</f>
        <v/>
      </c>
      <c r="H189" s="14" t="str">
        <f>IF($A189="","",(C189*G189))</f>
        <v/>
      </c>
    </row>
    <row r="190" spans="1:8" x14ac:dyDescent="0.25">
      <c r="C190" s="11"/>
      <c r="D190" s="11"/>
      <c r="F190" s="12"/>
      <c r="G190" s="13" t="str">
        <f>IF($A190="","",IF((E190="Won"),1,IF((E190="Lost"),0,IF((E190="Shortlisted"),0.5,IF((E190="Submitted"),0.25,0.15)))))</f>
        <v/>
      </c>
      <c r="H190" s="14" t="str">
        <f>IF($A190="","",(C190*G190))</f>
        <v/>
      </c>
    </row>
    <row r="191" spans="1:8" x14ac:dyDescent="0.25">
      <c r="C191" s="11"/>
      <c r="D191" s="11"/>
      <c r="F191" s="12"/>
      <c r="G191" s="13" t="str">
        <f>IF($A191="","",IF((E191="Won"),1,IF((E191="Lost"),0,IF((E191="Shortlisted"),0.5,IF((E191="Submitted"),0.25,0.15)))))</f>
        <v/>
      </c>
      <c r="H191" s="14" t="str">
        <f>IF($A191="","",(C191*G191))</f>
        <v/>
      </c>
    </row>
    <row r="192" spans="1:8" x14ac:dyDescent="0.25">
      <c r="C192" s="11"/>
      <c r="D192" s="11"/>
      <c r="F192" s="12"/>
      <c r="G192" s="13" t="str">
        <f>IF($A192="","",IF((E192="Won"),1,IF((E192="Lost"),0,IF((E192="Shortlisted"),0.5,IF((E192="Submitted"),0.25,0.15)))))</f>
        <v/>
      </c>
      <c r="H192" s="14" t="str">
        <f>IF($A192="","",(C192*G192))</f>
        <v/>
      </c>
    </row>
    <row r="193" spans="1:8" x14ac:dyDescent="0.25">
      <c r="C193" s="11"/>
      <c r="D193" s="11"/>
      <c r="F193" s="12"/>
      <c r="G193" s="13" t="str">
        <f>IF($A193="","",IF((E193="Won"),1,IF((E193="Lost"),0,IF((E193="Shortlisted"),0.5,IF((E193="Submitted"),0.25,0.15)))))</f>
        <v/>
      </c>
      <c r="H193" s="14" t="str">
        <f>IF($A193="","",(C193*G193))</f>
        <v/>
      </c>
    </row>
    <row r="194" spans="1:8" x14ac:dyDescent="0.25">
      <c r="C194" s="11"/>
      <c r="D194" s="11"/>
      <c r="F194" s="12"/>
      <c r="G194" s="13" t="str">
        <f>IF($A194="","",IF((E194="Won"),1,IF((E194="Lost"),0,IF((E194="Shortlisted"),0.5,IF((E194="Submitted"),0.25,0.15)))))</f>
        <v/>
      </c>
      <c r="H194" s="14" t="str">
        <f>IF($A194="","",(C194*G194))</f>
        <v/>
      </c>
    </row>
    <row r="195" spans="1:8" x14ac:dyDescent="0.25">
      <c r="C195" s="11"/>
      <c r="D195" s="11"/>
      <c r="F195" s="12"/>
      <c r="G195" s="13" t="str">
        <f>IF($A195="","",IF((E195="Won"),1,IF((E195="Lost"),0,IF((E195="Shortlisted"),0.5,IF((E195="Submitted"),0.25,0.15)))))</f>
        <v/>
      </c>
      <c r="H195" s="14" t="str">
        <f>IF($A195="","",(C195*G195))</f>
        <v/>
      </c>
    </row>
    <row r="196" spans="1:8" x14ac:dyDescent="0.25">
      <c r="C196" s="11"/>
      <c r="D196" s="11"/>
      <c r="F196" s="12"/>
      <c r="G196" s="13" t="str">
        <f>IF($A196="","",IF((E196="Won"),1,IF((E196="Lost"),0,IF((E196="Shortlisted"),0.5,IF((E196="Submitted"),0.25,0.15)))))</f>
        <v/>
      </c>
      <c r="H196" s="14" t="str">
        <f>IF($A196="","",(C196*G196))</f>
        <v/>
      </c>
    </row>
    <row r="197" spans="1:8" x14ac:dyDescent="0.25">
      <c r="C197" s="11"/>
      <c r="D197" s="11"/>
      <c r="F197" s="12"/>
      <c r="G197" s="13" t="str">
        <f>IF($A197="","",IF((E197="Won"),1,IF((E197="Lost"),0,IF((E197="Shortlisted"),0.5,IF((E197="Submitted"),0.25,0.15)))))</f>
        <v/>
      </c>
      <c r="H197" s="14" t="str">
        <f>IF($A197="","",(C197*G197))</f>
        <v/>
      </c>
    </row>
    <row r="198" spans="1:8" x14ac:dyDescent="0.25">
      <c r="C198" s="11"/>
      <c r="D198" s="11"/>
      <c r="F198" s="12"/>
      <c r="G198" s="13" t="str">
        <f>IF($A198="","",IF((E198="Won"),1,IF((E198="Lost"),0,IF((E198="Shortlisted"),0.5,IF((E198="Submitted"),0.25,0.15)))))</f>
        <v/>
      </c>
      <c r="H198" s="14" t="str">
        <f>IF($A198="","",(C198*G198))</f>
        <v/>
      </c>
    </row>
    <row r="199" spans="1:8" x14ac:dyDescent="0.25">
      <c r="C199" s="11"/>
      <c r="D199" s="11"/>
      <c r="F199" s="12"/>
      <c r="G199" s="13" t="str">
        <f>IF($A199="","",IF((E199="Won"),1,IF((E199="Lost"),0,IF((E199="Shortlisted"),0.5,IF((E199="Submitted"),0.25,0.15)))))</f>
        <v/>
      </c>
      <c r="H199" s="14" t="str">
        <f>IF($A199="","",(C199*G199))</f>
        <v/>
      </c>
    </row>
    <row r="200" spans="1:8" x14ac:dyDescent="0.25">
      <c r="C200" s="11"/>
      <c r="D200" s="11"/>
      <c r="F200" s="12"/>
      <c r="G200" s="13" t="str">
        <f>IF($A200="","",IF((E200="Won"),1,IF((E200="Lost"),0,IF((E200="Shortlisted"),0.5,IF((E200="Submitted"),0.25,0.15)))))</f>
        <v/>
      </c>
      <c r="H200" s="14" t="str">
        <f>IF($A200="","",(C200*G200))</f>
        <v/>
      </c>
    </row>
    <row r="201" spans="1:8" x14ac:dyDescent="0.25">
      <c r="C201" s="11"/>
      <c r="D201" s="11"/>
      <c r="F201" s="12"/>
      <c r="G201" s="13" t="str">
        <f>IF($A201="","",IF((E201="Won"),1,IF((E201="Lost"),0,IF((E201="Shortlisted"),0.5,IF((E201="Submitted"),0.25,0.15)))))</f>
        <v/>
      </c>
      <c r="H201" s="14" t="str">
        <f>IF($A201="","",(C201*G201))</f>
        <v/>
      </c>
    </row>
  </sheetData>
  <autoFilter ref="A1:H1"/>
  <conditionalFormatting sqref="F2:F201">
    <cfRule type="expression" dxfId="0" priority="1">
      <formula>AND(F2&lt;&gt;"",F2&lt;TODAY(),NOT(OR($E2="Submitted",$E2="Shortlisted",$E2="Won",$E2="Lost")))</formula>
    </cfRule>
  </conditionalFormatting>
  <dataValidations count="4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Bid / no-bid, Writing, Submitted, Shortlisted, Won, Lost" sqref="E2:E201">
      <formula1>"Bid / no-bid,Writing,Submitted,Shortlisted,Won,Lost"</formula1>
    </dataValidation>
    <dataValidation type="date" operator="greaterThan" allowBlank="1" showErrorMessage="1" errorTitle="Date expected" error="Enter a date, e.g. 10/15/2026." sqref="F2:F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40</v>
      </c>
      <c r="B3" s="18">
        <f>IFERROR((COUNTIF('Proposals'!$E$2:$E$201,"Won")/(COUNTIF('Proposals'!$E$2:$E$201,"Won")+COUNTIF('Proposals'!$E$2:$E$201,"Lost"))),0)</f>
        <v>0.5</v>
      </c>
    </row>
    <row r="4" spans="1:2" x14ac:dyDescent="0.25">
      <c r="A4" t="s">
        <v>41</v>
      </c>
      <c r="B4" s="19">
        <f>SUMIFS('Proposals'!$C$2:$C$201,'Proposals'!$E$2:$E$201,"Won")</f>
        <v>275000</v>
      </c>
    </row>
    <row r="5" spans="1:3" x14ac:dyDescent="0.25">
      <c r="A5" s="16" t="s">
        <v>42</v>
      </c>
      <c r="B5" s="17"/>
      <c r="C5" s="17"/>
    </row>
    <row r="6" spans="1:2" x14ac:dyDescent="0.25">
      <c r="A6" t="s">
        <v>43</v>
      </c>
      <c r="B6" s="19">
        <f>SUMIFS('Proposals'!$D$2:$D$201,'Proposals'!$E$2:$E$201,"Writing")</f>
        <v>6500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Proposals</vt:lpstr>
      <vt:lpstr>Results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