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meline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<sst xmlns="http://schemas.openxmlformats.org/spreadsheetml/2006/main" count="48" uniqueCount="46">
  <si>
    <t>Project Gantt Chart</t>
  </si>
  <si>
    <t>A free Gantt chart spreadsheet that auto-draws timeline bars from your dates, with owners and progress, in Google Sheets and Excel. No add-ons.</t>
  </si>
  <si>
    <t>Quick start</t>
  </si>
  <si>
    <t>Open the Timeline tab and replace the sample rows with your own — one row per entry. Formulas fill in automatically for new rows.</t>
  </si>
  <si>
    <t>Enter each task's owner, start and end dates, and % complete. The Wk columns draw a bar for every week the task spans.</t>
  </si>
  <si>
    <t>Set Week 1 starts on the Settings tab to move the timeline. End turns red when a task runs late and isn't 100% complete.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</si>
  <si>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</si>
  <si>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</si>
  <si>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</si>
  <si>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</si>
  <si>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</si>
  <si>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</si>
  <si>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</si>
  <si>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Task</t>
  </si>
  <si>
    <t>Owner</t>
  </si>
  <si>
    <t>Start</t>
  </si>
  <si>
    <t>End</t>
  </si>
  <si>
    <t>% complete</t>
  </si>
  <si>
    <t>Days</t>
  </si>
  <si>
    <t>State</t>
  </si>
  <si>
    <t>Wk 1</t>
  </si>
  <si>
    <t>Wk 2</t>
  </si>
  <si>
    <t>Wk 3</t>
  </si>
  <si>
    <t>Wk 4</t>
  </si>
  <si>
    <t>Wk 5</t>
  </si>
  <si>
    <t>Wk 6</t>
  </si>
  <si>
    <t>Wk 7</t>
  </si>
  <si>
    <t>Wk 8</t>
  </si>
  <si>
    <t>Kickoff and requirements</t>
  </si>
  <si>
    <t>Maya</t>
  </si>
  <si>
    <t>Design mockups</t>
  </si>
  <si>
    <t>Leo</t>
  </si>
  <si>
    <t>Backend API</t>
  </si>
  <si>
    <t>Sam</t>
  </si>
  <si>
    <t>Frontend build</t>
  </si>
  <si>
    <t>Priya</t>
  </si>
  <si>
    <t>QA and bug fixes</t>
  </si>
  <si>
    <t>Launch</t>
  </si>
  <si>
    <t>Item</t>
  </si>
  <si>
    <t>Value</t>
  </si>
  <si>
    <t>Notes</t>
  </si>
  <si>
    <t>Week 1 starts</t>
  </si>
  <si>
    <t>Set to the Monday the project begins; the Wk columns shift with it.</t>
  </si>
  <si>
    <t>Tasks done</t>
  </si>
  <si>
    <t>Tasks late</t>
  </si>
  <si>
    <t>Overall progress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</si>
</sst>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color rgb="FF6B7280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164" fontId="0" fillId="2" borderId="1" xfId="0" applyNumberFormat="1" applyFill="1" applyBorder="1"/>
    <xf numFmtId="0" fontId="5" fillId="0" borderId="0" xfId="0" applyFont="1" applyAlignment="1">
      <alignment wrapText="1"/>
    </xf>
    <xf numFmtId="3" fontId="6" fillId="3" borderId="1" xfId="0" applyNumberFormat="1" applyFont="1" applyFill="1" applyBorder="1"/>
    <xf numFmtId="165" fontId="6" fillId="3" borderId="1" xfId="0" applyNumberFormat="1" applyFont="1" applyFill="1" applyBorder="1"/>
  </cellXfs>
  <cellStyles count="1">
    <cellStyle name="Normal" xfId="0" builtinId="0"/>
  </cellStyles>
  <dxfs count="9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4" customWidth="1"/>
    <col min="5" max="5" width="13" customWidth="1"/>
    <col min="6" max="6" width="12" customWidth="1"/>
    <col min="7" max="15" width="24" customWidth="1"/>
  </cols>
  <sheetData>
    <row r="1" ht="22" customHeight="1" spans="1:1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</row>
    <row r="2" spans="1:15" x14ac:dyDescent="0.25">
      <c r="A2" t="s">
        <v>28</v>
      </c>
      <c r="B2" t="s">
        <v>29</v>
      </c>
      <c r="C2" s="11">
        <v>46294</v>
      </c>
      <c r="D2" s="11">
        <v>46300</v>
      </c>
      <c r="E2" s="12">
        <v>1</v>
      </c>
      <c r="F2" s="13">
        <f>IF($A2="","",((D2-C2)+1))</f>
        <v>7</v>
      </c>
      <c r="G2" s="14" t="str">
        <f>IF($A2="","",IF((E2&gt;=1),"Done",IF((C2&gt;TODAY()),"Not started","In progress")))</f>
        <v>Done</v>
      </c>
      <c r="H2" s="14" t="str">
        <f>IF($A2="","",IF(AND((C2&lt;=('Settings'!$B$2+6)),(D2&gt;='Settings'!$B$2)),"■",""))</f>
        <v>■</v>
      </c>
      <c r="I2" s="14" t="str">
        <f>IF($A2="","",IF(AND((C2&lt;=('Settings'!$B$2+13)),(D2&gt;=('Settings'!$B$2+7))),"■",""))</f>
        <v/>
      </c>
      <c r="J2" s="14" t="str">
        <f>IF($A2="","",IF(AND((C2&lt;=('Settings'!$B$2+20)),(D2&gt;=('Settings'!$B$2+14))),"■",""))</f>
        <v/>
      </c>
      <c r="K2" s="14" t="str">
        <f>IF($A2="","",IF(AND((C2&lt;=('Settings'!$B$2+27)),(D2&gt;=('Settings'!$B$2+21))),"■",""))</f>
        <v/>
      </c>
      <c r="L2" s="14" t="str">
        <f>IF($A2="","",IF(AND((C2&lt;=('Settings'!$B$2+34)),(D2&gt;=('Settings'!$B$2+28))),"■",""))</f>
        <v/>
      </c>
      <c r="M2" s="14" t="str">
        <f>IF($A2="","",IF(AND((C2&lt;=('Settings'!$B$2+41)),(D2&gt;=('Settings'!$B$2+35))),"■",""))</f>
        <v/>
      </c>
      <c r="N2" s="14" t="str">
        <f>IF($A2="","",IF(AND((C2&lt;=('Settings'!$B$2+48)),(D2&gt;=('Settings'!$B$2+42))),"■",""))</f>
        <v/>
      </c>
      <c r="O2" s="14" t="str">
        <f>IF($A2="","",IF(AND((C2&lt;=('Settings'!$B$2+55)),(D2&gt;=('Settings'!$B$2+49))),"■",""))</f>
        <v/>
      </c>
    </row>
    <row r="3" spans="1:15" x14ac:dyDescent="0.25">
      <c r="A3" t="s">
        <v>30</v>
      </c>
      <c r="B3" t="s">
        <v>31</v>
      </c>
      <c r="C3" s="11">
        <v>46300</v>
      </c>
      <c r="D3" s="11">
        <v>46311</v>
      </c>
      <c r="E3" s="12">
        <v>0.7</v>
      </c>
      <c r="F3" s="13">
        <f>IF($A3="","",((D3-C3)+1))</f>
        <v>12</v>
      </c>
      <c r="G3" s="14" t="str">
        <f>IF($A3="","",IF((E3&gt;=1),"Done",IF((C3&gt;TODAY()),"Not started","In progress")))</f>
        <v>In progress</v>
      </c>
      <c r="H3" s="14" t="str">
        <f>IF($A3="","",IF(AND((C3&lt;=('Settings'!$B$2+6)),(D3&gt;='Settings'!$B$2)),"■",""))</f>
        <v>■</v>
      </c>
      <c r="I3" s="14" t="str">
        <f>IF($A3="","",IF(AND((C3&lt;=('Settings'!$B$2+13)),(D3&gt;=('Settings'!$B$2+7))),"■",""))</f>
        <v>■</v>
      </c>
      <c r="J3" s="14" t="str">
        <f>IF($A3="","",IF(AND((C3&lt;=('Settings'!$B$2+20)),(D3&gt;=('Settings'!$B$2+14))),"■",""))</f>
        <v>■</v>
      </c>
      <c r="K3" s="14" t="str">
        <f>IF($A3="","",IF(AND((C3&lt;=('Settings'!$B$2+27)),(D3&gt;=('Settings'!$B$2+21))),"■",""))</f>
        <v/>
      </c>
      <c r="L3" s="14" t="str">
        <f>IF($A3="","",IF(AND((C3&lt;=('Settings'!$B$2+34)),(D3&gt;=('Settings'!$B$2+28))),"■",""))</f>
        <v/>
      </c>
      <c r="M3" s="14" t="str">
        <f>IF($A3="","",IF(AND((C3&lt;=('Settings'!$B$2+41)),(D3&gt;=('Settings'!$B$2+35))),"■",""))</f>
        <v/>
      </c>
      <c r="N3" s="14" t="str">
        <f>IF($A3="","",IF(AND((C3&lt;=('Settings'!$B$2+48)),(D3&gt;=('Settings'!$B$2+42))),"■",""))</f>
        <v/>
      </c>
      <c r="O3" s="14" t="str">
        <f>IF($A3="","",IF(AND((C3&lt;=('Settings'!$B$2+55)),(D3&gt;=('Settings'!$B$2+49))),"■",""))</f>
        <v/>
      </c>
    </row>
    <row r="4" spans="1:15" x14ac:dyDescent="0.25">
      <c r="A4" t="s">
        <v>32</v>
      </c>
      <c r="B4" t="s">
        <v>33</v>
      </c>
      <c r="C4" s="11">
        <v>46305</v>
      </c>
      <c r="D4" s="11">
        <v>46326</v>
      </c>
      <c r="E4" s="12">
        <v>0.25</v>
      </c>
      <c r="F4" s="13">
        <f>IF($A4="","",((D4-C4)+1))</f>
        <v>22</v>
      </c>
      <c r="G4" s="14" t="str">
        <f>IF($A4="","",IF((E4&gt;=1),"Done",IF((C4&gt;TODAY()),"Not started","In progress")))</f>
        <v>In progress</v>
      </c>
      <c r="H4" s="14" t="str">
        <f>IF($A4="","",IF(AND((C4&lt;=('Settings'!$B$2+6)),(D4&gt;='Settings'!$B$2)),"■",""))</f>
        <v/>
      </c>
      <c r="I4" s="14" t="str">
        <f>IF($A4="","",IF(AND((C4&lt;=('Settings'!$B$2+13)),(D4&gt;=('Settings'!$B$2+7))),"■",""))</f>
        <v>■</v>
      </c>
      <c r="J4" s="14" t="str">
        <f>IF($A4="","",IF(AND((C4&lt;=('Settings'!$B$2+20)),(D4&gt;=('Settings'!$B$2+14))),"■",""))</f>
        <v>■</v>
      </c>
      <c r="K4" s="14" t="str">
        <f>IF($A4="","",IF(AND((C4&lt;=('Settings'!$B$2+27)),(D4&gt;=('Settings'!$B$2+21))),"■",""))</f>
        <v>■</v>
      </c>
      <c r="L4" s="14" t="str">
        <f>IF($A4="","",IF(AND((C4&lt;=('Settings'!$B$2+34)),(D4&gt;=('Settings'!$B$2+28))),"■",""))</f>
        <v>■</v>
      </c>
      <c r="M4" s="14" t="str">
        <f>IF($A4="","",IF(AND((C4&lt;=('Settings'!$B$2+41)),(D4&gt;=('Settings'!$B$2+35))),"■",""))</f>
        <v/>
      </c>
      <c r="N4" s="14" t="str">
        <f>IF($A4="","",IF(AND((C4&lt;=('Settings'!$B$2+48)),(D4&gt;=('Settings'!$B$2+42))),"■",""))</f>
        <v/>
      </c>
      <c r="O4" s="14" t="str">
        <f>IF($A4="","",IF(AND((C4&lt;=('Settings'!$B$2+55)),(D4&gt;=('Settings'!$B$2+49))),"■",""))</f>
        <v/>
      </c>
    </row>
    <row r="5" spans="1:15" x14ac:dyDescent="0.25">
      <c r="A5" t="s">
        <v>34</v>
      </c>
      <c r="B5" t="s">
        <v>35</v>
      </c>
      <c r="C5" s="11">
        <v>46312</v>
      </c>
      <c r="D5" s="11">
        <v>46333</v>
      </c>
      <c r="E5" s="12">
        <v>0</v>
      </c>
      <c r="F5" s="13">
        <f>IF($A5="","",((D5-C5)+1))</f>
        <v>22</v>
      </c>
      <c r="G5" s="14" t="str">
        <f>IF($A5="","",IF((E5&gt;=1),"Done",IF((C5&gt;TODAY()),"Not started","In progress")))</f>
        <v>Not started</v>
      </c>
      <c r="H5" s="14" t="str">
        <f>IF($A5="","",IF(AND((C5&lt;=('Settings'!$B$2+6)),(D5&gt;='Settings'!$B$2)),"■",""))</f>
        <v/>
      </c>
      <c r="I5" s="14" t="str">
        <f>IF($A5="","",IF(AND((C5&lt;=('Settings'!$B$2+13)),(D5&gt;=('Settings'!$B$2+7))),"■",""))</f>
        <v/>
      </c>
      <c r="J5" s="14" t="str">
        <f>IF($A5="","",IF(AND((C5&lt;=('Settings'!$B$2+20)),(D5&gt;=('Settings'!$B$2+14))),"■",""))</f>
        <v>■</v>
      </c>
      <c r="K5" s="14" t="str">
        <f>IF($A5="","",IF(AND((C5&lt;=('Settings'!$B$2+27)),(D5&gt;=('Settings'!$B$2+21))),"■",""))</f>
        <v>■</v>
      </c>
      <c r="L5" s="14" t="str">
        <f>IF($A5="","",IF(AND((C5&lt;=('Settings'!$B$2+34)),(D5&gt;=('Settings'!$B$2+28))),"■",""))</f>
        <v>■</v>
      </c>
      <c r="M5" s="14" t="str">
        <f>IF($A5="","",IF(AND((C5&lt;=('Settings'!$B$2+41)),(D5&gt;=('Settings'!$B$2+35))),"■",""))</f>
        <v>■</v>
      </c>
      <c r="N5" s="14" t="str">
        <f>IF($A5="","",IF(AND((C5&lt;=('Settings'!$B$2+48)),(D5&gt;=('Settings'!$B$2+42))),"■",""))</f>
        <v/>
      </c>
      <c r="O5" s="14" t="str">
        <f>IF($A5="","",IF(AND((C5&lt;=('Settings'!$B$2+55)),(D5&gt;=('Settings'!$B$2+49))),"■",""))</f>
        <v/>
      </c>
    </row>
    <row r="6" spans="1:15" x14ac:dyDescent="0.25">
      <c r="A6" t="s">
        <v>36</v>
      </c>
      <c r="B6" t="s">
        <v>31</v>
      </c>
      <c r="C6" s="11">
        <v>46328</v>
      </c>
      <c r="D6" s="11">
        <v>46340</v>
      </c>
      <c r="E6" s="12">
        <v>0</v>
      </c>
      <c r="F6" s="13">
        <f>IF($A6="","",((D6-C6)+1))</f>
        <v>13</v>
      </c>
      <c r="G6" s="14" t="str">
        <f>IF($A6="","",IF((E6&gt;=1),"Done",IF((C6&gt;TODAY()),"Not started","In progress")))</f>
        <v>Not started</v>
      </c>
      <c r="H6" s="14" t="str">
        <f>IF($A6="","",IF(AND((C6&lt;=('Settings'!$B$2+6)),(D6&gt;='Settings'!$B$2)),"■",""))</f>
        <v/>
      </c>
      <c r="I6" s="14" t="str">
        <f>IF($A6="","",IF(AND((C6&lt;=('Settings'!$B$2+13)),(D6&gt;=('Settings'!$B$2+7))),"■",""))</f>
        <v/>
      </c>
      <c r="J6" s="14" t="str">
        <f>IF($A6="","",IF(AND((C6&lt;=('Settings'!$B$2+20)),(D6&gt;=('Settings'!$B$2+14))),"■",""))</f>
        <v/>
      </c>
      <c r="K6" s="14" t="str">
        <f>IF($A6="","",IF(AND((C6&lt;=('Settings'!$B$2+27)),(D6&gt;=('Settings'!$B$2+21))),"■",""))</f>
        <v/>
      </c>
      <c r="L6" s="14" t="str">
        <f>IF($A6="","",IF(AND((C6&lt;=('Settings'!$B$2+34)),(D6&gt;=('Settings'!$B$2+28))),"■",""))</f>
        <v>■</v>
      </c>
      <c r="M6" s="14" t="str">
        <f>IF($A6="","",IF(AND((C6&lt;=('Settings'!$B$2+41)),(D6&gt;=('Settings'!$B$2+35))),"■",""))</f>
        <v>■</v>
      </c>
      <c r="N6" s="14" t="str">
        <f>IF($A6="","",IF(AND((C6&lt;=('Settings'!$B$2+48)),(D6&gt;=('Settings'!$B$2+42))),"■",""))</f>
        <v>■</v>
      </c>
      <c r="O6" s="14" t="str">
        <f>IF($A6="","",IF(AND((C6&lt;=('Settings'!$B$2+55)),(D6&gt;=('Settings'!$B$2+49))),"■",""))</f>
        <v/>
      </c>
    </row>
    <row r="7" spans="1:15" x14ac:dyDescent="0.25">
      <c r="A7" t="s">
        <v>37</v>
      </c>
      <c r="B7" t="s">
        <v>29</v>
      </c>
      <c r="C7" s="11">
        <v>46341</v>
      </c>
      <c r="D7" s="11">
        <v>46343</v>
      </c>
      <c r="E7" s="12">
        <v>0</v>
      </c>
      <c r="F7" s="13">
        <f>IF($A7="","",((D7-C7)+1))</f>
        <v>3</v>
      </c>
      <c r="G7" s="14" t="str">
        <f>IF($A7="","",IF((E7&gt;=1),"Done",IF((C7&gt;TODAY()),"Not started","In progress")))</f>
        <v>Not started</v>
      </c>
      <c r="H7" s="14" t="str">
        <f>IF($A7="","",IF(AND((C7&lt;=('Settings'!$B$2+6)),(D7&gt;='Settings'!$B$2)),"■",""))</f>
        <v/>
      </c>
      <c r="I7" s="14" t="str">
        <f>IF($A7="","",IF(AND((C7&lt;=('Settings'!$B$2+13)),(D7&gt;=('Settings'!$B$2+7))),"■",""))</f>
        <v/>
      </c>
      <c r="J7" s="14" t="str">
        <f>IF($A7="","",IF(AND((C7&lt;=('Settings'!$B$2+20)),(D7&gt;=('Settings'!$B$2+14))),"■",""))</f>
        <v/>
      </c>
      <c r="K7" s="14" t="str">
        <f>IF($A7="","",IF(AND((C7&lt;=('Settings'!$B$2+27)),(D7&gt;=('Settings'!$B$2+21))),"■",""))</f>
        <v/>
      </c>
      <c r="L7" s="14" t="str">
        <f>IF($A7="","",IF(AND((C7&lt;=('Settings'!$B$2+34)),(D7&gt;=('Settings'!$B$2+28))),"■",""))</f>
        <v/>
      </c>
      <c r="M7" s="14" t="str">
        <f>IF($A7="","",IF(AND((C7&lt;=('Settings'!$B$2+41)),(D7&gt;=('Settings'!$B$2+35))),"■",""))</f>
        <v/>
      </c>
      <c r="N7" s="14" t="str">
        <f>IF($A7="","",IF(AND((C7&lt;=('Settings'!$B$2+48)),(D7&gt;=('Settings'!$B$2+42))),"■",""))</f>
        <v>■</v>
      </c>
      <c r="O7" s="14" t="str">
        <f>IF($A7="","",IF(AND((C7&lt;=('Settings'!$B$2+55)),(D7&gt;=('Settings'!$B$2+49))),"■",""))</f>
        <v>■</v>
      </c>
    </row>
    <row r="8" spans="1:15" x14ac:dyDescent="0.25">
      <c r="C8" s="11"/>
      <c r="D8" s="11"/>
      <c r="E8" s="12"/>
      <c r="F8" s="13" t="str">
        <f>IF($A8="","",((D8-C8)+1))</f>
        <v/>
      </c>
      <c r="G8" s="14" t="str">
        <f>IF($A8="","",IF((E8&gt;=1),"Done",IF((C8&gt;TODAY()),"Not started","In progress")))</f>
        <v/>
      </c>
      <c r="H8" s="14" t="str">
        <f>IF($A8="","",IF(AND((C8&lt;=('Settings'!$B$2+6)),(D8&gt;='Settings'!$B$2)),"■",""))</f>
        <v/>
      </c>
      <c r="I8" s="14" t="str">
        <f>IF($A8="","",IF(AND((C8&lt;=('Settings'!$B$2+13)),(D8&gt;=('Settings'!$B$2+7))),"■",""))</f>
        <v/>
      </c>
      <c r="J8" s="14" t="str">
        <f>IF($A8="","",IF(AND((C8&lt;=('Settings'!$B$2+20)),(D8&gt;=('Settings'!$B$2+14))),"■",""))</f>
        <v/>
      </c>
      <c r="K8" s="14" t="str">
        <f>IF($A8="","",IF(AND((C8&lt;=('Settings'!$B$2+27)),(D8&gt;=('Settings'!$B$2+21))),"■",""))</f>
        <v/>
      </c>
      <c r="L8" s="14" t="str">
        <f>IF($A8="","",IF(AND((C8&lt;=('Settings'!$B$2+34)),(D8&gt;=('Settings'!$B$2+28))),"■",""))</f>
        <v/>
      </c>
      <c r="M8" s="14" t="str">
        <f>IF($A8="","",IF(AND((C8&lt;=('Settings'!$B$2+41)),(D8&gt;=('Settings'!$B$2+35))),"■",""))</f>
        <v/>
      </c>
      <c r="N8" s="14" t="str">
        <f>IF($A8="","",IF(AND((C8&lt;=('Settings'!$B$2+48)),(D8&gt;=('Settings'!$B$2+42))),"■",""))</f>
        <v/>
      </c>
      <c r="O8" s="14" t="str">
        <f>IF($A8="","",IF(AND((C8&lt;=('Settings'!$B$2+55)),(D8&gt;=('Settings'!$B$2+49))),"■",""))</f>
        <v/>
      </c>
    </row>
    <row r="9" spans="1:15" x14ac:dyDescent="0.25">
      <c r="C9" s="11"/>
      <c r="D9" s="11"/>
      <c r="E9" s="12"/>
      <c r="F9" s="13" t="str">
        <f>IF($A9="","",((D9-C9)+1))</f>
        <v/>
      </c>
      <c r="G9" s="14" t="str">
        <f>IF($A9="","",IF((E9&gt;=1),"Done",IF((C9&gt;TODAY()),"Not started","In progress")))</f>
        <v/>
      </c>
      <c r="H9" s="14" t="str">
        <f>IF($A9="","",IF(AND((C9&lt;=('Settings'!$B$2+6)),(D9&gt;='Settings'!$B$2)),"■",""))</f>
        <v/>
      </c>
      <c r="I9" s="14" t="str">
        <f>IF($A9="","",IF(AND((C9&lt;=('Settings'!$B$2+13)),(D9&gt;=('Settings'!$B$2+7))),"■",""))</f>
        <v/>
      </c>
      <c r="J9" s="14" t="str">
        <f>IF($A9="","",IF(AND((C9&lt;=('Settings'!$B$2+20)),(D9&gt;=('Settings'!$B$2+14))),"■",""))</f>
        <v/>
      </c>
      <c r="K9" s="14" t="str">
        <f>IF($A9="","",IF(AND((C9&lt;=('Settings'!$B$2+27)),(D9&gt;=('Settings'!$B$2+21))),"■",""))</f>
        <v/>
      </c>
      <c r="L9" s="14" t="str">
        <f>IF($A9="","",IF(AND((C9&lt;=('Settings'!$B$2+34)),(D9&gt;=('Settings'!$B$2+28))),"■",""))</f>
        <v/>
      </c>
      <c r="M9" s="14" t="str">
        <f>IF($A9="","",IF(AND((C9&lt;=('Settings'!$B$2+41)),(D9&gt;=('Settings'!$B$2+35))),"■",""))</f>
        <v/>
      </c>
      <c r="N9" s="14" t="str">
        <f>IF($A9="","",IF(AND((C9&lt;=('Settings'!$B$2+48)),(D9&gt;=('Settings'!$B$2+42))),"■",""))</f>
        <v/>
      </c>
      <c r="O9" s="14" t="str">
        <f>IF($A9="","",IF(AND((C9&lt;=('Settings'!$B$2+55)),(D9&gt;=('Settings'!$B$2+49))),"■",""))</f>
        <v/>
      </c>
    </row>
    <row r="10" spans="1:15" x14ac:dyDescent="0.25">
      <c r="C10" s="11"/>
      <c r="D10" s="11"/>
      <c r="E10" s="12"/>
      <c r="F10" s="13" t="str">
        <f>IF($A10="","",((D10-C10)+1))</f>
        <v/>
      </c>
      <c r="G10" s="14" t="str">
        <f>IF($A10="","",IF((E10&gt;=1),"Done",IF((C10&gt;TODAY()),"Not started","In progress")))</f>
        <v/>
      </c>
      <c r="H10" s="14" t="str">
        <f>IF($A10="","",IF(AND((C10&lt;=('Settings'!$B$2+6)),(D10&gt;='Settings'!$B$2)),"■",""))</f>
        <v/>
      </c>
      <c r="I10" s="14" t="str">
        <f>IF($A10="","",IF(AND((C10&lt;=('Settings'!$B$2+13)),(D10&gt;=('Settings'!$B$2+7))),"■",""))</f>
        <v/>
      </c>
      <c r="J10" s="14" t="str">
        <f>IF($A10="","",IF(AND((C10&lt;=('Settings'!$B$2+20)),(D10&gt;=('Settings'!$B$2+14))),"■",""))</f>
        <v/>
      </c>
      <c r="K10" s="14" t="str">
        <f>IF($A10="","",IF(AND((C10&lt;=('Settings'!$B$2+27)),(D10&gt;=('Settings'!$B$2+21))),"■",""))</f>
        <v/>
      </c>
      <c r="L10" s="14" t="str">
        <f>IF($A10="","",IF(AND((C10&lt;=('Settings'!$B$2+34)),(D10&gt;=('Settings'!$B$2+28))),"■",""))</f>
        <v/>
      </c>
      <c r="M10" s="14" t="str">
        <f>IF($A10="","",IF(AND((C10&lt;=('Settings'!$B$2+41)),(D10&gt;=('Settings'!$B$2+35))),"■",""))</f>
        <v/>
      </c>
      <c r="N10" s="14" t="str">
        <f>IF($A10="","",IF(AND((C10&lt;=('Settings'!$B$2+48)),(D10&gt;=('Settings'!$B$2+42))),"■",""))</f>
        <v/>
      </c>
      <c r="O10" s="14" t="str">
        <f>IF($A10="","",IF(AND((C10&lt;=('Settings'!$B$2+55)),(D10&gt;=('Settings'!$B$2+49))),"■",""))</f>
        <v/>
      </c>
    </row>
    <row r="11" spans="1:15" x14ac:dyDescent="0.25">
      <c r="C11" s="11"/>
      <c r="D11" s="11"/>
      <c r="E11" s="12"/>
      <c r="F11" s="13" t="str">
        <f>IF($A11="","",((D11-C11)+1))</f>
        <v/>
      </c>
      <c r="G11" s="14" t="str">
        <f>IF($A11="","",IF((E11&gt;=1),"Done",IF((C11&gt;TODAY()),"Not started","In progress")))</f>
        <v/>
      </c>
      <c r="H11" s="14" t="str">
        <f>IF($A11="","",IF(AND((C11&lt;=('Settings'!$B$2+6)),(D11&gt;='Settings'!$B$2)),"■",""))</f>
        <v/>
      </c>
      <c r="I11" s="14" t="str">
        <f>IF($A11="","",IF(AND((C11&lt;=('Settings'!$B$2+13)),(D11&gt;=('Settings'!$B$2+7))),"■",""))</f>
        <v/>
      </c>
      <c r="J11" s="14" t="str">
        <f>IF($A11="","",IF(AND((C11&lt;=('Settings'!$B$2+20)),(D11&gt;=('Settings'!$B$2+14))),"■",""))</f>
        <v/>
      </c>
      <c r="K11" s="14" t="str">
        <f>IF($A11="","",IF(AND((C11&lt;=('Settings'!$B$2+27)),(D11&gt;=('Settings'!$B$2+21))),"■",""))</f>
        <v/>
      </c>
      <c r="L11" s="14" t="str">
        <f>IF($A11="","",IF(AND((C11&lt;=('Settings'!$B$2+34)),(D11&gt;=('Settings'!$B$2+28))),"■",""))</f>
        <v/>
      </c>
      <c r="M11" s="14" t="str">
        <f>IF($A11="","",IF(AND((C11&lt;=('Settings'!$B$2+41)),(D11&gt;=('Settings'!$B$2+35))),"■",""))</f>
        <v/>
      </c>
      <c r="N11" s="14" t="str">
        <f>IF($A11="","",IF(AND((C11&lt;=('Settings'!$B$2+48)),(D11&gt;=('Settings'!$B$2+42))),"■",""))</f>
        <v/>
      </c>
      <c r="O11" s="14" t="str">
        <f>IF($A11="","",IF(AND((C11&lt;=('Settings'!$B$2+55)),(D11&gt;=('Settings'!$B$2+49))),"■",""))</f>
        <v/>
      </c>
    </row>
    <row r="12" spans="1:15" x14ac:dyDescent="0.25">
      <c r="C12" s="11"/>
      <c r="D12" s="11"/>
      <c r="E12" s="12"/>
      <c r="F12" s="13" t="str">
        <f>IF($A12="","",((D12-C12)+1))</f>
        <v/>
      </c>
      <c r="G12" s="14" t="str">
        <f>IF($A12="","",IF((E12&gt;=1),"Done",IF((C12&gt;TODAY()),"Not started","In progress")))</f>
        <v/>
      </c>
      <c r="H12" s="14" t="str">
        <f>IF($A12="","",IF(AND((C12&lt;=('Settings'!$B$2+6)),(D12&gt;='Settings'!$B$2)),"■",""))</f>
        <v/>
      </c>
      <c r="I12" s="14" t="str">
        <f>IF($A12="","",IF(AND((C12&lt;=('Settings'!$B$2+13)),(D12&gt;=('Settings'!$B$2+7))),"■",""))</f>
        <v/>
      </c>
      <c r="J12" s="14" t="str">
        <f>IF($A12="","",IF(AND((C12&lt;=('Settings'!$B$2+20)),(D12&gt;=('Settings'!$B$2+14))),"■",""))</f>
        <v/>
      </c>
      <c r="K12" s="14" t="str">
        <f>IF($A12="","",IF(AND((C12&lt;=('Settings'!$B$2+27)),(D12&gt;=('Settings'!$B$2+21))),"■",""))</f>
        <v/>
      </c>
      <c r="L12" s="14" t="str">
        <f>IF($A12="","",IF(AND((C12&lt;=('Settings'!$B$2+34)),(D12&gt;=('Settings'!$B$2+28))),"■",""))</f>
        <v/>
      </c>
      <c r="M12" s="14" t="str">
        <f>IF($A12="","",IF(AND((C12&lt;=('Settings'!$B$2+41)),(D12&gt;=('Settings'!$B$2+35))),"■",""))</f>
        <v/>
      </c>
      <c r="N12" s="14" t="str">
        <f>IF($A12="","",IF(AND((C12&lt;=('Settings'!$B$2+48)),(D12&gt;=('Settings'!$B$2+42))),"■",""))</f>
        <v/>
      </c>
      <c r="O12" s="14" t="str">
        <f>IF($A12="","",IF(AND((C12&lt;=('Settings'!$B$2+55)),(D12&gt;=('Settings'!$B$2+49))),"■",""))</f>
        <v/>
      </c>
    </row>
    <row r="13" spans="1:15" x14ac:dyDescent="0.25">
      <c r="C13" s="11"/>
      <c r="D13" s="11"/>
      <c r="E13" s="12"/>
      <c r="F13" s="13" t="str">
        <f>IF($A13="","",((D13-C13)+1))</f>
        <v/>
      </c>
      <c r="G13" s="14" t="str">
        <f>IF($A13="","",IF((E13&gt;=1),"Done",IF((C13&gt;TODAY()),"Not started","In progress")))</f>
        <v/>
      </c>
      <c r="H13" s="14" t="str">
        <f>IF($A13="","",IF(AND((C13&lt;=('Settings'!$B$2+6)),(D13&gt;='Settings'!$B$2)),"■",""))</f>
        <v/>
      </c>
      <c r="I13" s="14" t="str">
        <f>IF($A13="","",IF(AND((C13&lt;=('Settings'!$B$2+13)),(D13&gt;=('Settings'!$B$2+7))),"■",""))</f>
        <v/>
      </c>
      <c r="J13" s="14" t="str">
        <f>IF($A13="","",IF(AND((C13&lt;=('Settings'!$B$2+20)),(D13&gt;=('Settings'!$B$2+14))),"■",""))</f>
        <v/>
      </c>
      <c r="K13" s="14" t="str">
        <f>IF($A13="","",IF(AND((C13&lt;=('Settings'!$B$2+27)),(D13&gt;=('Settings'!$B$2+21))),"■",""))</f>
        <v/>
      </c>
      <c r="L13" s="14" t="str">
        <f>IF($A13="","",IF(AND((C13&lt;=('Settings'!$B$2+34)),(D13&gt;=('Settings'!$B$2+28))),"■",""))</f>
        <v/>
      </c>
      <c r="M13" s="14" t="str">
        <f>IF($A13="","",IF(AND((C13&lt;=('Settings'!$B$2+41)),(D13&gt;=('Settings'!$B$2+35))),"■",""))</f>
        <v/>
      </c>
      <c r="N13" s="14" t="str">
        <f>IF($A13="","",IF(AND((C13&lt;=('Settings'!$B$2+48)),(D13&gt;=('Settings'!$B$2+42))),"■",""))</f>
        <v/>
      </c>
      <c r="O13" s="14" t="str">
        <f>IF($A13="","",IF(AND((C13&lt;=('Settings'!$B$2+55)),(D13&gt;=('Settings'!$B$2+49))),"■",""))</f>
        <v/>
      </c>
    </row>
    <row r="14" spans="1:15" x14ac:dyDescent="0.25">
      <c r="C14" s="11"/>
      <c r="D14" s="11"/>
      <c r="E14" s="12"/>
      <c r="F14" s="13" t="str">
        <f>IF($A14="","",((D14-C14)+1))</f>
        <v/>
      </c>
      <c r="G14" s="14" t="str">
        <f>IF($A14="","",IF((E14&gt;=1),"Done",IF((C14&gt;TODAY()),"Not started","In progress")))</f>
        <v/>
      </c>
      <c r="H14" s="14" t="str">
        <f>IF($A14="","",IF(AND((C14&lt;=('Settings'!$B$2+6)),(D14&gt;='Settings'!$B$2)),"■",""))</f>
        <v/>
      </c>
      <c r="I14" s="14" t="str">
        <f>IF($A14="","",IF(AND((C14&lt;=('Settings'!$B$2+13)),(D14&gt;=('Settings'!$B$2+7))),"■",""))</f>
        <v/>
      </c>
      <c r="J14" s="14" t="str">
        <f>IF($A14="","",IF(AND((C14&lt;=('Settings'!$B$2+20)),(D14&gt;=('Settings'!$B$2+14))),"■",""))</f>
        <v/>
      </c>
      <c r="K14" s="14" t="str">
        <f>IF($A14="","",IF(AND((C14&lt;=('Settings'!$B$2+27)),(D14&gt;=('Settings'!$B$2+21))),"■",""))</f>
        <v/>
      </c>
      <c r="L14" s="14" t="str">
        <f>IF($A14="","",IF(AND((C14&lt;=('Settings'!$B$2+34)),(D14&gt;=('Settings'!$B$2+28))),"■",""))</f>
        <v/>
      </c>
      <c r="M14" s="14" t="str">
        <f>IF($A14="","",IF(AND((C14&lt;=('Settings'!$B$2+41)),(D14&gt;=('Settings'!$B$2+35))),"■",""))</f>
        <v/>
      </c>
      <c r="N14" s="14" t="str">
        <f>IF($A14="","",IF(AND((C14&lt;=('Settings'!$B$2+48)),(D14&gt;=('Settings'!$B$2+42))),"■",""))</f>
        <v/>
      </c>
      <c r="O14" s="14" t="str">
        <f>IF($A14="","",IF(AND((C14&lt;=('Settings'!$B$2+55)),(D14&gt;=('Settings'!$B$2+49))),"■",""))</f>
        <v/>
      </c>
    </row>
    <row r="15" spans="1:15" x14ac:dyDescent="0.25">
      <c r="C15" s="11"/>
      <c r="D15" s="11"/>
      <c r="E15" s="12"/>
      <c r="F15" s="13" t="str">
        <f>IF($A15="","",((D15-C15)+1))</f>
        <v/>
      </c>
      <c r="G15" s="14" t="str">
        <f>IF($A15="","",IF((E15&gt;=1),"Done",IF((C15&gt;TODAY()),"Not started","In progress")))</f>
        <v/>
      </c>
      <c r="H15" s="14" t="str">
        <f>IF($A15="","",IF(AND((C15&lt;=('Settings'!$B$2+6)),(D15&gt;='Settings'!$B$2)),"■",""))</f>
        <v/>
      </c>
      <c r="I15" s="14" t="str">
        <f>IF($A15="","",IF(AND((C15&lt;=('Settings'!$B$2+13)),(D15&gt;=('Settings'!$B$2+7))),"■",""))</f>
        <v/>
      </c>
      <c r="J15" s="14" t="str">
        <f>IF($A15="","",IF(AND((C15&lt;=('Settings'!$B$2+20)),(D15&gt;=('Settings'!$B$2+14))),"■",""))</f>
        <v/>
      </c>
      <c r="K15" s="14" t="str">
        <f>IF($A15="","",IF(AND((C15&lt;=('Settings'!$B$2+27)),(D15&gt;=('Settings'!$B$2+21))),"■",""))</f>
        <v/>
      </c>
      <c r="L15" s="14" t="str">
        <f>IF($A15="","",IF(AND((C15&lt;=('Settings'!$B$2+34)),(D15&gt;=('Settings'!$B$2+28))),"■",""))</f>
        <v/>
      </c>
      <c r="M15" s="14" t="str">
        <f>IF($A15="","",IF(AND((C15&lt;=('Settings'!$B$2+41)),(D15&gt;=('Settings'!$B$2+35))),"■",""))</f>
        <v/>
      </c>
      <c r="N15" s="14" t="str">
        <f>IF($A15="","",IF(AND((C15&lt;=('Settings'!$B$2+48)),(D15&gt;=('Settings'!$B$2+42))),"■",""))</f>
        <v/>
      </c>
      <c r="O15" s="14" t="str">
        <f>IF($A15="","",IF(AND((C15&lt;=('Settings'!$B$2+55)),(D15&gt;=('Settings'!$B$2+49))),"■",""))</f>
        <v/>
      </c>
    </row>
    <row r="16" spans="1:15" x14ac:dyDescent="0.25">
      <c r="C16" s="11"/>
      <c r="D16" s="11"/>
      <c r="E16" s="12"/>
      <c r="F16" s="13" t="str">
        <f>IF($A16="","",((D16-C16)+1))</f>
        <v/>
      </c>
      <c r="G16" s="14" t="str">
        <f>IF($A16="","",IF((E16&gt;=1),"Done",IF((C16&gt;TODAY()),"Not started","In progress")))</f>
        <v/>
      </c>
      <c r="H16" s="14" t="str">
        <f>IF($A16="","",IF(AND((C16&lt;=('Settings'!$B$2+6)),(D16&gt;='Settings'!$B$2)),"■",""))</f>
        <v/>
      </c>
      <c r="I16" s="14" t="str">
        <f>IF($A16="","",IF(AND((C16&lt;=('Settings'!$B$2+13)),(D16&gt;=('Settings'!$B$2+7))),"■",""))</f>
        <v/>
      </c>
      <c r="J16" s="14" t="str">
        <f>IF($A16="","",IF(AND((C16&lt;=('Settings'!$B$2+20)),(D16&gt;=('Settings'!$B$2+14))),"■",""))</f>
        <v/>
      </c>
      <c r="K16" s="14" t="str">
        <f>IF($A16="","",IF(AND((C16&lt;=('Settings'!$B$2+27)),(D16&gt;=('Settings'!$B$2+21))),"■",""))</f>
        <v/>
      </c>
      <c r="L16" s="14" t="str">
        <f>IF($A16="","",IF(AND((C16&lt;=('Settings'!$B$2+34)),(D16&gt;=('Settings'!$B$2+28))),"■",""))</f>
        <v/>
      </c>
      <c r="M16" s="14" t="str">
        <f>IF($A16="","",IF(AND((C16&lt;=('Settings'!$B$2+41)),(D16&gt;=('Settings'!$B$2+35))),"■",""))</f>
        <v/>
      </c>
      <c r="N16" s="14" t="str">
        <f>IF($A16="","",IF(AND((C16&lt;=('Settings'!$B$2+48)),(D16&gt;=('Settings'!$B$2+42))),"■",""))</f>
        <v/>
      </c>
      <c r="O16" s="14" t="str">
        <f>IF($A16="","",IF(AND((C16&lt;=('Settings'!$B$2+55)),(D16&gt;=('Settings'!$B$2+49))),"■",""))</f>
        <v/>
      </c>
    </row>
    <row r="17" spans="1:15" x14ac:dyDescent="0.25">
      <c r="C17" s="11"/>
      <c r="D17" s="11"/>
      <c r="E17" s="12"/>
      <c r="F17" s="13" t="str">
        <f>IF($A17="","",((D17-C17)+1))</f>
        <v/>
      </c>
      <c r="G17" s="14" t="str">
        <f>IF($A17="","",IF((E17&gt;=1),"Done",IF((C17&gt;TODAY()),"Not started","In progress")))</f>
        <v/>
      </c>
      <c r="H17" s="14" t="str">
        <f>IF($A17="","",IF(AND((C17&lt;=('Settings'!$B$2+6)),(D17&gt;='Settings'!$B$2)),"■",""))</f>
        <v/>
      </c>
      <c r="I17" s="14" t="str">
        <f>IF($A17="","",IF(AND((C17&lt;=('Settings'!$B$2+13)),(D17&gt;=('Settings'!$B$2+7))),"■",""))</f>
        <v/>
      </c>
      <c r="J17" s="14" t="str">
        <f>IF($A17="","",IF(AND((C17&lt;=('Settings'!$B$2+20)),(D17&gt;=('Settings'!$B$2+14))),"■",""))</f>
        <v/>
      </c>
      <c r="K17" s="14" t="str">
        <f>IF($A17="","",IF(AND((C17&lt;=('Settings'!$B$2+27)),(D17&gt;=('Settings'!$B$2+21))),"■",""))</f>
        <v/>
      </c>
      <c r="L17" s="14" t="str">
        <f>IF($A17="","",IF(AND((C17&lt;=('Settings'!$B$2+34)),(D17&gt;=('Settings'!$B$2+28))),"■",""))</f>
        <v/>
      </c>
      <c r="M17" s="14" t="str">
        <f>IF($A17="","",IF(AND((C17&lt;=('Settings'!$B$2+41)),(D17&gt;=('Settings'!$B$2+35))),"■",""))</f>
        <v/>
      </c>
      <c r="N17" s="14" t="str">
        <f>IF($A17="","",IF(AND((C17&lt;=('Settings'!$B$2+48)),(D17&gt;=('Settings'!$B$2+42))),"■",""))</f>
        <v/>
      </c>
      <c r="O17" s="14" t="str">
        <f>IF($A17="","",IF(AND((C17&lt;=('Settings'!$B$2+55)),(D17&gt;=('Settings'!$B$2+49))),"■",""))</f>
        <v/>
      </c>
    </row>
    <row r="18" spans="1:15" x14ac:dyDescent="0.25">
      <c r="C18" s="11"/>
      <c r="D18" s="11"/>
      <c r="E18" s="12"/>
      <c r="F18" s="13" t="str">
        <f>IF($A18="","",((D18-C18)+1))</f>
        <v/>
      </c>
      <c r="G18" s="14" t="str">
        <f>IF($A18="","",IF((E18&gt;=1),"Done",IF((C18&gt;TODAY()),"Not started","In progress")))</f>
        <v/>
      </c>
      <c r="H18" s="14" t="str">
        <f>IF($A18="","",IF(AND((C18&lt;=('Settings'!$B$2+6)),(D18&gt;='Settings'!$B$2)),"■",""))</f>
        <v/>
      </c>
      <c r="I18" s="14" t="str">
        <f>IF($A18="","",IF(AND((C18&lt;=('Settings'!$B$2+13)),(D18&gt;=('Settings'!$B$2+7))),"■",""))</f>
        <v/>
      </c>
      <c r="J18" s="14" t="str">
        <f>IF($A18="","",IF(AND((C18&lt;=('Settings'!$B$2+20)),(D18&gt;=('Settings'!$B$2+14))),"■",""))</f>
        <v/>
      </c>
      <c r="K18" s="14" t="str">
        <f>IF($A18="","",IF(AND((C18&lt;=('Settings'!$B$2+27)),(D18&gt;=('Settings'!$B$2+21))),"■",""))</f>
        <v/>
      </c>
      <c r="L18" s="14" t="str">
        <f>IF($A18="","",IF(AND((C18&lt;=('Settings'!$B$2+34)),(D18&gt;=('Settings'!$B$2+28))),"■",""))</f>
        <v/>
      </c>
      <c r="M18" s="14" t="str">
        <f>IF($A18="","",IF(AND((C18&lt;=('Settings'!$B$2+41)),(D18&gt;=('Settings'!$B$2+35))),"■",""))</f>
        <v/>
      </c>
      <c r="N18" s="14" t="str">
        <f>IF($A18="","",IF(AND((C18&lt;=('Settings'!$B$2+48)),(D18&gt;=('Settings'!$B$2+42))),"■",""))</f>
        <v/>
      </c>
      <c r="O18" s="14" t="str">
        <f>IF($A18="","",IF(AND((C18&lt;=('Settings'!$B$2+55)),(D18&gt;=('Settings'!$B$2+49))),"■",""))</f>
        <v/>
      </c>
    </row>
    <row r="19" spans="1:15" x14ac:dyDescent="0.25">
      <c r="C19" s="11"/>
      <c r="D19" s="11"/>
      <c r="E19" s="12"/>
      <c r="F19" s="13" t="str">
        <f>IF($A19="","",((D19-C19)+1))</f>
        <v/>
      </c>
      <c r="G19" s="14" t="str">
        <f>IF($A19="","",IF((E19&gt;=1),"Done",IF((C19&gt;TODAY()),"Not started","In progress")))</f>
        <v/>
      </c>
      <c r="H19" s="14" t="str">
        <f>IF($A19="","",IF(AND((C19&lt;=('Settings'!$B$2+6)),(D19&gt;='Settings'!$B$2)),"■",""))</f>
        <v/>
      </c>
      <c r="I19" s="14" t="str">
        <f>IF($A19="","",IF(AND((C19&lt;=('Settings'!$B$2+13)),(D19&gt;=('Settings'!$B$2+7))),"■",""))</f>
        <v/>
      </c>
      <c r="J19" s="14" t="str">
        <f>IF($A19="","",IF(AND((C19&lt;=('Settings'!$B$2+20)),(D19&gt;=('Settings'!$B$2+14))),"■",""))</f>
        <v/>
      </c>
      <c r="K19" s="14" t="str">
        <f>IF($A19="","",IF(AND((C19&lt;=('Settings'!$B$2+27)),(D19&gt;=('Settings'!$B$2+21))),"■",""))</f>
        <v/>
      </c>
      <c r="L19" s="14" t="str">
        <f>IF($A19="","",IF(AND((C19&lt;=('Settings'!$B$2+34)),(D19&gt;=('Settings'!$B$2+28))),"■",""))</f>
        <v/>
      </c>
      <c r="M19" s="14" t="str">
        <f>IF($A19="","",IF(AND((C19&lt;=('Settings'!$B$2+41)),(D19&gt;=('Settings'!$B$2+35))),"■",""))</f>
        <v/>
      </c>
      <c r="N19" s="14" t="str">
        <f>IF($A19="","",IF(AND((C19&lt;=('Settings'!$B$2+48)),(D19&gt;=('Settings'!$B$2+42))),"■",""))</f>
        <v/>
      </c>
      <c r="O19" s="14" t="str">
        <f>IF($A19="","",IF(AND((C19&lt;=('Settings'!$B$2+55)),(D19&gt;=('Settings'!$B$2+49))),"■",""))</f>
        <v/>
      </c>
    </row>
    <row r="20" spans="1:15" x14ac:dyDescent="0.25">
      <c r="C20" s="11"/>
      <c r="D20" s="11"/>
      <c r="E20" s="12"/>
      <c r="F20" s="13" t="str">
        <f>IF($A20="","",((D20-C20)+1))</f>
        <v/>
      </c>
      <c r="G20" s="14" t="str">
        <f>IF($A20="","",IF((E20&gt;=1),"Done",IF((C20&gt;TODAY()),"Not started","In progress")))</f>
        <v/>
      </c>
      <c r="H20" s="14" t="str">
        <f>IF($A20="","",IF(AND((C20&lt;=('Settings'!$B$2+6)),(D20&gt;='Settings'!$B$2)),"■",""))</f>
        <v/>
      </c>
      <c r="I20" s="14" t="str">
        <f>IF($A20="","",IF(AND((C20&lt;=('Settings'!$B$2+13)),(D20&gt;=('Settings'!$B$2+7))),"■",""))</f>
        <v/>
      </c>
      <c r="J20" s="14" t="str">
        <f>IF($A20="","",IF(AND((C20&lt;=('Settings'!$B$2+20)),(D20&gt;=('Settings'!$B$2+14))),"■",""))</f>
        <v/>
      </c>
      <c r="K20" s="14" t="str">
        <f>IF($A20="","",IF(AND((C20&lt;=('Settings'!$B$2+27)),(D20&gt;=('Settings'!$B$2+21))),"■",""))</f>
        <v/>
      </c>
      <c r="L20" s="14" t="str">
        <f>IF($A20="","",IF(AND((C20&lt;=('Settings'!$B$2+34)),(D20&gt;=('Settings'!$B$2+28))),"■",""))</f>
        <v/>
      </c>
      <c r="M20" s="14" t="str">
        <f>IF($A20="","",IF(AND((C20&lt;=('Settings'!$B$2+41)),(D20&gt;=('Settings'!$B$2+35))),"■",""))</f>
        <v/>
      </c>
      <c r="N20" s="14" t="str">
        <f>IF($A20="","",IF(AND((C20&lt;=('Settings'!$B$2+48)),(D20&gt;=('Settings'!$B$2+42))),"■",""))</f>
        <v/>
      </c>
      <c r="O20" s="14" t="str">
        <f>IF($A20="","",IF(AND((C20&lt;=('Settings'!$B$2+55)),(D20&gt;=('Settings'!$B$2+49))),"■",""))</f>
        <v/>
      </c>
    </row>
    <row r="21" spans="1:15" x14ac:dyDescent="0.25">
      <c r="C21" s="11"/>
      <c r="D21" s="11"/>
      <c r="E21" s="12"/>
      <c r="F21" s="13" t="str">
        <f>IF($A21="","",((D21-C21)+1))</f>
        <v/>
      </c>
      <c r="G21" s="14" t="str">
        <f>IF($A21="","",IF((E21&gt;=1),"Done",IF((C21&gt;TODAY()),"Not started","In progress")))</f>
        <v/>
      </c>
      <c r="H21" s="14" t="str">
        <f>IF($A21="","",IF(AND((C21&lt;=('Settings'!$B$2+6)),(D21&gt;='Settings'!$B$2)),"■",""))</f>
        <v/>
      </c>
      <c r="I21" s="14" t="str">
        <f>IF($A21="","",IF(AND((C21&lt;=('Settings'!$B$2+13)),(D21&gt;=('Settings'!$B$2+7))),"■",""))</f>
        <v/>
      </c>
      <c r="J21" s="14" t="str">
        <f>IF($A21="","",IF(AND((C21&lt;=('Settings'!$B$2+20)),(D21&gt;=('Settings'!$B$2+14))),"■",""))</f>
        <v/>
      </c>
      <c r="K21" s="14" t="str">
        <f>IF($A21="","",IF(AND((C21&lt;=('Settings'!$B$2+27)),(D21&gt;=('Settings'!$B$2+21))),"■",""))</f>
        <v/>
      </c>
      <c r="L21" s="14" t="str">
        <f>IF($A21="","",IF(AND((C21&lt;=('Settings'!$B$2+34)),(D21&gt;=('Settings'!$B$2+28))),"■",""))</f>
        <v/>
      </c>
      <c r="M21" s="14" t="str">
        <f>IF($A21="","",IF(AND((C21&lt;=('Settings'!$B$2+41)),(D21&gt;=('Settings'!$B$2+35))),"■",""))</f>
        <v/>
      </c>
      <c r="N21" s="14" t="str">
        <f>IF($A21="","",IF(AND((C21&lt;=('Settings'!$B$2+48)),(D21&gt;=('Settings'!$B$2+42))),"■",""))</f>
        <v/>
      </c>
      <c r="O21" s="14" t="str">
        <f>IF($A21="","",IF(AND((C21&lt;=('Settings'!$B$2+55)),(D21&gt;=('Settings'!$B$2+49))),"■",""))</f>
        <v/>
      </c>
    </row>
    <row r="22" spans="1:15" x14ac:dyDescent="0.25">
      <c r="C22" s="11"/>
      <c r="D22" s="11"/>
      <c r="E22" s="12"/>
      <c r="F22" s="13" t="str">
        <f>IF($A22="","",((D22-C22)+1))</f>
        <v/>
      </c>
      <c r="G22" s="14" t="str">
        <f>IF($A22="","",IF((E22&gt;=1),"Done",IF((C22&gt;TODAY()),"Not started","In progress")))</f>
        <v/>
      </c>
      <c r="H22" s="14" t="str">
        <f>IF($A22="","",IF(AND((C22&lt;=('Settings'!$B$2+6)),(D22&gt;='Settings'!$B$2)),"■",""))</f>
        <v/>
      </c>
      <c r="I22" s="14" t="str">
        <f>IF($A22="","",IF(AND((C22&lt;=('Settings'!$B$2+13)),(D22&gt;=('Settings'!$B$2+7))),"■",""))</f>
        <v/>
      </c>
      <c r="J22" s="14" t="str">
        <f>IF($A22="","",IF(AND((C22&lt;=('Settings'!$B$2+20)),(D22&gt;=('Settings'!$B$2+14))),"■",""))</f>
        <v/>
      </c>
      <c r="K22" s="14" t="str">
        <f>IF($A22="","",IF(AND((C22&lt;=('Settings'!$B$2+27)),(D22&gt;=('Settings'!$B$2+21))),"■",""))</f>
        <v/>
      </c>
      <c r="L22" s="14" t="str">
        <f>IF($A22="","",IF(AND((C22&lt;=('Settings'!$B$2+34)),(D22&gt;=('Settings'!$B$2+28))),"■",""))</f>
        <v/>
      </c>
      <c r="M22" s="14" t="str">
        <f>IF($A22="","",IF(AND((C22&lt;=('Settings'!$B$2+41)),(D22&gt;=('Settings'!$B$2+35))),"■",""))</f>
        <v/>
      </c>
      <c r="N22" s="14" t="str">
        <f>IF($A22="","",IF(AND((C22&lt;=('Settings'!$B$2+48)),(D22&gt;=('Settings'!$B$2+42))),"■",""))</f>
        <v/>
      </c>
      <c r="O22" s="14" t="str">
        <f>IF($A22="","",IF(AND((C22&lt;=('Settings'!$B$2+55)),(D22&gt;=('Settings'!$B$2+49))),"■",""))</f>
        <v/>
      </c>
    </row>
    <row r="23" spans="1:15" x14ac:dyDescent="0.25">
      <c r="C23" s="11"/>
      <c r="D23" s="11"/>
      <c r="E23" s="12"/>
      <c r="F23" s="13" t="str">
        <f>IF($A23="","",((D23-C23)+1))</f>
        <v/>
      </c>
      <c r="G23" s="14" t="str">
        <f>IF($A23="","",IF((E23&gt;=1),"Done",IF((C23&gt;TODAY()),"Not started","In progress")))</f>
        <v/>
      </c>
      <c r="H23" s="14" t="str">
        <f>IF($A23="","",IF(AND((C23&lt;=('Settings'!$B$2+6)),(D23&gt;='Settings'!$B$2)),"■",""))</f>
        <v/>
      </c>
      <c r="I23" s="14" t="str">
        <f>IF($A23="","",IF(AND((C23&lt;=('Settings'!$B$2+13)),(D23&gt;=('Settings'!$B$2+7))),"■",""))</f>
        <v/>
      </c>
      <c r="J23" s="14" t="str">
        <f>IF($A23="","",IF(AND((C23&lt;=('Settings'!$B$2+20)),(D23&gt;=('Settings'!$B$2+14))),"■",""))</f>
        <v/>
      </c>
      <c r="K23" s="14" t="str">
        <f>IF($A23="","",IF(AND((C23&lt;=('Settings'!$B$2+27)),(D23&gt;=('Settings'!$B$2+21))),"■",""))</f>
        <v/>
      </c>
      <c r="L23" s="14" t="str">
        <f>IF($A23="","",IF(AND((C23&lt;=('Settings'!$B$2+34)),(D23&gt;=('Settings'!$B$2+28))),"■",""))</f>
        <v/>
      </c>
      <c r="M23" s="14" t="str">
        <f>IF($A23="","",IF(AND((C23&lt;=('Settings'!$B$2+41)),(D23&gt;=('Settings'!$B$2+35))),"■",""))</f>
        <v/>
      </c>
      <c r="N23" s="14" t="str">
        <f>IF($A23="","",IF(AND((C23&lt;=('Settings'!$B$2+48)),(D23&gt;=('Settings'!$B$2+42))),"■",""))</f>
        <v/>
      </c>
      <c r="O23" s="14" t="str">
        <f>IF($A23="","",IF(AND((C23&lt;=('Settings'!$B$2+55)),(D23&gt;=('Settings'!$B$2+49))),"■",""))</f>
        <v/>
      </c>
    </row>
    <row r="24" spans="1:15" x14ac:dyDescent="0.25">
      <c r="C24" s="11"/>
      <c r="D24" s="11"/>
      <c r="E24" s="12"/>
      <c r="F24" s="13" t="str">
        <f>IF($A24="","",((D24-C24)+1))</f>
        <v/>
      </c>
      <c r="G24" s="14" t="str">
        <f>IF($A24="","",IF((E24&gt;=1),"Done",IF((C24&gt;TODAY()),"Not started","In progress")))</f>
        <v/>
      </c>
      <c r="H24" s="14" t="str">
        <f>IF($A24="","",IF(AND((C24&lt;=('Settings'!$B$2+6)),(D24&gt;='Settings'!$B$2)),"■",""))</f>
        <v/>
      </c>
      <c r="I24" s="14" t="str">
        <f>IF($A24="","",IF(AND((C24&lt;=('Settings'!$B$2+13)),(D24&gt;=('Settings'!$B$2+7))),"■",""))</f>
        <v/>
      </c>
      <c r="J24" s="14" t="str">
        <f>IF($A24="","",IF(AND((C24&lt;=('Settings'!$B$2+20)),(D24&gt;=('Settings'!$B$2+14))),"■",""))</f>
        <v/>
      </c>
      <c r="K24" s="14" t="str">
        <f>IF($A24="","",IF(AND((C24&lt;=('Settings'!$B$2+27)),(D24&gt;=('Settings'!$B$2+21))),"■",""))</f>
        <v/>
      </c>
      <c r="L24" s="14" t="str">
        <f>IF($A24="","",IF(AND((C24&lt;=('Settings'!$B$2+34)),(D24&gt;=('Settings'!$B$2+28))),"■",""))</f>
        <v/>
      </c>
      <c r="M24" s="14" t="str">
        <f>IF($A24="","",IF(AND((C24&lt;=('Settings'!$B$2+41)),(D24&gt;=('Settings'!$B$2+35))),"■",""))</f>
        <v/>
      </c>
      <c r="N24" s="14" t="str">
        <f>IF($A24="","",IF(AND((C24&lt;=('Settings'!$B$2+48)),(D24&gt;=('Settings'!$B$2+42))),"■",""))</f>
        <v/>
      </c>
      <c r="O24" s="14" t="str">
        <f>IF($A24="","",IF(AND((C24&lt;=('Settings'!$B$2+55)),(D24&gt;=('Settings'!$B$2+49))),"■",""))</f>
        <v/>
      </c>
    </row>
    <row r="25" spans="1:15" x14ac:dyDescent="0.25">
      <c r="C25" s="11"/>
      <c r="D25" s="11"/>
      <c r="E25" s="12"/>
      <c r="F25" s="13" t="str">
        <f>IF($A25="","",((D25-C25)+1))</f>
        <v/>
      </c>
      <c r="G25" s="14" t="str">
        <f>IF($A25="","",IF((E25&gt;=1),"Done",IF((C25&gt;TODAY()),"Not started","In progress")))</f>
        <v/>
      </c>
      <c r="H25" s="14" t="str">
        <f>IF($A25="","",IF(AND((C25&lt;=('Settings'!$B$2+6)),(D25&gt;='Settings'!$B$2)),"■",""))</f>
        <v/>
      </c>
      <c r="I25" s="14" t="str">
        <f>IF($A25="","",IF(AND((C25&lt;=('Settings'!$B$2+13)),(D25&gt;=('Settings'!$B$2+7))),"■",""))</f>
        <v/>
      </c>
      <c r="J25" s="14" t="str">
        <f>IF($A25="","",IF(AND((C25&lt;=('Settings'!$B$2+20)),(D25&gt;=('Settings'!$B$2+14))),"■",""))</f>
        <v/>
      </c>
      <c r="K25" s="14" t="str">
        <f>IF($A25="","",IF(AND((C25&lt;=('Settings'!$B$2+27)),(D25&gt;=('Settings'!$B$2+21))),"■",""))</f>
        <v/>
      </c>
      <c r="L25" s="14" t="str">
        <f>IF($A25="","",IF(AND((C25&lt;=('Settings'!$B$2+34)),(D25&gt;=('Settings'!$B$2+28))),"■",""))</f>
        <v/>
      </c>
      <c r="M25" s="14" t="str">
        <f>IF($A25="","",IF(AND((C25&lt;=('Settings'!$B$2+41)),(D25&gt;=('Settings'!$B$2+35))),"■",""))</f>
        <v/>
      </c>
      <c r="N25" s="14" t="str">
        <f>IF($A25="","",IF(AND((C25&lt;=('Settings'!$B$2+48)),(D25&gt;=('Settings'!$B$2+42))),"■",""))</f>
        <v/>
      </c>
      <c r="O25" s="14" t="str">
        <f>IF($A25="","",IF(AND((C25&lt;=('Settings'!$B$2+55)),(D25&gt;=('Settings'!$B$2+49))),"■",""))</f>
        <v/>
      </c>
    </row>
    <row r="26" spans="1:15" x14ac:dyDescent="0.25">
      <c r="C26" s="11"/>
      <c r="D26" s="11"/>
      <c r="E26" s="12"/>
      <c r="F26" s="13" t="str">
        <f>IF($A26="","",((D26-C26)+1))</f>
        <v/>
      </c>
      <c r="G26" s="14" t="str">
        <f>IF($A26="","",IF((E26&gt;=1),"Done",IF((C26&gt;TODAY()),"Not started","In progress")))</f>
        <v/>
      </c>
      <c r="H26" s="14" t="str">
        <f>IF($A26="","",IF(AND((C26&lt;=('Settings'!$B$2+6)),(D26&gt;='Settings'!$B$2)),"■",""))</f>
        <v/>
      </c>
      <c r="I26" s="14" t="str">
        <f>IF($A26="","",IF(AND((C26&lt;=('Settings'!$B$2+13)),(D26&gt;=('Settings'!$B$2+7))),"■",""))</f>
        <v/>
      </c>
      <c r="J26" s="14" t="str">
        <f>IF($A26="","",IF(AND((C26&lt;=('Settings'!$B$2+20)),(D26&gt;=('Settings'!$B$2+14))),"■",""))</f>
        <v/>
      </c>
      <c r="K26" s="14" t="str">
        <f>IF($A26="","",IF(AND((C26&lt;=('Settings'!$B$2+27)),(D26&gt;=('Settings'!$B$2+21))),"■",""))</f>
        <v/>
      </c>
      <c r="L26" s="14" t="str">
        <f>IF($A26="","",IF(AND((C26&lt;=('Settings'!$B$2+34)),(D26&gt;=('Settings'!$B$2+28))),"■",""))</f>
        <v/>
      </c>
      <c r="M26" s="14" t="str">
        <f>IF($A26="","",IF(AND((C26&lt;=('Settings'!$B$2+41)),(D26&gt;=('Settings'!$B$2+35))),"■",""))</f>
        <v/>
      </c>
      <c r="N26" s="14" t="str">
        <f>IF($A26="","",IF(AND((C26&lt;=('Settings'!$B$2+48)),(D26&gt;=('Settings'!$B$2+42))),"■",""))</f>
        <v/>
      </c>
      <c r="O26" s="14" t="str">
        <f>IF($A26="","",IF(AND((C26&lt;=('Settings'!$B$2+55)),(D26&gt;=('Settings'!$B$2+49))),"■",""))</f>
        <v/>
      </c>
    </row>
    <row r="27" spans="1:15" x14ac:dyDescent="0.25">
      <c r="C27" s="11"/>
      <c r="D27" s="11"/>
      <c r="E27" s="12"/>
      <c r="F27" s="13" t="str">
        <f>IF($A27="","",((D27-C27)+1))</f>
        <v/>
      </c>
      <c r="G27" s="14" t="str">
        <f>IF($A27="","",IF((E27&gt;=1),"Done",IF((C27&gt;TODAY()),"Not started","In progress")))</f>
        <v/>
      </c>
      <c r="H27" s="14" t="str">
        <f>IF($A27="","",IF(AND((C27&lt;=('Settings'!$B$2+6)),(D27&gt;='Settings'!$B$2)),"■",""))</f>
        <v/>
      </c>
      <c r="I27" s="14" t="str">
        <f>IF($A27="","",IF(AND((C27&lt;=('Settings'!$B$2+13)),(D27&gt;=('Settings'!$B$2+7))),"■",""))</f>
        <v/>
      </c>
      <c r="J27" s="14" t="str">
        <f>IF($A27="","",IF(AND((C27&lt;=('Settings'!$B$2+20)),(D27&gt;=('Settings'!$B$2+14))),"■",""))</f>
        <v/>
      </c>
      <c r="K27" s="14" t="str">
        <f>IF($A27="","",IF(AND((C27&lt;=('Settings'!$B$2+27)),(D27&gt;=('Settings'!$B$2+21))),"■",""))</f>
        <v/>
      </c>
      <c r="L27" s="14" t="str">
        <f>IF($A27="","",IF(AND((C27&lt;=('Settings'!$B$2+34)),(D27&gt;=('Settings'!$B$2+28))),"■",""))</f>
        <v/>
      </c>
      <c r="M27" s="14" t="str">
        <f>IF($A27="","",IF(AND((C27&lt;=('Settings'!$B$2+41)),(D27&gt;=('Settings'!$B$2+35))),"■",""))</f>
        <v/>
      </c>
      <c r="N27" s="14" t="str">
        <f>IF($A27="","",IF(AND((C27&lt;=('Settings'!$B$2+48)),(D27&gt;=('Settings'!$B$2+42))),"■",""))</f>
        <v/>
      </c>
      <c r="O27" s="14" t="str">
        <f>IF($A27="","",IF(AND((C27&lt;=('Settings'!$B$2+55)),(D27&gt;=('Settings'!$B$2+49))),"■",""))</f>
        <v/>
      </c>
    </row>
    <row r="28" spans="1:15" x14ac:dyDescent="0.25">
      <c r="C28" s="11"/>
      <c r="D28" s="11"/>
      <c r="E28" s="12"/>
      <c r="F28" s="13" t="str">
        <f>IF($A28="","",((D28-C28)+1))</f>
        <v/>
      </c>
      <c r="G28" s="14" t="str">
        <f>IF($A28="","",IF((E28&gt;=1),"Done",IF((C28&gt;TODAY()),"Not started","In progress")))</f>
        <v/>
      </c>
      <c r="H28" s="14" t="str">
        <f>IF($A28="","",IF(AND((C28&lt;=('Settings'!$B$2+6)),(D28&gt;='Settings'!$B$2)),"■",""))</f>
        <v/>
      </c>
      <c r="I28" s="14" t="str">
        <f>IF($A28="","",IF(AND((C28&lt;=('Settings'!$B$2+13)),(D28&gt;=('Settings'!$B$2+7))),"■",""))</f>
        <v/>
      </c>
      <c r="J28" s="14" t="str">
        <f>IF($A28="","",IF(AND((C28&lt;=('Settings'!$B$2+20)),(D28&gt;=('Settings'!$B$2+14))),"■",""))</f>
        <v/>
      </c>
      <c r="K28" s="14" t="str">
        <f>IF($A28="","",IF(AND((C28&lt;=('Settings'!$B$2+27)),(D28&gt;=('Settings'!$B$2+21))),"■",""))</f>
        <v/>
      </c>
      <c r="L28" s="14" t="str">
        <f>IF($A28="","",IF(AND((C28&lt;=('Settings'!$B$2+34)),(D28&gt;=('Settings'!$B$2+28))),"■",""))</f>
        <v/>
      </c>
      <c r="M28" s="14" t="str">
        <f>IF($A28="","",IF(AND((C28&lt;=('Settings'!$B$2+41)),(D28&gt;=('Settings'!$B$2+35))),"■",""))</f>
        <v/>
      </c>
      <c r="N28" s="14" t="str">
        <f>IF($A28="","",IF(AND((C28&lt;=('Settings'!$B$2+48)),(D28&gt;=('Settings'!$B$2+42))),"■",""))</f>
        <v/>
      </c>
      <c r="O28" s="14" t="str">
        <f>IF($A28="","",IF(AND((C28&lt;=('Settings'!$B$2+55)),(D28&gt;=('Settings'!$B$2+49))),"■",""))</f>
        <v/>
      </c>
    </row>
    <row r="29" spans="1:15" x14ac:dyDescent="0.25">
      <c r="C29" s="11"/>
      <c r="D29" s="11"/>
      <c r="E29" s="12"/>
      <c r="F29" s="13" t="str">
        <f>IF($A29="","",((D29-C29)+1))</f>
        <v/>
      </c>
      <c r="G29" s="14" t="str">
        <f>IF($A29="","",IF((E29&gt;=1),"Done",IF((C29&gt;TODAY()),"Not started","In progress")))</f>
        <v/>
      </c>
      <c r="H29" s="14" t="str">
        <f>IF($A29="","",IF(AND((C29&lt;=('Settings'!$B$2+6)),(D29&gt;='Settings'!$B$2)),"■",""))</f>
        <v/>
      </c>
      <c r="I29" s="14" t="str">
        <f>IF($A29="","",IF(AND((C29&lt;=('Settings'!$B$2+13)),(D29&gt;=('Settings'!$B$2+7))),"■",""))</f>
        <v/>
      </c>
      <c r="J29" s="14" t="str">
        <f>IF($A29="","",IF(AND((C29&lt;=('Settings'!$B$2+20)),(D29&gt;=('Settings'!$B$2+14))),"■",""))</f>
        <v/>
      </c>
      <c r="K29" s="14" t="str">
        <f>IF($A29="","",IF(AND((C29&lt;=('Settings'!$B$2+27)),(D29&gt;=('Settings'!$B$2+21))),"■",""))</f>
        <v/>
      </c>
      <c r="L29" s="14" t="str">
        <f>IF($A29="","",IF(AND((C29&lt;=('Settings'!$B$2+34)),(D29&gt;=('Settings'!$B$2+28))),"■",""))</f>
        <v/>
      </c>
      <c r="M29" s="14" t="str">
        <f>IF($A29="","",IF(AND((C29&lt;=('Settings'!$B$2+41)),(D29&gt;=('Settings'!$B$2+35))),"■",""))</f>
        <v/>
      </c>
      <c r="N29" s="14" t="str">
        <f>IF($A29="","",IF(AND((C29&lt;=('Settings'!$B$2+48)),(D29&gt;=('Settings'!$B$2+42))),"■",""))</f>
        <v/>
      </c>
      <c r="O29" s="14" t="str">
        <f>IF($A29="","",IF(AND((C29&lt;=('Settings'!$B$2+55)),(D29&gt;=('Settings'!$B$2+49))),"■",""))</f>
        <v/>
      </c>
    </row>
    <row r="30" spans="1:15" x14ac:dyDescent="0.25">
      <c r="C30" s="11"/>
      <c r="D30" s="11"/>
      <c r="E30" s="12"/>
      <c r="F30" s="13" t="str">
        <f>IF($A30="","",((D30-C30)+1))</f>
        <v/>
      </c>
      <c r="G30" s="14" t="str">
        <f>IF($A30="","",IF((E30&gt;=1),"Done",IF((C30&gt;TODAY()),"Not started","In progress")))</f>
        <v/>
      </c>
      <c r="H30" s="14" t="str">
        <f>IF($A30="","",IF(AND((C30&lt;=('Settings'!$B$2+6)),(D30&gt;='Settings'!$B$2)),"■",""))</f>
        <v/>
      </c>
      <c r="I30" s="14" t="str">
        <f>IF($A30="","",IF(AND((C30&lt;=('Settings'!$B$2+13)),(D30&gt;=('Settings'!$B$2+7))),"■",""))</f>
        <v/>
      </c>
      <c r="J30" s="14" t="str">
        <f>IF($A30="","",IF(AND((C30&lt;=('Settings'!$B$2+20)),(D30&gt;=('Settings'!$B$2+14))),"■",""))</f>
        <v/>
      </c>
      <c r="K30" s="14" t="str">
        <f>IF($A30="","",IF(AND((C30&lt;=('Settings'!$B$2+27)),(D30&gt;=('Settings'!$B$2+21))),"■",""))</f>
        <v/>
      </c>
      <c r="L30" s="14" t="str">
        <f>IF($A30="","",IF(AND((C30&lt;=('Settings'!$B$2+34)),(D30&gt;=('Settings'!$B$2+28))),"■",""))</f>
        <v/>
      </c>
      <c r="M30" s="14" t="str">
        <f>IF($A30="","",IF(AND((C30&lt;=('Settings'!$B$2+41)),(D30&gt;=('Settings'!$B$2+35))),"■",""))</f>
        <v/>
      </c>
      <c r="N30" s="14" t="str">
        <f>IF($A30="","",IF(AND((C30&lt;=('Settings'!$B$2+48)),(D30&gt;=('Settings'!$B$2+42))),"■",""))</f>
        <v/>
      </c>
      <c r="O30" s="14" t="str">
        <f>IF($A30="","",IF(AND((C30&lt;=('Settings'!$B$2+55)),(D30&gt;=('Settings'!$B$2+49))),"■",""))</f>
        <v/>
      </c>
    </row>
    <row r="31" spans="1:15" x14ac:dyDescent="0.25">
      <c r="C31" s="11"/>
      <c r="D31" s="11"/>
      <c r="E31" s="12"/>
      <c r="F31" s="13" t="str">
        <f>IF($A31="","",((D31-C31)+1))</f>
        <v/>
      </c>
      <c r="G31" s="14" t="str">
        <f>IF($A31="","",IF((E31&gt;=1),"Done",IF((C31&gt;TODAY()),"Not started","In progress")))</f>
        <v/>
      </c>
      <c r="H31" s="14" t="str">
        <f>IF($A31="","",IF(AND((C31&lt;=('Settings'!$B$2+6)),(D31&gt;='Settings'!$B$2)),"■",""))</f>
        <v/>
      </c>
      <c r="I31" s="14" t="str">
        <f>IF($A31="","",IF(AND((C31&lt;=('Settings'!$B$2+13)),(D31&gt;=('Settings'!$B$2+7))),"■",""))</f>
        <v/>
      </c>
      <c r="J31" s="14" t="str">
        <f>IF($A31="","",IF(AND((C31&lt;=('Settings'!$B$2+20)),(D31&gt;=('Settings'!$B$2+14))),"■",""))</f>
        <v/>
      </c>
      <c r="K31" s="14" t="str">
        <f>IF($A31="","",IF(AND((C31&lt;=('Settings'!$B$2+27)),(D31&gt;=('Settings'!$B$2+21))),"■",""))</f>
        <v/>
      </c>
      <c r="L31" s="14" t="str">
        <f>IF($A31="","",IF(AND((C31&lt;=('Settings'!$B$2+34)),(D31&gt;=('Settings'!$B$2+28))),"■",""))</f>
        <v/>
      </c>
      <c r="M31" s="14" t="str">
        <f>IF($A31="","",IF(AND((C31&lt;=('Settings'!$B$2+41)),(D31&gt;=('Settings'!$B$2+35))),"■",""))</f>
        <v/>
      </c>
      <c r="N31" s="14" t="str">
        <f>IF($A31="","",IF(AND((C31&lt;=('Settings'!$B$2+48)),(D31&gt;=('Settings'!$B$2+42))),"■",""))</f>
        <v/>
      </c>
      <c r="O31" s="14" t="str">
        <f>IF($A31="","",IF(AND((C31&lt;=('Settings'!$B$2+55)),(D31&gt;=('Settings'!$B$2+49))),"■",""))</f>
        <v/>
      </c>
    </row>
    <row r="32" spans="1:15" x14ac:dyDescent="0.25">
      <c r="C32" s="11"/>
      <c r="D32" s="11"/>
      <c r="E32" s="12"/>
      <c r="F32" s="13" t="str">
        <f>IF($A32="","",((D32-C32)+1))</f>
        <v/>
      </c>
      <c r="G32" s="14" t="str">
        <f>IF($A32="","",IF((E32&gt;=1),"Done",IF((C32&gt;TODAY()),"Not started","In progress")))</f>
        <v/>
      </c>
      <c r="H32" s="14" t="str">
        <f>IF($A32="","",IF(AND((C32&lt;=('Settings'!$B$2+6)),(D32&gt;='Settings'!$B$2)),"■",""))</f>
        <v/>
      </c>
      <c r="I32" s="14" t="str">
        <f>IF($A32="","",IF(AND((C32&lt;=('Settings'!$B$2+13)),(D32&gt;=('Settings'!$B$2+7))),"■",""))</f>
        <v/>
      </c>
      <c r="J32" s="14" t="str">
        <f>IF($A32="","",IF(AND((C32&lt;=('Settings'!$B$2+20)),(D32&gt;=('Settings'!$B$2+14))),"■",""))</f>
        <v/>
      </c>
      <c r="K32" s="14" t="str">
        <f>IF($A32="","",IF(AND((C32&lt;=('Settings'!$B$2+27)),(D32&gt;=('Settings'!$B$2+21))),"■",""))</f>
        <v/>
      </c>
      <c r="L32" s="14" t="str">
        <f>IF($A32="","",IF(AND((C32&lt;=('Settings'!$B$2+34)),(D32&gt;=('Settings'!$B$2+28))),"■",""))</f>
        <v/>
      </c>
      <c r="M32" s="14" t="str">
        <f>IF($A32="","",IF(AND((C32&lt;=('Settings'!$B$2+41)),(D32&gt;=('Settings'!$B$2+35))),"■",""))</f>
        <v/>
      </c>
      <c r="N32" s="14" t="str">
        <f>IF($A32="","",IF(AND((C32&lt;=('Settings'!$B$2+48)),(D32&gt;=('Settings'!$B$2+42))),"■",""))</f>
        <v/>
      </c>
      <c r="O32" s="14" t="str">
        <f>IF($A32="","",IF(AND((C32&lt;=('Settings'!$B$2+55)),(D32&gt;=('Settings'!$B$2+49))),"■",""))</f>
        <v/>
      </c>
    </row>
    <row r="33" spans="1:15" x14ac:dyDescent="0.25">
      <c r="C33" s="11"/>
      <c r="D33" s="11"/>
      <c r="E33" s="12"/>
      <c r="F33" s="13" t="str">
        <f>IF($A33="","",((D33-C33)+1))</f>
        <v/>
      </c>
      <c r="G33" s="14" t="str">
        <f>IF($A33="","",IF((E33&gt;=1),"Done",IF((C33&gt;TODAY()),"Not started","In progress")))</f>
        <v/>
      </c>
      <c r="H33" s="14" t="str">
        <f>IF($A33="","",IF(AND((C33&lt;=('Settings'!$B$2+6)),(D33&gt;='Settings'!$B$2)),"■",""))</f>
        <v/>
      </c>
      <c r="I33" s="14" t="str">
        <f>IF($A33="","",IF(AND((C33&lt;=('Settings'!$B$2+13)),(D33&gt;=('Settings'!$B$2+7))),"■",""))</f>
        <v/>
      </c>
      <c r="J33" s="14" t="str">
        <f>IF($A33="","",IF(AND((C33&lt;=('Settings'!$B$2+20)),(D33&gt;=('Settings'!$B$2+14))),"■",""))</f>
        <v/>
      </c>
      <c r="K33" s="14" t="str">
        <f>IF($A33="","",IF(AND((C33&lt;=('Settings'!$B$2+27)),(D33&gt;=('Settings'!$B$2+21))),"■",""))</f>
        <v/>
      </c>
      <c r="L33" s="14" t="str">
        <f>IF($A33="","",IF(AND((C33&lt;=('Settings'!$B$2+34)),(D33&gt;=('Settings'!$B$2+28))),"■",""))</f>
        <v/>
      </c>
      <c r="M33" s="14" t="str">
        <f>IF($A33="","",IF(AND((C33&lt;=('Settings'!$B$2+41)),(D33&gt;=('Settings'!$B$2+35))),"■",""))</f>
        <v/>
      </c>
      <c r="N33" s="14" t="str">
        <f>IF($A33="","",IF(AND((C33&lt;=('Settings'!$B$2+48)),(D33&gt;=('Settings'!$B$2+42))),"■",""))</f>
        <v/>
      </c>
      <c r="O33" s="14" t="str">
        <f>IF($A33="","",IF(AND((C33&lt;=('Settings'!$B$2+55)),(D33&gt;=('Settings'!$B$2+49))),"■",""))</f>
        <v/>
      </c>
    </row>
    <row r="34" spans="1:15" x14ac:dyDescent="0.25">
      <c r="C34" s="11"/>
      <c r="D34" s="11"/>
      <c r="E34" s="12"/>
      <c r="F34" s="13" t="str">
        <f>IF($A34="","",((D34-C34)+1))</f>
        <v/>
      </c>
      <c r="G34" s="14" t="str">
        <f>IF($A34="","",IF((E34&gt;=1),"Done",IF((C34&gt;TODAY()),"Not started","In progress")))</f>
        <v/>
      </c>
      <c r="H34" s="14" t="str">
        <f>IF($A34="","",IF(AND((C34&lt;=('Settings'!$B$2+6)),(D34&gt;='Settings'!$B$2)),"■",""))</f>
        <v/>
      </c>
      <c r="I34" s="14" t="str">
        <f>IF($A34="","",IF(AND((C34&lt;=('Settings'!$B$2+13)),(D34&gt;=('Settings'!$B$2+7))),"■",""))</f>
        <v/>
      </c>
      <c r="J34" s="14" t="str">
        <f>IF($A34="","",IF(AND((C34&lt;=('Settings'!$B$2+20)),(D34&gt;=('Settings'!$B$2+14))),"■",""))</f>
        <v/>
      </c>
      <c r="K34" s="14" t="str">
        <f>IF($A34="","",IF(AND((C34&lt;=('Settings'!$B$2+27)),(D34&gt;=('Settings'!$B$2+21))),"■",""))</f>
        <v/>
      </c>
      <c r="L34" s="14" t="str">
        <f>IF($A34="","",IF(AND((C34&lt;=('Settings'!$B$2+34)),(D34&gt;=('Settings'!$B$2+28))),"■",""))</f>
        <v/>
      </c>
      <c r="M34" s="14" t="str">
        <f>IF($A34="","",IF(AND((C34&lt;=('Settings'!$B$2+41)),(D34&gt;=('Settings'!$B$2+35))),"■",""))</f>
        <v/>
      </c>
      <c r="N34" s="14" t="str">
        <f>IF($A34="","",IF(AND((C34&lt;=('Settings'!$B$2+48)),(D34&gt;=('Settings'!$B$2+42))),"■",""))</f>
        <v/>
      </c>
      <c r="O34" s="14" t="str">
        <f>IF($A34="","",IF(AND((C34&lt;=('Settings'!$B$2+55)),(D34&gt;=('Settings'!$B$2+49))),"■",""))</f>
        <v/>
      </c>
    </row>
    <row r="35" spans="1:15" x14ac:dyDescent="0.25">
      <c r="C35" s="11"/>
      <c r="D35" s="11"/>
      <c r="E35" s="12"/>
      <c r="F35" s="13" t="str">
        <f>IF($A35="","",((D35-C35)+1))</f>
        <v/>
      </c>
      <c r="G35" s="14" t="str">
        <f>IF($A35="","",IF((E35&gt;=1),"Done",IF((C35&gt;TODAY()),"Not started","In progress")))</f>
        <v/>
      </c>
      <c r="H35" s="14" t="str">
        <f>IF($A35="","",IF(AND((C35&lt;=('Settings'!$B$2+6)),(D35&gt;='Settings'!$B$2)),"■",""))</f>
        <v/>
      </c>
      <c r="I35" s="14" t="str">
        <f>IF($A35="","",IF(AND((C35&lt;=('Settings'!$B$2+13)),(D35&gt;=('Settings'!$B$2+7))),"■",""))</f>
        <v/>
      </c>
      <c r="J35" s="14" t="str">
        <f>IF($A35="","",IF(AND((C35&lt;=('Settings'!$B$2+20)),(D35&gt;=('Settings'!$B$2+14))),"■",""))</f>
        <v/>
      </c>
      <c r="K35" s="14" t="str">
        <f>IF($A35="","",IF(AND((C35&lt;=('Settings'!$B$2+27)),(D35&gt;=('Settings'!$B$2+21))),"■",""))</f>
        <v/>
      </c>
      <c r="L35" s="14" t="str">
        <f>IF($A35="","",IF(AND((C35&lt;=('Settings'!$B$2+34)),(D35&gt;=('Settings'!$B$2+28))),"■",""))</f>
        <v/>
      </c>
      <c r="M35" s="14" t="str">
        <f>IF($A35="","",IF(AND((C35&lt;=('Settings'!$B$2+41)),(D35&gt;=('Settings'!$B$2+35))),"■",""))</f>
        <v/>
      </c>
      <c r="N35" s="14" t="str">
        <f>IF($A35="","",IF(AND((C35&lt;=('Settings'!$B$2+48)),(D35&gt;=('Settings'!$B$2+42))),"■",""))</f>
        <v/>
      </c>
      <c r="O35" s="14" t="str">
        <f>IF($A35="","",IF(AND((C35&lt;=('Settings'!$B$2+55)),(D35&gt;=('Settings'!$B$2+49))),"■",""))</f>
        <v/>
      </c>
    </row>
    <row r="36" spans="1:15" x14ac:dyDescent="0.25">
      <c r="C36" s="11"/>
      <c r="D36" s="11"/>
      <c r="E36" s="12"/>
      <c r="F36" s="13" t="str">
        <f>IF($A36="","",((D36-C36)+1))</f>
        <v/>
      </c>
      <c r="G36" s="14" t="str">
        <f>IF($A36="","",IF((E36&gt;=1),"Done",IF((C36&gt;TODAY()),"Not started","In progress")))</f>
        <v/>
      </c>
      <c r="H36" s="14" t="str">
        <f>IF($A36="","",IF(AND((C36&lt;=('Settings'!$B$2+6)),(D36&gt;='Settings'!$B$2)),"■",""))</f>
        <v/>
      </c>
      <c r="I36" s="14" t="str">
        <f>IF($A36="","",IF(AND((C36&lt;=('Settings'!$B$2+13)),(D36&gt;=('Settings'!$B$2+7))),"■",""))</f>
        <v/>
      </c>
      <c r="J36" s="14" t="str">
        <f>IF($A36="","",IF(AND((C36&lt;=('Settings'!$B$2+20)),(D36&gt;=('Settings'!$B$2+14))),"■",""))</f>
        <v/>
      </c>
      <c r="K36" s="14" t="str">
        <f>IF($A36="","",IF(AND((C36&lt;=('Settings'!$B$2+27)),(D36&gt;=('Settings'!$B$2+21))),"■",""))</f>
        <v/>
      </c>
      <c r="L36" s="14" t="str">
        <f>IF($A36="","",IF(AND((C36&lt;=('Settings'!$B$2+34)),(D36&gt;=('Settings'!$B$2+28))),"■",""))</f>
        <v/>
      </c>
      <c r="M36" s="14" t="str">
        <f>IF($A36="","",IF(AND((C36&lt;=('Settings'!$B$2+41)),(D36&gt;=('Settings'!$B$2+35))),"■",""))</f>
        <v/>
      </c>
      <c r="N36" s="14" t="str">
        <f>IF($A36="","",IF(AND((C36&lt;=('Settings'!$B$2+48)),(D36&gt;=('Settings'!$B$2+42))),"■",""))</f>
        <v/>
      </c>
      <c r="O36" s="14" t="str">
        <f>IF($A36="","",IF(AND((C36&lt;=('Settings'!$B$2+55)),(D36&gt;=('Settings'!$B$2+49))),"■",""))</f>
        <v/>
      </c>
    </row>
    <row r="37" spans="1:15" x14ac:dyDescent="0.25">
      <c r="C37" s="11"/>
      <c r="D37" s="11"/>
      <c r="E37" s="12"/>
      <c r="F37" s="13" t="str">
        <f>IF($A37="","",((D37-C37)+1))</f>
        <v/>
      </c>
      <c r="G37" s="14" t="str">
        <f>IF($A37="","",IF((E37&gt;=1),"Done",IF((C37&gt;TODAY()),"Not started","In progress")))</f>
        <v/>
      </c>
      <c r="H37" s="14" t="str">
        <f>IF($A37="","",IF(AND((C37&lt;=('Settings'!$B$2+6)),(D37&gt;='Settings'!$B$2)),"■",""))</f>
        <v/>
      </c>
      <c r="I37" s="14" t="str">
        <f>IF($A37="","",IF(AND((C37&lt;=('Settings'!$B$2+13)),(D37&gt;=('Settings'!$B$2+7))),"■",""))</f>
        <v/>
      </c>
      <c r="J37" s="14" t="str">
        <f>IF($A37="","",IF(AND((C37&lt;=('Settings'!$B$2+20)),(D37&gt;=('Settings'!$B$2+14))),"■",""))</f>
        <v/>
      </c>
      <c r="K37" s="14" t="str">
        <f>IF($A37="","",IF(AND((C37&lt;=('Settings'!$B$2+27)),(D37&gt;=('Settings'!$B$2+21))),"■",""))</f>
        <v/>
      </c>
      <c r="L37" s="14" t="str">
        <f>IF($A37="","",IF(AND((C37&lt;=('Settings'!$B$2+34)),(D37&gt;=('Settings'!$B$2+28))),"■",""))</f>
        <v/>
      </c>
      <c r="M37" s="14" t="str">
        <f>IF($A37="","",IF(AND((C37&lt;=('Settings'!$B$2+41)),(D37&gt;=('Settings'!$B$2+35))),"■",""))</f>
        <v/>
      </c>
      <c r="N37" s="14" t="str">
        <f>IF($A37="","",IF(AND((C37&lt;=('Settings'!$B$2+48)),(D37&gt;=('Settings'!$B$2+42))),"■",""))</f>
        <v/>
      </c>
      <c r="O37" s="14" t="str">
        <f>IF($A37="","",IF(AND((C37&lt;=('Settings'!$B$2+55)),(D37&gt;=('Settings'!$B$2+49))),"■",""))</f>
        <v/>
      </c>
    </row>
    <row r="38" spans="1:15" x14ac:dyDescent="0.25">
      <c r="C38" s="11"/>
      <c r="D38" s="11"/>
      <c r="E38" s="12"/>
      <c r="F38" s="13" t="str">
        <f>IF($A38="","",((D38-C38)+1))</f>
        <v/>
      </c>
      <c r="G38" s="14" t="str">
        <f>IF($A38="","",IF((E38&gt;=1),"Done",IF((C38&gt;TODAY()),"Not started","In progress")))</f>
        <v/>
      </c>
      <c r="H38" s="14" t="str">
        <f>IF($A38="","",IF(AND((C38&lt;=('Settings'!$B$2+6)),(D38&gt;='Settings'!$B$2)),"■",""))</f>
        <v/>
      </c>
      <c r="I38" s="14" t="str">
        <f>IF($A38="","",IF(AND((C38&lt;=('Settings'!$B$2+13)),(D38&gt;=('Settings'!$B$2+7))),"■",""))</f>
        <v/>
      </c>
      <c r="J38" s="14" t="str">
        <f>IF($A38="","",IF(AND((C38&lt;=('Settings'!$B$2+20)),(D38&gt;=('Settings'!$B$2+14))),"■",""))</f>
        <v/>
      </c>
      <c r="K38" s="14" t="str">
        <f>IF($A38="","",IF(AND((C38&lt;=('Settings'!$B$2+27)),(D38&gt;=('Settings'!$B$2+21))),"■",""))</f>
        <v/>
      </c>
      <c r="L38" s="14" t="str">
        <f>IF($A38="","",IF(AND((C38&lt;=('Settings'!$B$2+34)),(D38&gt;=('Settings'!$B$2+28))),"■",""))</f>
        <v/>
      </c>
      <c r="M38" s="14" t="str">
        <f>IF($A38="","",IF(AND((C38&lt;=('Settings'!$B$2+41)),(D38&gt;=('Settings'!$B$2+35))),"■",""))</f>
        <v/>
      </c>
      <c r="N38" s="14" t="str">
        <f>IF($A38="","",IF(AND((C38&lt;=('Settings'!$B$2+48)),(D38&gt;=('Settings'!$B$2+42))),"■",""))</f>
        <v/>
      </c>
      <c r="O38" s="14" t="str">
        <f>IF($A38="","",IF(AND((C38&lt;=('Settings'!$B$2+55)),(D38&gt;=('Settings'!$B$2+49))),"■",""))</f>
        <v/>
      </c>
    </row>
    <row r="39" spans="1:15" x14ac:dyDescent="0.25">
      <c r="C39" s="11"/>
      <c r="D39" s="11"/>
      <c r="E39" s="12"/>
      <c r="F39" s="13" t="str">
        <f>IF($A39="","",((D39-C39)+1))</f>
        <v/>
      </c>
      <c r="G39" s="14" t="str">
        <f>IF($A39="","",IF((E39&gt;=1),"Done",IF((C39&gt;TODAY()),"Not started","In progress")))</f>
        <v/>
      </c>
      <c r="H39" s="14" t="str">
        <f>IF($A39="","",IF(AND((C39&lt;=('Settings'!$B$2+6)),(D39&gt;='Settings'!$B$2)),"■",""))</f>
        <v/>
      </c>
      <c r="I39" s="14" t="str">
        <f>IF($A39="","",IF(AND((C39&lt;=('Settings'!$B$2+13)),(D39&gt;=('Settings'!$B$2+7))),"■",""))</f>
        <v/>
      </c>
      <c r="J39" s="14" t="str">
        <f>IF($A39="","",IF(AND((C39&lt;=('Settings'!$B$2+20)),(D39&gt;=('Settings'!$B$2+14))),"■",""))</f>
        <v/>
      </c>
      <c r="K39" s="14" t="str">
        <f>IF($A39="","",IF(AND((C39&lt;=('Settings'!$B$2+27)),(D39&gt;=('Settings'!$B$2+21))),"■",""))</f>
        <v/>
      </c>
      <c r="L39" s="14" t="str">
        <f>IF($A39="","",IF(AND((C39&lt;=('Settings'!$B$2+34)),(D39&gt;=('Settings'!$B$2+28))),"■",""))</f>
        <v/>
      </c>
      <c r="M39" s="14" t="str">
        <f>IF($A39="","",IF(AND((C39&lt;=('Settings'!$B$2+41)),(D39&gt;=('Settings'!$B$2+35))),"■",""))</f>
        <v/>
      </c>
      <c r="N39" s="14" t="str">
        <f>IF($A39="","",IF(AND((C39&lt;=('Settings'!$B$2+48)),(D39&gt;=('Settings'!$B$2+42))),"■",""))</f>
        <v/>
      </c>
      <c r="O39" s="14" t="str">
        <f>IF($A39="","",IF(AND((C39&lt;=('Settings'!$B$2+55)),(D39&gt;=('Settings'!$B$2+49))),"■",""))</f>
        <v/>
      </c>
    </row>
    <row r="40" spans="1:15" x14ac:dyDescent="0.25">
      <c r="C40" s="11"/>
      <c r="D40" s="11"/>
      <c r="E40" s="12"/>
      <c r="F40" s="13" t="str">
        <f>IF($A40="","",((D40-C40)+1))</f>
        <v/>
      </c>
      <c r="G40" s="14" t="str">
        <f>IF($A40="","",IF((E40&gt;=1),"Done",IF((C40&gt;TODAY()),"Not started","In progress")))</f>
        <v/>
      </c>
      <c r="H40" s="14" t="str">
        <f>IF($A40="","",IF(AND((C40&lt;=('Settings'!$B$2+6)),(D40&gt;='Settings'!$B$2)),"■",""))</f>
        <v/>
      </c>
      <c r="I40" s="14" t="str">
        <f>IF($A40="","",IF(AND((C40&lt;=('Settings'!$B$2+13)),(D40&gt;=('Settings'!$B$2+7))),"■",""))</f>
        <v/>
      </c>
      <c r="J40" s="14" t="str">
        <f>IF($A40="","",IF(AND((C40&lt;=('Settings'!$B$2+20)),(D40&gt;=('Settings'!$B$2+14))),"■",""))</f>
        <v/>
      </c>
      <c r="K40" s="14" t="str">
        <f>IF($A40="","",IF(AND((C40&lt;=('Settings'!$B$2+27)),(D40&gt;=('Settings'!$B$2+21))),"■",""))</f>
        <v/>
      </c>
      <c r="L40" s="14" t="str">
        <f>IF($A40="","",IF(AND((C40&lt;=('Settings'!$B$2+34)),(D40&gt;=('Settings'!$B$2+28))),"■",""))</f>
        <v/>
      </c>
      <c r="M40" s="14" t="str">
        <f>IF($A40="","",IF(AND((C40&lt;=('Settings'!$B$2+41)),(D40&gt;=('Settings'!$B$2+35))),"■",""))</f>
        <v/>
      </c>
      <c r="N40" s="14" t="str">
        <f>IF($A40="","",IF(AND((C40&lt;=('Settings'!$B$2+48)),(D40&gt;=('Settings'!$B$2+42))),"■",""))</f>
        <v/>
      </c>
      <c r="O40" s="14" t="str">
        <f>IF($A40="","",IF(AND((C40&lt;=('Settings'!$B$2+55)),(D40&gt;=('Settings'!$B$2+49))),"■",""))</f>
        <v/>
      </c>
    </row>
    <row r="41" spans="1:15" x14ac:dyDescent="0.25">
      <c r="C41" s="11"/>
      <c r="D41" s="11"/>
      <c r="E41" s="12"/>
      <c r="F41" s="13" t="str">
        <f>IF($A41="","",((D41-C41)+1))</f>
        <v/>
      </c>
      <c r="G41" s="14" t="str">
        <f>IF($A41="","",IF((E41&gt;=1),"Done",IF((C41&gt;TODAY()),"Not started","In progress")))</f>
        <v/>
      </c>
      <c r="H41" s="14" t="str">
        <f>IF($A41="","",IF(AND((C41&lt;=('Settings'!$B$2+6)),(D41&gt;='Settings'!$B$2)),"■",""))</f>
        <v/>
      </c>
      <c r="I41" s="14" t="str">
        <f>IF($A41="","",IF(AND((C41&lt;=('Settings'!$B$2+13)),(D41&gt;=('Settings'!$B$2+7))),"■",""))</f>
        <v/>
      </c>
      <c r="J41" s="14" t="str">
        <f>IF($A41="","",IF(AND((C41&lt;=('Settings'!$B$2+20)),(D41&gt;=('Settings'!$B$2+14))),"■",""))</f>
        <v/>
      </c>
      <c r="K41" s="14" t="str">
        <f>IF($A41="","",IF(AND((C41&lt;=('Settings'!$B$2+27)),(D41&gt;=('Settings'!$B$2+21))),"■",""))</f>
        <v/>
      </c>
      <c r="L41" s="14" t="str">
        <f>IF($A41="","",IF(AND((C41&lt;=('Settings'!$B$2+34)),(D41&gt;=('Settings'!$B$2+28))),"■",""))</f>
        <v/>
      </c>
      <c r="M41" s="14" t="str">
        <f>IF($A41="","",IF(AND((C41&lt;=('Settings'!$B$2+41)),(D41&gt;=('Settings'!$B$2+35))),"■",""))</f>
        <v/>
      </c>
      <c r="N41" s="14" t="str">
        <f>IF($A41="","",IF(AND((C41&lt;=('Settings'!$B$2+48)),(D41&gt;=('Settings'!$B$2+42))),"■",""))</f>
        <v/>
      </c>
      <c r="O41" s="14" t="str">
        <f>IF($A41="","",IF(AND((C41&lt;=('Settings'!$B$2+55)),(D41&gt;=('Settings'!$B$2+49))),"■",""))</f>
        <v/>
      </c>
    </row>
    <row r="42" spans="1:15" x14ac:dyDescent="0.25">
      <c r="C42" s="11"/>
      <c r="D42" s="11"/>
      <c r="E42" s="12"/>
      <c r="F42" s="13" t="str">
        <f>IF($A42="","",((D42-C42)+1))</f>
        <v/>
      </c>
      <c r="G42" s="14" t="str">
        <f>IF($A42="","",IF((E42&gt;=1),"Done",IF((C42&gt;TODAY()),"Not started","In progress")))</f>
        <v/>
      </c>
      <c r="H42" s="14" t="str">
        <f>IF($A42="","",IF(AND((C42&lt;=('Settings'!$B$2+6)),(D42&gt;='Settings'!$B$2)),"■",""))</f>
        <v/>
      </c>
      <c r="I42" s="14" t="str">
        <f>IF($A42="","",IF(AND((C42&lt;=('Settings'!$B$2+13)),(D42&gt;=('Settings'!$B$2+7))),"■",""))</f>
        <v/>
      </c>
      <c r="J42" s="14" t="str">
        <f>IF($A42="","",IF(AND((C42&lt;=('Settings'!$B$2+20)),(D42&gt;=('Settings'!$B$2+14))),"■",""))</f>
        <v/>
      </c>
      <c r="K42" s="14" t="str">
        <f>IF($A42="","",IF(AND((C42&lt;=('Settings'!$B$2+27)),(D42&gt;=('Settings'!$B$2+21))),"■",""))</f>
        <v/>
      </c>
      <c r="L42" s="14" t="str">
        <f>IF($A42="","",IF(AND((C42&lt;=('Settings'!$B$2+34)),(D42&gt;=('Settings'!$B$2+28))),"■",""))</f>
        <v/>
      </c>
      <c r="M42" s="14" t="str">
        <f>IF($A42="","",IF(AND((C42&lt;=('Settings'!$B$2+41)),(D42&gt;=('Settings'!$B$2+35))),"■",""))</f>
        <v/>
      </c>
      <c r="N42" s="14" t="str">
        <f>IF($A42="","",IF(AND((C42&lt;=('Settings'!$B$2+48)),(D42&gt;=('Settings'!$B$2+42))),"■",""))</f>
        <v/>
      </c>
      <c r="O42" s="14" t="str">
        <f>IF($A42="","",IF(AND((C42&lt;=('Settings'!$B$2+55)),(D42&gt;=('Settings'!$B$2+49))),"■",""))</f>
        <v/>
      </c>
    </row>
    <row r="43" spans="1:15" x14ac:dyDescent="0.25">
      <c r="C43" s="11"/>
      <c r="D43" s="11"/>
      <c r="E43" s="12"/>
      <c r="F43" s="13" t="str">
        <f>IF($A43="","",((D43-C43)+1))</f>
        <v/>
      </c>
      <c r="G43" s="14" t="str">
        <f>IF($A43="","",IF((E43&gt;=1),"Done",IF((C43&gt;TODAY()),"Not started","In progress")))</f>
        <v/>
      </c>
      <c r="H43" s="14" t="str">
        <f>IF($A43="","",IF(AND((C43&lt;=('Settings'!$B$2+6)),(D43&gt;='Settings'!$B$2)),"■",""))</f>
        <v/>
      </c>
      <c r="I43" s="14" t="str">
        <f>IF($A43="","",IF(AND((C43&lt;=('Settings'!$B$2+13)),(D43&gt;=('Settings'!$B$2+7))),"■",""))</f>
        <v/>
      </c>
      <c r="J43" s="14" t="str">
        <f>IF($A43="","",IF(AND((C43&lt;=('Settings'!$B$2+20)),(D43&gt;=('Settings'!$B$2+14))),"■",""))</f>
        <v/>
      </c>
      <c r="K43" s="14" t="str">
        <f>IF($A43="","",IF(AND((C43&lt;=('Settings'!$B$2+27)),(D43&gt;=('Settings'!$B$2+21))),"■",""))</f>
        <v/>
      </c>
      <c r="L43" s="14" t="str">
        <f>IF($A43="","",IF(AND((C43&lt;=('Settings'!$B$2+34)),(D43&gt;=('Settings'!$B$2+28))),"■",""))</f>
        <v/>
      </c>
      <c r="M43" s="14" t="str">
        <f>IF($A43="","",IF(AND((C43&lt;=('Settings'!$B$2+41)),(D43&gt;=('Settings'!$B$2+35))),"■",""))</f>
        <v/>
      </c>
      <c r="N43" s="14" t="str">
        <f>IF($A43="","",IF(AND((C43&lt;=('Settings'!$B$2+48)),(D43&gt;=('Settings'!$B$2+42))),"■",""))</f>
        <v/>
      </c>
      <c r="O43" s="14" t="str">
        <f>IF($A43="","",IF(AND((C43&lt;=('Settings'!$B$2+55)),(D43&gt;=('Settings'!$B$2+49))),"■",""))</f>
        <v/>
      </c>
    </row>
    <row r="44" spans="1:15" x14ac:dyDescent="0.25">
      <c r="C44" s="11"/>
      <c r="D44" s="11"/>
      <c r="E44" s="12"/>
      <c r="F44" s="13" t="str">
        <f>IF($A44="","",((D44-C44)+1))</f>
        <v/>
      </c>
      <c r="G44" s="14" t="str">
        <f>IF($A44="","",IF((E44&gt;=1),"Done",IF((C44&gt;TODAY()),"Not started","In progress")))</f>
        <v/>
      </c>
      <c r="H44" s="14" t="str">
        <f>IF($A44="","",IF(AND((C44&lt;=('Settings'!$B$2+6)),(D44&gt;='Settings'!$B$2)),"■",""))</f>
        <v/>
      </c>
      <c r="I44" s="14" t="str">
        <f>IF($A44="","",IF(AND((C44&lt;=('Settings'!$B$2+13)),(D44&gt;=('Settings'!$B$2+7))),"■",""))</f>
        <v/>
      </c>
      <c r="J44" s="14" t="str">
        <f>IF($A44="","",IF(AND((C44&lt;=('Settings'!$B$2+20)),(D44&gt;=('Settings'!$B$2+14))),"■",""))</f>
        <v/>
      </c>
      <c r="K44" s="14" t="str">
        <f>IF($A44="","",IF(AND((C44&lt;=('Settings'!$B$2+27)),(D44&gt;=('Settings'!$B$2+21))),"■",""))</f>
        <v/>
      </c>
      <c r="L44" s="14" t="str">
        <f>IF($A44="","",IF(AND((C44&lt;=('Settings'!$B$2+34)),(D44&gt;=('Settings'!$B$2+28))),"■",""))</f>
        <v/>
      </c>
      <c r="M44" s="14" t="str">
        <f>IF($A44="","",IF(AND((C44&lt;=('Settings'!$B$2+41)),(D44&gt;=('Settings'!$B$2+35))),"■",""))</f>
        <v/>
      </c>
      <c r="N44" s="14" t="str">
        <f>IF($A44="","",IF(AND((C44&lt;=('Settings'!$B$2+48)),(D44&gt;=('Settings'!$B$2+42))),"■",""))</f>
        <v/>
      </c>
      <c r="O44" s="14" t="str">
        <f>IF($A44="","",IF(AND((C44&lt;=('Settings'!$B$2+55)),(D44&gt;=('Settings'!$B$2+49))),"■",""))</f>
        <v/>
      </c>
    </row>
    <row r="45" spans="1:15" x14ac:dyDescent="0.25">
      <c r="C45" s="11"/>
      <c r="D45" s="11"/>
      <c r="E45" s="12"/>
      <c r="F45" s="13" t="str">
        <f>IF($A45="","",((D45-C45)+1))</f>
        <v/>
      </c>
      <c r="G45" s="14" t="str">
        <f>IF($A45="","",IF((E45&gt;=1),"Done",IF((C45&gt;TODAY()),"Not started","In progress")))</f>
        <v/>
      </c>
      <c r="H45" s="14" t="str">
        <f>IF($A45="","",IF(AND((C45&lt;=('Settings'!$B$2+6)),(D45&gt;='Settings'!$B$2)),"■",""))</f>
        <v/>
      </c>
      <c r="I45" s="14" t="str">
        <f>IF($A45="","",IF(AND((C45&lt;=('Settings'!$B$2+13)),(D45&gt;=('Settings'!$B$2+7))),"■",""))</f>
        <v/>
      </c>
      <c r="J45" s="14" t="str">
        <f>IF($A45="","",IF(AND((C45&lt;=('Settings'!$B$2+20)),(D45&gt;=('Settings'!$B$2+14))),"■",""))</f>
        <v/>
      </c>
      <c r="K45" s="14" t="str">
        <f>IF($A45="","",IF(AND((C45&lt;=('Settings'!$B$2+27)),(D45&gt;=('Settings'!$B$2+21))),"■",""))</f>
        <v/>
      </c>
      <c r="L45" s="14" t="str">
        <f>IF($A45="","",IF(AND((C45&lt;=('Settings'!$B$2+34)),(D45&gt;=('Settings'!$B$2+28))),"■",""))</f>
        <v/>
      </c>
      <c r="M45" s="14" t="str">
        <f>IF($A45="","",IF(AND((C45&lt;=('Settings'!$B$2+41)),(D45&gt;=('Settings'!$B$2+35))),"■",""))</f>
        <v/>
      </c>
      <c r="N45" s="14" t="str">
        <f>IF($A45="","",IF(AND((C45&lt;=('Settings'!$B$2+48)),(D45&gt;=('Settings'!$B$2+42))),"■",""))</f>
        <v/>
      </c>
      <c r="O45" s="14" t="str">
        <f>IF($A45="","",IF(AND((C45&lt;=('Settings'!$B$2+55)),(D45&gt;=('Settings'!$B$2+49))),"■",""))</f>
        <v/>
      </c>
    </row>
    <row r="46" spans="1:15" x14ac:dyDescent="0.25">
      <c r="C46" s="11"/>
      <c r="D46" s="11"/>
      <c r="E46" s="12"/>
      <c r="F46" s="13" t="str">
        <f>IF($A46="","",((D46-C46)+1))</f>
        <v/>
      </c>
      <c r="G46" s="14" t="str">
        <f>IF($A46="","",IF((E46&gt;=1),"Done",IF((C46&gt;TODAY()),"Not started","In progress")))</f>
        <v/>
      </c>
      <c r="H46" s="14" t="str">
        <f>IF($A46="","",IF(AND((C46&lt;=('Settings'!$B$2+6)),(D46&gt;='Settings'!$B$2)),"■",""))</f>
        <v/>
      </c>
      <c r="I46" s="14" t="str">
        <f>IF($A46="","",IF(AND((C46&lt;=('Settings'!$B$2+13)),(D46&gt;=('Settings'!$B$2+7))),"■",""))</f>
        <v/>
      </c>
      <c r="J46" s="14" t="str">
        <f>IF($A46="","",IF(AND((C46&lt;=('Settings'!$B$2+20)),(D46&gt;=('Settings'!$B$2+14))),"■",""))</f>
        <v/>
      </c>
      <c r="K46" s="14" t="str">
        <f>IF($A46="","",IF(AND((C46&lt;=('Settings'!$B$2+27)),(D46&gt;=('Settings'!$B$2+21))),"■",""))</f>
        <v/>
      </c>
      <c r="L46" s="14" t="str">
        <f>IF($A46="","",IF(AND((C46&lt;=('Settings'!$B$2+34)),(D46&gt;=('Settings'!$B$2+28))),"■",""))</f>
        <v/>
      </c>
      <c r="M46" s="14" t="str">
        <f>IF($A46="","",IF(AND((C46&lt;=('Settings'!$B$2+41)),(D46&gt;=('Settings'!$B$2+35))),"■",""))</f>
        <v/>
      </c>
      <c r="N46" s="14" t="str">
        <f>IF($A46="","",IF(AND((C46&lt;=('Settings'!$B$2+48)),(D46&gt;=('Settings'!$B$2+42))),"■",""))</f>
        <v/>
      </c>
      <c r="O46" s="14" t="str">
        <f>IF($A46="","",IF(AND((C46&lt;=('Settings'!$B$2+55)),(D46&gt;=('Settings'!$B$2+49))),"■",""))</f>
        <v/>
      </c>
    </row>
    <row r="47" spans="1:15" x14ac:dyDescent="0.25">
      <c r="C47" s="11"/>
      <c r="D47" s="11"/>
      <c r="E47" s="12"/>
      <c r="F47" s="13" t="str">
        <f>IF($A47="","",((D47-C47)+1))</f>
        <v/>
      </c>
      <c r="G47" s="14" t="str">
        <f>IF($A47="","",IF((E47&gt;=1),"Done",IF((C47&gt;TODAY()),"Not started","In progress")))</f>
        <v/>
      </c>
      <c r="H47" s="14" t="str">
        <f>IF($A47="","",IF(AND((C47&lt;=('Settings'!$B$2+6)),(D47&gt;='Settings'!$B$2)),"■",""))</f>
        <v/>
      </c>
      <c r="I47" s="14" t="str">
        <f>IF($A47="","",IF(AND((C47&lt;=('Settings'!$B$2+13)),(D47&gt;=('Settings'!$B$2+7))),"■",""))</f>
        <v/>
      </c>
      <c r="J47" s="14" t="str">
        <f>IF($A47="","",IF(AND((C47&lt;=('Settings'!$B$2+20)),(D47&gt;=('Settings'!$B$2+14))),"■",""))</f>
        <v/>
      </c>
      <c r="K47" s="14" t="str">
        <f>IF($A47="","",IF(AND((C47&lt;=('Settings'!$B$2+27)),(D47&gt;=('Settings'!$B$2+21))),"■",""))</f>
        <v/>
      </c>
      <c r="L47" s="14" t="str">
        <f>IF($A47="","",IF(AND((C47&lt;=('Settings'!$B$2+34)),(D47&gt;=('Settings'!$B$2+28))),"■",""))</f>
        <v/>
      </c>
      <c r="M47" s="14" t="str">
        <f>IF($A47="","",IF(AND((C47&lt;=('Settings'!$B$2+41)),(D47&gt;=('Settings'!$B$2+35))),"■",""))</f>
        <v/>
      </c>
      <c r="N47" s="14" t="str">
        <f>IF($A47="","",IF(AND((C47&lt;=('Settings'!$B$2+48)),(D47&gt;=('Settings'!$B$2+42))),"■",""))</f>
        <v/>
      </c>
      <c r="O47" s="14" t="str">
        <f>IF($A47="","",IF(AND((C47&lt;=('Settings'!$B$2+55)),(D47&gt;=('Settings'!$B$2+49))),"■",""))</f>
        <v/>
      </c>
    </row>
    <row r="48" spans="1:15" x14ac:dyDescent="0.25">
      <c r="C48" s="11"/>
      <c r="D48" s="11"/>
      <c r="E48" s="12"/>
      <c r="F48" s="13" t="str">
        <f>IF($A48="","",((D48-C48)+1))</f>
        <v/>
      </c>
      <c r="G48" s="14" t="str">
        <f>IF($A48="","",IF((E48&gt;=1),"Done",IF((C48&gt;TODAY()),"Not started","In progress")))</f>
        <v/>
      </c>
      <c r="H48" s="14" t="str">
        <f>IF($A48="","",IF(AND((C48&lt;=('Settings'!$B$2+6)),(D48&gt;='Settings'!$B$2)),"■",""))</f>
        <v/>
      </c>
      <c r="I48" s="14" t="str">
        <f>IF($A48="","",IF(AND((C48&lt;=('Settings'!$B$2+13)),(D48&gt;=('Settings'!$B$2+7))),"■",""))</f>
        <v/>
      </c>
      <c r="J48" s="14" t="str">
        <f>IF($A48="","",IF(AND((C48&lt;=('Settings'!$B$2+20)),(D48&gt;=('Settings'!$B$2+14))),"■",""))</f>
        <v/>
      </c>
      <c r="K48" s="14" t="str">
        <f>IF($A48="","",IF(AND((C48&lt;=('Settings'!$B$2+27)),(D48&gt;=('Settings'!$B$2+21))),"■",""))</f>
        <v/>
      </c>
      <c r="L48" s="14" t="str">
        <f>IF($A48="","",IF(AND((C48&lt;=('Settings'!$B$2+34)),(D48&gt;=('Settings'!$B$2+28))),"■",""))</f>
        <v/>
      </c>
      <c r="M48" s="14" t="str">
        <f>IF($A48="","",IF(AND((C48&lt;=('Settings'!$B$2+41)),(D48&gt;=('Settings'!$B$2+35))),"■",""))</f>
        <v/>
      </c>
      <c r="N48" s="14" t="str">
        <f>IF($A48="","",IF(AND((C48&lt;=('Settings'!$B$2+48)),(D48&gt;=('Settings'!$B$2+42))),"■",""))</f>
        <v/>
      </c>
      <c r="O48" s="14" t="str">
        <f>IF($A48="","",IF(AND((C48&lt;=('Settings'!$B$2+55)),(D48&gt;=('Settings'!$B$2+49))),"■",""))</f>
        <v/>
      </c>
    </row>
    <row r="49" spans="1:15" x14ac:dyDescent="0.25">
      <c r="C49" s="11"/>
      <c r="D49" s="11"/>
      <c r="E49" s="12"/>
      <c r="F49" s="13" t="str">
        <f>IF($A49="","",((D49-C49)+1))</f>
        <v/>
      </c>
      <c r="G49" s="14" t="str">
        <f>IF($A49="","",IF((E49&gt;=1),"Done",IF((C49&gt;TODAY()),"Not started","In progress")))</f>
        <v/>
      </c>
      <c r="H49" s="14" t="str">
        <f>IF($A49="","",IF(AND((C49&lt;=('Settings'!$B$2+6)),(D49&gt;='Settings'!$B$2)),"■",""))</f>
        <v/>
      </c>
      <c r="I49" s="14" t="str">
        <f>IF($A49="","",IF(AND((C49&lt;=('Settings'!$B$2+13)),(D49&gt;=('Settings'!$B$2+7))),"■",""))</f>
        <v/>
      </c>
      <c r="J49" s="14" t="str">
        <f>IF($A49="","",IF(AND((C49&lt;=('Settings'!$B$2+20)),(D49&gt;=('Settings'!$B$2+14))),"■",""))</f>
        <v/>
      </c>
      <c r="K49" s="14" t="str">
        <f>IF($A49="","",IF(AND((C49&lt;=('Settings'!$B$2+27)),(D49&gt;=('Settings'!$B$2+21))),"■",""))</f>
        <v/>
      </c>
      <c r="L49" s="14" t="str">
        <f>IF($A49="","",IF(AND((C49&lt;=('Settings'!$B$2+34)),(D49&gt;=('Settings'!$B$2+28))),"■",""))</f>
        <v/>
      </c>
      <c r="M49" s="14" t="str">
        <f>IF($A49="","",IF(AND((C49&lt;=('Settings'!$B$2+41)),(D49&gt;=('Settings'!$B$2+35))),"■",""))</f>
        <v/>
      </c>
      <c r="N49" s="14" t="str">
        <f>IF($A49="","",IF(AND((C49&lt;=('Settings'!$B$2+48)),(D49&gt;=('Settings'!$B$2+42))),"■",""))</f>
        <v/>
      </c>
      <c r="O49" s="14" t="str">
        <f>IF($A49="","",IF(AND((C49&lt;=('Settings'!$B$2+55)),(D49&gt;=('Settings'!$B$2+49))),"■",""))</f>
        <v/>
      </c>
    </row>
    <row r="50" spans="1:15" x14ac:dyDescent="0.25">
      <c r="C50" s="11"/>
      <c r="D50" s="11"/>
      <c r="E50" s="12"/>
      <c r="F50" s="13" t="str">
        <f>IF($A50="","",((D50-C50)+1))</f>
        <v/>
      </c>
      <c r="G50" s="14" t="str">
        <f>IF($A50="","",IF((E50&gt;=1),"Done",IF((C50&gt;TODAY()),"Not started","In progress")))</f>
        <v/>
      </c>
      <c r="H50" s="14" t="str">
        <f>IF($A50="","",IF(AND((C50&lt;=('Settings'!$B$2+6)),(D50&gt;='Settings'!$B$2)),"■",""))</f>
        <v/>
      </c>
      <c r="I50" s="14" t="str">
        <f>IF($A50="","",IF(AND((C50&lt;=('Settings'!$B$2+13)),(D50&gt;=('Settings'!$B$2+7))),"■",""))</f>
        <v/>
      </c>
      <c r="J50" s="14" t="str">
        <f>IF($A50="","",IF(AND((C50&lt;=('Settings'!$B$2+20)),(D50&gt;=('Settings'!$B$2+14))),"■",""))</f>
        <v/>
      </c>
      <c r="K50" s="14" t="str">
        <f>IF($A50="","",IF(AND((C50&lt;=('Settings'!$B$2+27)),(D50&gt;=('Settings'!$B$2+21))),"■",""))</f>
        <v/>
      </c>
      <c r="L50" s="14" t="str">
        <f>IF($A50="","",IF(AND((C50&lt;=('Settings'!$B$2+34)),(D50&gt;=('Settings'!$B$2+28))),"■",""))</f>
        <v/>
      </c>
      <c r="M50" s="14" t="str">
        <f>IF($A50="","",IF(AND((C50&lt;=('Settings'!$B$2+41)),(D50&gt;=('Settings'!$B$2+35))),"■",""))</f>
        <v/>
      </c>
      <c r="N50" s="14" t="str">
        <f>IF($A50="","",IF(AND((C50&lt;=('Settings'!$B$2+48)),(D50&gt;=('Settings'!$B$2+42))),"■",""))</f>
        <v/>
      </c>
      <c r="O50" s="14" t="str">
        <f>IF($A50="","",IF(AND((C50&lt;=('Settings'!$B$2+55)),(D50&gt;=('Settings'!$B$2+49))),"■",""))</f>
        <v/>
      </c>
    </row>
    <row r="51" spans="1:15" x14ac:dyDescent="0.25">
      <c r="C51" s="11"/>
      <c r="D51" s="11"/>
      <c r="E51" s="12"/>
      <c r="F51" s="13" t="str">
        <f>IF($A51="","",((D51-C51)+1))</f>
        <v/>
      </c>
      <c r="G51" s="14" t="str">
        <f>IF($A51="","",IF((E51&gt;=1),"Done",IF((C51&gt;TODAY()),"Not started","In progress")))</f>
        <v/>
      </c>
      <c r="H51" s="14" t="str">
        <f>IF($A51="","",IF(AND((C51&lt;=('Settings'!$B$2+6)),(D51&gt;='Settings'!$B$2)),"■",""))</f>
        <v/>
      </c>
      <c r="I51" s="14" t="str">
        <f>IF($A51="","",IF(AND((C51&lt;=('Settings'!$B$2+13)),(D51&gt;=('Settings'!$B$2+7))),"■",""))</f>
        <v/>
      </c>
      <c r="J51" s="14" t="str">
        <f>IF($A51="","",IF(AND((C51&lt;=('Settings'!$B$2+20)),(D51&gt;=('Settings'!$B$2+14))),"■",""))</f>
        <v/>
      </c>
      <c r="K51" s="14" t="str">
        <f>IF($A51="","",IF(AND((C51&lt;=('Settings'!$B$2+27)),(D51&gt;=('Settings'!$B$2+21))),"■",""))</f>
        <v/>
      </c>
      <c r="L51" s="14" t="str">
        <f>IF($A51="","",IF(AND((C51&lt;=('Settings'!$B$2+34)),(D51&gt;=('Settings'!$B$2+28))),"■",""))</f>
        <v/>
      </c>
      <c r="M51" s="14" t="str">
        <f>IF($A51="","",IF(AND((C51&lt;=('Settings'!$B$2+41)),(D51&gt;=('Settings'!$B$2+35))),"■",""))</f>
        <v/>
      </c>
      <c r="N51" s="14" t="str">
        <f>IF($A51="","",IF(AND((C51&lt;=('Settings'!$B$2+48)),(D51&gt;=('Settings'!$B$2+42))),"■",""))</f>
        <v/>
      </c>
      <c r="O51" s="14" t="str">
        <f>IF($A51="","",IF(AND((C51&lt;=('Settings'!$B$2+55)),(D51&gt;=('Settings'!$B$2+49))),"■",""))</f>
        <v/>
      </c>
    </row>
    <row r="52" spans="1:15" x14ac:dyDescent="0.25">
      <c r="C52" s="11"/>
      <c r="D52" s="11"/>
      <c r="E52" s="12"/>
      <c r="F52" s="13" t="str">
        <f>IF($A52="","",((D52-C52)+1))</f>
        <v/>
      </c>
      <c r="G52" s="14" t="str">
        <f>IF($A52="","",IF((E52&gt;=1),"Done",IF((C52&gt;TODAY()),"Not started","In progress")))</f>
        <v/>
      </c>
      <c r="H52" s="14" t="str">
        <f>IF($A52="","",IF(AND((C52&lt;=('Settings'!$B$2+6)),(D52&gt;='Settings'!$B$2)),"■",""))</f>
        <v/>
      </c>
      <c r="I52" s="14" t="str">
        <f>IF($A52="","",IF(AND((C52&lt;=('Settings'!$B$2+13)),(D52&gt;=('Settings'!$B$2+7))),"■",""))</f>
        <v/>
      </c>
      <c r="J52" s="14" t="str">
        <f>IF($A52="","",IF(AND((C52&lt;=('Settings'!$B$2+20)),(D52&gt;=('Settings'!$B$2+14))),"■",""))</f>
        <v/>
      </c>
      <c r="K52" s="14" t="str">
        <f>IF($A52="","",IF(AND((C52&lt;=('Settings'!$B$2+27)),(D52&gt;=('Settings'!$B$2+21))),"■",""))</f>
        <v/>
      </c>
      <c r="L52" s="14" t="str">
        <f>IF($A52="","",IF(AND((C52&lt;=('Settings'!$B$2+34)),(D52&gt;=('Settings'!$B$2+28))),"■",""))</f>
        <v/>
      </c>
      <c r="M52" s="14" t="str">
        <f>IF($A52="","",IF(AND((C52&lt;=('Settings'!$B$2+41)),(D52&gt;=('Settings'!$B$2+35))),"■",""))</f>
        <v/>
      </c>
      <c r="N52" s="14" t="str">
        <f>IF($A52="","",IF(AND((C52&lt;=('Settings'!$B$2+48)),(D52&gt;=('Settings'!$B$2+42))),"■",""))</f>
        <v/>
      </c>
      <c r="O52" s="14" t="str">
        <f>IF($A52="","",IF(AND((C52&lt;=('Settings'!$B$2+55)),(D52&gt;=('Settings'!$B$2+49))),"■",""))</f>
        <v/>
      </c>
    </row>
    <row r="53" spans="1:15" x14ac:dyDescent="0.25">
      <c r="C53" s="11"/>
      <c r="D53" s="11"/>
      <c r="E53" s="12"/>
      <c r="F53" s="13" t="str">
        <f>IF($A53="","",((D53-C53)+1))</f>
        <v/>
      </c>
      <c r="G53" s="14" t="str">
        <f>IF($A53="","",IF((E53&gt;=1),"Done",IF((C53&gt;TODAY()),"Not started","In progress")))</f>
        <v/>
      </c>
      <c r="H53" s="14" t="str">
        <f>IF($A53="","",IF(AND((C53&lt;=('Settings'!$B$2+6)),(D53&gt;='Settings'!$B$2)),"■",""))</f>
        <v/>
      </c>
      <c r="I53" s="14" t="str">
        <f>IF($A53="","",IF(AND((C53&lt;=('Settings'!$B$2+13)),(D53&gt;=('Settings'!$B$2+7))),"■",""))</f>
        <v/>
      </c>
      <c r="J53" s="14" t="str">
        <f>IF($A53="","",IF(AND((C53&lt;=('Settings'!$B$2+20)),(D53&gt;=('Settings'!$B$2+14))),"■",""))</f>
        <v/>
      </c>
      <c r="K53" s="14" t="str">
        <f>IF($A53="","",IF(AND((C53&lt;=('Settings'!$B$2+27)),(D53&gt;=('Settings'!$B$2+21))),"■",""))</f>
        <v/>
      </c>
      <c r="L53" s="14" t="str">
        <f>IF($A53="","",IF(AND((C53&lt;=('Settings'!$B$2+34)),(D53&gt;=('Settings'!$B$2+28))),"■",""))</f>
        <v/>
      </c>
      <c r="M53" s="14" t="str">
        <f>IF($A53="","",IF(AND((C53&lt;=('Settings'!$B$2+41)),(D53&gt;=('Settings'!$B$2+35))),"■",""))</f>
        <v/>
      </c>
      <c r="N53" s="14" t="str">
        <f>IF($A53="","",IF(AND((C53&lt;=('Settings'!$B$2+48)),(D53&gt;=('Settings'!$B$2+42))),"■",""))</f>
        <v/>
      </c>
      <c r="O53" s="14" t="str">
        <f>IF($A53="","",IF(AND((C53&lt;=('Settings'!$B$2+55)),(D53&gt;=('Settings'!$B$2+49))),"■",""))</f>
        <v/>
      </c>
    </row>
    <row r="54" spans="1:15" x14ac:dyDescent="0.25">
      <c r="C54" s="11"/>
      <c r="D54" s="11"/>
      <c r="E54" s="12"/>
      <c r="F54" s="13" t="str">
        <f>IF($A54="","",((D54-C54)+1))</f>
        <v/>
      </c>
      <c r="G54" s="14" t="str">
        <f>IF($A54="","",IF((E54&gt;=1),"Done",IF((C54&gt;TODAY()),"Not started","In progress")))</f>
        <v/>
      </c>
      <c r="H54" s="14" t="str">
        <f>IF($A54="","",IF(AND((C54&lt;=('Settings'!$B$2+6)),(D54&gt;='Settings'!$B$2)),"■",""))</f>
        <v/>
      </c>
      <c r="I54" s="14" t="str">
        <f>IF($A54="","",IF(AND((C54&lt;=('Settings'!$B$2+13)),(D54&gt;=('Settings'!$B$2+7))),"■",""))</f>
        <v/>
      </c>
      <c r="J54" s="14" t="str">
        <f>IF($A54="","",IF(AND((C54&lt;=('Settings'!$B$2+20)),(D54&gt;=('Settings'!$B$2+14))),"■",""))</f>
        <v/>
      </c>
      <c r="K54" s="14" t="str">
        <f>IF($A54="","",IF(AND((C54&lt;=('Settings'!$B$2+27)),(D54&gt;=('Settings'!$B$2+21))),"■",""))</f>
        <v/>
      </c>
      <c r="L54" s="14" t="str">
        <f>IF($A54="","",IF(AND((C54&lt;=('Settings'!$B$2+34)),(D54&gt;=('Settings'!$B$2+28))),"■",""))</f>
        <v/>
      </c>
      <c r="M54" s="14" t="str">
        <f>IF($A54="","",IF(AND((C54&lt;=('Settings'!$B$2+41)),(D54&gt;=('Settings'!$B$2+35))),"■",""))</f>
        <v/>
      </c>
      <c r="N54" s="14" t="str">
        <f>IF($A54="","",IF(AND((C54&lt;=('Settings'!$B$2+48)),(D54&gt;=('Settings'!$B$2+42))),"■",""))</f>
        <v/>
      </c>
      <c r="O54" s="14" t="str">
        <f>IF($A54="","",IF(AND((C54&lt;=('Settings'!$B$2+55)),(D54&gt;=('Settings'!$B$2+49))),"■",""))</f>
        <v/>
      </c>
    </row>
    <row r="55" spans="1:15" x14ac:dyDescent="0.25">
      <c r="C55" s="11"/>
      <c r="D55" s="11"/>
      <c r="E55" s="12"/>
      <c r="F55" s="13" t="str">
        <f>IF($A55="","",((D55-C55)+1))</f>
        <v/>
      </c>
      <c r="G55" s="14" t="str">
        <f>IF($A55="","",IF((E55&gt;=1),"Done",IF((C55&gt;TODAY()),"Not started","In progress")))</f>
        <v/>
      </c>
      <c r="H55" s="14" t="str">
        <f>IF($A55="","",IF(AND((C55&lt;=('Settings'!$B$2+6)),(D55&gt;='Settings'!$B$2)),"■",""))</f>
        <v/>
      </c>
      <c r="I55" s="14" t="str">
        <f>IF($A55="","",IF(AND((C55&lt;=('Settings'!$B$2+13)),(D55&gt;=('Settings'!$B$2+7))),"■",""))</f>
        <v/>
      </c>
      <c r="J55" s="14" t="str">
        <f>IF($A55="","",IF(AND((C55&lt;=('Settings'!$B$2+20)),(D55&gt;=('Settings'!$B$2+14))),"■",""))</f>
        <v/>
      </c>
      <c r="K55" s="14" t="str">
        <f>IF($A55="","",IF(AND((C55&lt;=('Settings'!$B$2+27)),(D55&gt;=('Settings'!$B$2+21))),"■",""))</f>
        <v/>
      </c>
      <c r="L55" s="14" t="str">
        <f>IF($A55="","",IF(AND((C55&lt;=('Settings'!$B$2+34)),(D55&gt;=('Settings'!$B$2+28))),"■",""))</f>
        <v/>
      </c>
      <c r="M55" s="14" t="str">
        <f>IF($A55="","",IF(AND((C55&lt;=('Settings'!$B$2+41)),(D55&gt;=('Settings'!$B$2+35))),"■",""))</f>
        <v/>
      </c>
      <c r="N55" s="14" t="str">
        <f>IF($A55="","",IF(AND((C55&lt;=('Settings'!$B$2+48)),(D55&gt;=('Settings'!$B$2+42))),"■",""))</f>
        <v/>
      </c>
      <c r="O55" s="14" t="str">
        <f>IF($A55="","",IF(AND((C55&lt;=('Settings'!$B$2+55)),(D55&gt;=('Settings'!$B$2+49))),"■",""))</f>
        <v/>
      </c>
    </row>
    <row r="56" spans="1:15" x14ac:dyDescent="0.25">
      <c r="C56" s="11"/>
      <c r="D56" s="11"/>
      <c r="E56" s="12"/>
      <c r="F56" s="13" t="str">
        <f>IF($A56="","",((D56-C56)+1))</f>
        <v/>
      </c>
      <c r="G56" s="14" t="str">
        <f>IF($A56="","",IF((E56&gt;=1),"Done",IF((C56&gt;TODAY()),"Not started","In progress")))</f>
        <v/>
      </c>
      <c r="H56" s="14" t="str">
        <f>IF($A56="","",IF(AND((C56&lt;=('Settings'!$B$2+6)),(D56&gt;='Settings'!$B$2)),"■",""))</f>
        <v/>
      </c>
      <c r="I56" s="14" t="str">
        <f>IF($A56="","",IF(AND((C56&lt;=('Settings'!$B$2+13)),(D56&gt;=('Settings'!$B$2+7))),"■",""))</f>
        <v/>
      </c>
      <c r="J56" s="14" t="str">
        <f>IF($A56="","",IF(AND((C56&lt;=('Settings'!$B$2+20)),(D56&gt;=('Settings'!$B$2+14))),"■",""))</f>
        <v/>
      </c>
      <c r="K56" s="14" t="str">
        <f>IF($A56="","",IF(AND((C56&lt;=('Settings'!$B$2+27)),(D56&gt;=('Settings'!$B$2+21))),"■",""))</f>
        <v/>
      </c>
      <c r="L56" s="14" t="str">
        <f>IF($A56="","",IF(AND((C56&lt;=('Settings'!$B$2+34)),(D56&gt;=('Settings'!$B$2+28))),"■",""))</f>
        <v/>
      </c>
      <c r="M56" s="14" t="str">
        <f>IF($A56="","",IF(AND((C56&lt;=('Settings'!$B$2+41)),(D56&gt;=('Settings'!$B$2+35))),"■",""))</f>
        <v/>
      </c>
      <c r="N56" s="14" t="str">
        <f>IF($A56="","",IF(AND((C56&lt;=('Settings'!$B$2+48)),(D56&gt;=('Settings'!$B$2+42))),"■",""))</f>
        <v/>
      </c>
      <c r="O56" s="14" t="str">
        <f>IF($A56="","",IF(AND((C56&lt;=('Settings'!$B$2+55)),(D56&gt;=('Settings'!$B$2+49))),"■",""))</f>
        <v/>
      </c>
    </row>
    <row r="57" spans="1:15" x14ac:dyDescent="0.25">
      <c r="C57" s="11"/>
      <c r="D57" s="11"/>
      <c r="E57" s="12"/>
      <c r="F57" s="13" t="str">
        <f>IF($A57="","",((D57-C57)+1))</f>
        <v/>
      </c>
      <c r="G57" s="14" t="str">
        <f>IF($A57="","",IF((E57&gt;=1),"Done",IF((C57&gt;TODAY()),"Not started","In progress")))</f>
        <v/>
      </c>
      <c r="H57" s="14" t="str">
        <f>IF($A57="","",IF(AND((C57&lt;=('Settings'!$B$2+6)),(D57&gt;='Settings'!$B$2)),"■",""))</f>
        <v/>
      </c>
      <c r="I57" s="14" t="str">
        <f>IF($A57="","",IF(AND((C57&lt;=('Settings'!$B$2+13)),(D57&gt;=('Settings'!$B$2+7))),"■",""))</f>
        <v/>
      </c>
      <c r="J57" s="14" t="str">
        <f>IF($A57="","",IF(AND((C57&lt;=('Settings'!$B$2+20)),(D57&gt;=('Settings'!$B$2+14))),"■",""))</f>
        <v/>
      </c>
      <c r="K57" s="14" t="str">
        <f>IF($A57="","",IF(AND((C57&lt;=('Settings'!$B$2+27)),(D57&gt;=('Settings'!$B$2+21))),"■",""))</f>
        <v/>
      </c>
      <c r="L57" s="14" t="str">
        <f>IF($A57="","",IF(AND((C57&lt;=('Settings'!$B$2+34)),(D57&gt;=('Settings'!$B$2+28))),"■",""))</f>
        <v/>
      </c>
      <c r="M57" s="14" t="str">
        <f>IF($A57="","",IF(AND((C57&lt;=('Settings'!$B$2+41)),(D57&gt;=('Settings'!$B$2+35))),"■",""))</f>
        <v/>
      </c>
      <c r="N57" s="14" t="str">
        <f>IF($A57="","",IF(AND((C57&lt;=('Settings'!$B$2+48)),(D57&gt;=('Settings'!$B$2+42))),"■",""))</f>
        <v/>
      </c>
      <c r="O57" s="14" t="str">
        <f>IF($A57="","",IF(AND((C57&lt;=('Settings'!$B$2+55)),(D57&gt;=('Settings'!$B$2+49))),"■",""))</f>
        <v/>
      </c>
    </row>
    <row r="58" spans="1:15" x14ac:dyDescent="0.25">
      <c r="C58" s="11"/>
      <c r="D58" s="11"/>
      <c r="E58" s="12"/>
      <c r="F58" s="13" t="str">
        <f>IF($A58="","",((D58-C58)+1))</f>
        <v/>
      </c>
      <c r="G58" s="14" t="str">
        <f>IF($A58="","",IF((E58&gt;=1),"Done",IF((C58&gt;TODAY()),"Not started","In progress")))</f>
        <v/>
      </c>
      <c r="H58" s="14" t="str">
        <f>IF($A58="","",IF(AND((C58&lt;=('Settings'!$B$2+6)),(D58&gt;='Settings'!$B$2)),"■",""))</f>
        <v/>
      </c>
      <c r="I58" s="14" t="str">
        <f>IF($A58="","",IF(AND((C58&lt;=('Settings'!$B$2+13)),(D58&gt;=('Settings'!$B$2+7))),"■",""))</f>
        <v/>
      </c>
      <c r="J58" s="14" t="str">
        <f>IF($A58="","",IF(AND((C58&lt;=('Settings'!$B$2+20)),(D58&gt;=('Settings'!$B$2+14))),"■",""))</f>
        <v/>
      </c>
      <c r="K58" s="14" t="str">
        <f>IF($A58="","",IF(AND((C58&lt;=('Settings'!$B$2+27)),(D58&gt;=('Settings'!$B$2+21))),"■",""))</f>
        <v/>
      </c>
      <c r="L58" s="14" t="str">
        <f>IF($A58="","",IF(AND((C58&lt;=('Settings'!$B$2+34)),(D58&gt;=('Settings'!$B$2+28))),"■",""))</f>
        <v/>
      </c>
      <c r="M58" s="14" t="str">
        <f>IF($A58="","",IF(AND((C58&lt;=('Settings'!$B$2+41)),(D58&gt;=('Settings'!$B$2+35))),"■",""))</f>
        <v/>
      </c>
      <c r="N58" s="14" t="str">
        <f>IF($A58="","",IF(AND((C58&lt;=('Settings'!$B$2+48)),(D58&gt;=('Settings'!$B$2+42))),"■",""))</f>
        <v/>
      </c>
      <c r="O58" s="14" t="str">
        <f>IF($A58="","",IF(AND((C58&lt;=('Settings'!$B$2+55)),(D58&gt;=('Settings'!$B$2+49))),"■",""))</f>
        <v/>
      </c>
    </row>
    <row r="59" spans="1:15" x14ac:dyDescent="0.25">
      <c r="C59" s="11"/>
      <c r="D59" s="11"/>
      <c r="E59" s="12"/>
      <c r="F59" s="13" t="str">
        <f>IF($A59="","",((D59-C59)+1))</f>
        <v/>
      </c>
      <c r="G59" s="14" t="str">
        <f>IF($A59="","",IF((E59&gt;=1),"Done",IF((C59&gt;TODAY()),"Not started","In progress")))</f>
        <v/>
      </c>
      <c r="H59" s="14" t="str">
        <f>IF($A59="","",IF(AND((C59&lt;=('Settings'!$B$2+6)),(D59&gt;='Settings'!$B$2)),"■",""))</f>
        <v/>
      </c>
      <c r="I59" s="14" t="str">
        <f>IF($A59="","",IF(AND((C59&lt;=('Settings'!$B$2+13)),(D59&gt;=('Settings'!$B$2+7))),"■",""))</f>
        <v/>
      </c>
      <c r="J59" s="14" t="str">
        <f>IF($A59="","",IF(AND((C59&lt;=('Settings'!$B$2+20)),(D59&gt;=('Settings'!$B$2+14))),"■",""))</f>
        <v/>
      </c>
      <c r="K59" s="14" t="str">
        <f>IF($A59="","",IF(AND((C59&lt;=('Settings'!$B$2+27)),(D59&gt;=('Settings'!$B$2+21))),"■",""))</f>
        <v/>
      </c>
      <c r="L59" s="14" t="str">
        <f>IF($A59="","",IF(AND((C59&lt;=('Settings'!$B$2+34)),(D59&gt;=('Settings'!$B$2+28))),"■",""))</f>
        <v/>
      </c>
      <c r="M59" s="14" t="str">
        <f>IF($A59="","",IF(AND((C59&lt;=('Settings'!$B$2+41)),(D59&gt;=('Settings'!$B$2+35))),"■",""))</f>
        <v/>
      </c>
      <c r="N59" s="14" t="str">
        <f>IF($A59="","",IF(AND((C59&lt;=('Settings'!$B$2+48)),(D59&gt;=('Settings'!$B$2+42))),"■",""))</f>
        <v/>
      </c>
      <c r="O59" s="14" t="str">
        <f>IF($A59="","",IF(AND((C59&lt;=('Settings'!$B$2+55)),(D59&gt;=('Settings'!$B$2+49))),"■",""))</f>
        <v/>
      </c>
    </row>
    <row r="60" spans="1:15" x14ac:dyDescent="0.25">
      <c r="C60" s="11"/>
      <c r="D60" s="11"/>
      <c r="E60" s="12"/>
      <c r="F60" s="13" t="str">
        <f>IF($A60="","",((D60-C60)+1))</f>
        <v/>
      </c>
      <c r="G60" s="14" t="str">
        <f>IF($A60="","",IF((E60&gt;=1),"Done",IF((C60&gt;TODAY()),"Not started","In progress")))</f>
        <v/>
      </c>
      <c r="H60" s="14" t="str">
        <f>IF($A60="","",IF(AND((C60&lt;=('Settings'!$B$2+6)),(D60&gt;='Settings'!$B$2)),"■",""))</f>
        <v/>
      </c>
      <c r="I60" s="14" t="str">
        <f>IF($A60="","",IF(AND((C60&lt;=('Settings'!$B$2+13)),(D60&gt;=('Settings'!$B$2+7))),"■",""))</f>
        <v/>
      </c>
      <c r="J60" s="14" t="str">
        <f>IF($A60="","",IF(AND((C60&lt;=('Settings'!$B$2+20)),(D60&gt;=('Settings'!$B$2+14))),"■",""))</f>
        <v/>
      </c>
      <c r="K60" s="14" t="str">
        <f>IF($A60="","",IF(AND((C60&lt;=('Settings'!$B$2+27)),(D60&gt;=('Settings'!$B$2+21))),"■",""))</f>
        <v/>
      </c>
      <c r="L60" s="14" t="str">
        <f>IF($A60="","",IF(AND((C60&lt;=('Settings'!$B$2+34)),(D60&gt;=('Settings'!$B$2+28))),"■",""))</f>
        <v/>
      </c>
      <c r="M60" s="14" t="str">
        <f>IF($A60="","",IF(AND((C60&lt;=('Settings'!$B$2+41)),(D60&gt;=('Settings'!$B$2+35))),"■",""))</f>
        <v/>
      </c>
      <c r="N60" s="14" t="str">
        <f>IF($A60="","",IF(AND((C60&lt;=('Settings'!$B$2+48)),(D60&gt;=('Settings'!$B$2+42))),"■",""))</f>
        <v/>
      </c>
      <c r="O60" s="14" t="str">
        <f>IF($A60="","",IF(AND((C60&lt;=('Settings'!$B$2+55)),(D60&gt;=('Settings'!$B$2+49))),"■",""))</f>
        <v/>
      </c>
    </row>
    <row r="61" spans="1:15" x14ac:dyDescent="0.25">
      <c r="C61" s="11"/>
      <c r="D61" s="11"/>
      <c r="E61" s="12"/>
      <c r="F61" s="13" t="str">
        <f>IF($A61="","",((D61-C61)+1))</f>
        <v/>
      </c>
      <c r="G61" s="14" t="str">
        <f>IF($A61="","",IF((E61&gt;=1),"Done",IF((C61&gt;TODAY()),"Not started","In progress")))</f>
        <v/>
      </c>
      <c r="H61" s="14" t="str">
        <f>IF($A61="","",IF(AND((C61&lt;=('Settings'!$B$2+6)),(D61&gt;='Settings'!$B$2)),"■",""))</f>
        <v/>
      </c>
      <c r="I61" s="14" t="str">
        <f>IF($A61="","",IF(AND((C61&lt;=('Settings'!$B$2+13)),(D61&gt;=('Settings'!$B$2+7))),"■",""))</f>
        <v/>
      </c>
      <c r="J61" s="14" t="str">
        <f>IF($A61="","",IF(AND((C61&lt;=('Settings'!$B$2+20)),(D61&gt;=('Settings'!$B$2+14))),"■",""))</f>
        <v/>
      </c>
      <c r="K61" s="14" t="str">
        <f>IF($A61="","",IF(AND((C61&lt;=('Settings'!$B$2+27)),(D61&gt;=('Settings'!$B$2+21))),"■",""))</f>
        <v/>
      </c>
      <c r="L61" s="14" t="str">
        <f>IF($A61="","",IF(AND((C61&lt;=('Settings'!$B$2+34)),(D61&gt;=('Settings'!$B$2+28))),"■",""))</f>
        <v/>
      </c>
      <c r="M61" s="14" t="str">
        <f>IF($A61="","",IF(AND((C61&lt;=('Settings'!$B$2+41)),(D61&gt;=('Settings'!$B$2+35))),"■",""))</f>
        <v/>
      </c>
      <c r="N61" s="14" t="str">
        <f>IF($A61="","",IF(AND((C61&lt;=('Settings'!$B$2+48)),(D61&gt;=('Settings'!$B$2+42))),"■",""))</f>
        <v/>
      </c>
      <c r="O61" s="14" t="str">
        <f>IF($A61="","",IF(AND((C61&lt;=('Settings'!$B$2+55)),(D61&gt;=('Settings'!$B$2+49))),"■",""))</f>
        <v/>
      </c>
    </row>
    <row r="62" spans="1:15" x14ac:dyDescent="0.25">
      <c r="C62" s="11"/>
      <c r="D62" s="11"/>
      <c r="E62" s="12"/>
      <c r="F62" s="13" t="str">
        <f>IF($A62="","",((D62-C62)+1))</f>
        <v/>
      </c>
      <c r="G62" s="14" t="str">
        <f>IF($A62="","",IF((E62&gt;=1),"Done",IF((C62&gt;TODAY()),"Not started","In progress")))</f>
        <v/>
      </c>
      <c r="H62" s="14" t="str">
        <f>IF($A62="","",IF(AND((C62&lt;=('Settings'!$B$2+6)),(D62&gt;='Settings'!$B$2)),"■",""))</f>
        <v/>
      </c>
      <c r="I62" s="14" t="str">
        <f>IF($A62="","",IF(AND((C62&lt;=('Settings'!$B$2+13)),(D62&gt;=('Settings'!$B$2+7))),"■",""))</f>
        <v/>
      </c>
      <c r="J62" s="14" t="str">
        <f>IF($A62="","",IF(AND((C62&lt;=('Settings'!$B$2+20)),(D62&gt;=('Settings'!$B$2+14))),"■",""))</f>
        <v/>
      </c>
      <c r="K62" s="14" t="str">
        <f>IF($A62="","",IF(AND((C62&lt;=('Settings'!$B$2+27)),(D62&gt;=('Settings'!$B$2+21))),"■",""))</f>
        <v/>
      </c>
      <c r="L62" s="14" t="str">
        <f>IF($A62="","",IF(AND((C62&lt;=('Settings'!$B$2+34)),(D62&gt;=('Settings'!$B$2+28))),"■",""))</f>
        <v/>
      </c>
      <c r="M62" s="14" t="str">
        <f>IF($A62="","",IF(AND((C62&lt;=('Settings'!$B$2+41)),(D62&gt;=('Settings'!$B$2+35))),"■",""))</f>
        <v/>
      </c>
      <c r="N62" s="14" t="str">
        <f>IF($A62="","",IF(AND((C62&lt;=('Settings'!$B$2+48)),(D62&gt;=('Settings'!$B$2+42))),"■",""))</f>
        <v/>
      </c>
      <c r="O62" s="14" t="str">
        <f>IF($A62="","",IF(AND((C62&lt;=('Settings'!$B$2+55)),(D62&gt;=('Settings'!$B$2+49))),"■",""))</f>
        <v/>
      </c>
    </row>
    <row r="63" spans="1:15" x14ac:dyDescent="0.25">
      <c r="C63" s="11"/>
      <c r="D63" s="11"/>
      <c r="E63" s="12"/>
      <c r="F63" s="13" t="str">
        <f>IF($A63="","",((D63-C63)+1))</f>
        <v/>
      </c>
      <c r="G63" s="14" t="str">
        <f>IF($A63="","",IF((E63&gt;=1),"Done",IF((C63&gt;TODAY()),"Not started","In progress")))</f>
        <v/>
      </c>
      <c r="H63" s="14" t="str">
        <f>IF($A63="","",IF(AND((C63&lt;=('Settings'!$B$2+6)),(D63&gt;='Settings'!$B$2)),"■",""))</f>
        <v/>
      </c>
      <c r="I63" s="14" t="str">
        <f>IF($A63="","",IF(AND((C63&lt;=('Settings'!$B$2+13)),(D63&gt;=('Settings'!$B$2+7))),"■",""))</f>
        <v/>
      </c>
      <c r="J63" s="14" t="str">
        <f>IF($A63="","",IF(AND((C63&lt;=('Settings'!$B$2+20)),(D63&gt;=('Settings'!$B$2+14))),"■",""))</f>
        <v/>
      </c>
      <c r="K63" s="14" t="str">
        <f>IF($A63="","",IF(AND((C63&lt;=('Settings'!$B$2+27)),(D63&gt;=('Settings'!$B$2+21))),"■",""))</f>
        <v/>
      </c>
      <c r="L63" s="14" t="str">
        <f>IF($A63="","",IF(AND((C63&lt;=('Settings'!$B$2+34)),(D63&gt;=('Settings'!$B$2+28))),"■",""))</f>
        <v/>
      </c>
      <c r="M63" s="14" t="str">
        <f>IF($A63="","",IF(AND((C63&lt;=('Settings'!$B$2+41)),(D63&gt;=('Settings'!$B$2+35))),"■",""))</f>
        <v/>
      </c>
      <c r="N63" s="14" t="str">
        <f>IF($A63="","",IF(AND((C63&lt;=('Settings'!$B$2+48)),(D63&gt;=('Settings'!$B$2+42))),"■",""))</f>
        <v/>
      </c>
      <c r="O63" s="14" t="str">
        <f>IF($A63="","",IF(AND((C63&lt;=('Settings'!$B$2+55)),(D63&gt;=('Settings'!$B$2+49))),"■",""))</f>
        <v/>
      </c>
    </row>
    <row r="64" spans="1:15" x14ac:dyDescent="0.25">
      <c r="C64" s="11"/>
      <c r="D64" s="11"/>
      <c r="E64" s="12"/>
      <c r="F64" s="13" t="str">
        <f>IF($A64="","",((D64-C64)+1))</f>
        <v/>
      </c>
      <c r="G64" s="14" t="str">
        <f>IF($A64="","",IF((E64&gt;=1),"Done",IF((C64&gt;TODAY()),"Not started","In progress")))</f>
        <v/>
      </c>
      <c r="H64" s="14" t="str">
        <f>IF($A64="","",IF(AND((C64&lt;=('Settings'!$B$2+6)),(D64&gt;='Settings'!$B$2)),"■",""))</f>
        <v/>
      </c>
      <c r="I64" s="14" t="str">
        <f>IF($A64="","",IF(AND((C64&lt;=('Settings'!$B$2+13)),(D64&gt;=('Settings'!$B$2+7))),"■",""))</f>
        <v/>
      </c>
      <c r="J64" s="14" t="str">
        <f>IF($A64="","",IF(AND((C64&lt;=('Settings'!$B$2+20)),(D64&gt;=('Settings'!$B$2+14))),"■",""))</f>
        <v/>
      </c>
      <c r="K64" s="14" t="str">
        <f>IF($A64="","",IF(AND((C64&lt;=('Settings'!$B$2+27)),(D64&gt;=('Settings'!$B$2+21))),"■",""))</f>
        <v/>
      </c>
      <c r="L64" s="14" t="str">
        <f>IF($A64="","",IF(AND((C64&lt;=('Settings'!$B$2+34)),(D64&gt;=('Settings'!$B$2+28))),"■",""))</f>
        <v/>
      </c>
      <c r="M64" s="14" t="str">
        <f>IF($A64="","",IF(AND((C64&lt;=('Settings'!$B$2+41)),(D64&gt;=('Settings'!$B$2+35))),"■",""))</f>
        <v/>
      </c>
      <c r="N64" s="14" t="str">
        <f>IF($A64="","",IF(AND((C64&lt;=('Settings'!$B$2+48)),(D64&gt;=('Settings'!$B$2+42))),"■",""))</f>
        <v/>
      </c>
      <c r="O64" s="14" t="str">
        <f>IF($A64="","",IF(AND((C64&lt;=('Settings'!$B$2+55)),(D64&gt;=('Settings'!$B$2+49))),"■",""))</f>
        <v/>
      </c>
    </row>
    <row r="65" spans="1:15" x14ac:dyDescent="0.25">
      <c r="C65" s="11"/>
      <c r="D65" s="11"/>
      <c r="E65" s="12"/>
      <c r="F65" s="13" t="str">
        <f>IF($A65="","",((D65-C65)+1))</f>
        <v/>
      </c>
      <c r="G65" s="14" t="str">
        <f>IF($A65="","",IF((E65&gt;=1),"Done",IF((C65&gt;TODAY()),"Not started","In progress")))</f>
        <v/>
      </c>
      <c r="H65" s="14" t="str">
        <f>IF($A65="","",IF(AND((C65&lt;=('Settings'!$B$2+6)),(D65&gt;='Settings'!$B$2)),"■",""))</f>
        <v/>
      </c>
      <c r="I65" s="14" t="str">
        <f>IF($A65="","",IF(AND((C65&lt;=('Settings'!$B$2+13)),(D65&gt;=('Settings'!$B$2+7))),"■",""))</f>
        <v/>
      </c>
      <c r="J65" s="14" t="str">
        <f>IF($A65="","",IF(AND((C65&lt;=('Settings'!$B$2+20)),(D65&gt;=('Settings'!$B$2+14))),"■",""))</f>
        <v/>
      </c>
      <c r="K65" s="14" t="str">
        <f>IF($A65="","",IF(AND((C65&lt;=('Settings'!$B$2+27)),(D65&gt;=('Settings'!$B$2+21))),"■",""))</f>
        <v/>
      </c>
      <c r="L65" s="14" t="str">
        <f>IF($A65="","",IF(AND((C65&lt;=('Settings'!$B$2+34)),(D65&gt;=('Settings'!$B$2+28))),"■",""))</f>
        <v/>
      </c>
      <c r="M65" s="14" t="str">
        <f>IF($A65="","",IF(AND((C65&lt;=('Settings'!$B$2+41)),(D65&gt;=('Settings'!$B$2+35))),"■",""))</f>
        <v/>
      </c>
      <c r="N65" s="14" t="str">
        <f>IF($A65="","",IF(AND((C65&lt;=('Settings'!$B$2+48)),(D65&gt;=('Settings'!$B$2+42))),"■",""))</f>
        <v/>
      </c>
      <c r="O65" s="14" t="str">
        <f>IF($A65="","",IF(AND((C65&lt;=('Settings'!$B$2+55)),(D65&gt;=('Settings'!$B$2+49))),"■",""))</f>
        <v/>
      </c>
    </row>
    <row r="66" spans="1:15" x14ac:dyDescent="0.25">
      <c r="C66" s="11"/>
      <c r="D66" s="11"/>
      <c r="E66" s="12"/>
      <c r="F66" s="13" t="str">
        <f>IF($A66="","",((D66-C66)+1))</f>
        <v/>
      </c>
      <c r="G66" s="14" t="str">
        <f>IF($A66="","",IF((E66&gt;=1),"Done",IF((C66&gt;TODAY()),"Not started","In progress")))</f>
        <v/>
      </c>
      <c r="H66" s="14" t="str">
        <f>IF($A66="","",IF(AND((C66&lt;=('Settings'!$B$2+6)),(D66&gt;='Settings'!$B$2)),"■",""))</f>
        <v/>
      </c>
      <c r="I66" s="14" t="str">
        <f>IF($A66="","",IF(AND((C66&lt;=('Settings'!$B$2+13)),(D66&gt;=('Settings'!$B$2+7))),"■",""))</f>
        <v/>
      </c>
      <c r="J66" s="14" t="str">
        <f>IF($A66="","",IF(AND((C66&lt;=('Settings'!$B$2+20)),(D66&gt;=('Settings'!$B$2+14))),"■",""))</f>
        <v/>
      </c>
      <c r="K66" s="14" t="str">
        <f>IF($A66="","",IF(AND((C66&lt;=('Settings'!$B$2+27)),(D66&gt;=('Settings'!$B$2+21))),"■",""))</f>
        <v/>
      </c>
      <c r="L66" s="14" t="str">
        <f>IF($A66="","",IF(AND((C66&lt;=('Settings'!$B$2+34)),(D66&gt;=('Settings'!$B$2+28))),"■",""))</f>
        <v/>
      </c>
      <c r="M66" s="14" t="str">
        <f>IF($A66="","",IF(AND((C66&lt;=('Settings'!$B$2+41)),(D66&gt;=('Settings'!$B$2+35))),"■",""))</f>
        <v/>
      </c>
      <c r="N66" s="14" t="str">
        <f>IF($A66="","",IF(AND((C66&lt;=('Settings'!$B$2+48)),(D66&gt;=('Settings'!$B$2+42))),"■",""))</f>
        <v/>
      </c>
      <c r="O66" s="14" t="str">
        <f>IF($A66="","",IF(AND((C66&lt;=('Settings'!$B$2+55)),(D66&gt;=('Settings'!$B$2+49))),"■",""))</f>
        <v/>
      </c>
    </row>
    <row r="67" spans="1:15" x14ac:dyDescent="0.25">
      <c r="C67" s="11"/>
      <c r="D67" s="11"/>
      <c r="E67" s="12"/>
      <c r="F67" s="13" t="str">
        <f>IF($A67="","",((D67-C67)+1))</f>
        <v/>
      </c>
      <c r="G67" s="14" t="str">
        <f>IF($A67="","",IF((E67&gt;=1),"Done",IF((C67&gt;TODAY()),"Not started","In progress")))</f>
        <v/>
      </c>
      <c r="H67" s="14" t="str">
        <f>IF($A67="","",IF(AND((C67&lt;=('Settings'!$B$2+6)),(D67&gt;='Settings'!$B$2)),"■",""))</f>
        <v/>
      </c>
      <c r="I67" s="14" t="str">
        <f>IF($A67="","",IF(AND((C67&lt;=('Settings'!$B$2+13)),(D67&gt;=('Settings'!$B$2+7))),"■",""))</f>
        <v/>
      </c>
      <c r="J67" s="14" t="str">
        <f>IF($A67="","",IF(AND((C67&lt;=('Settings'!$B$2+20)),(D67&gt;=('Settings'!$B$2+14))),"■",""))</f>
        <v/>
      </c>
      <c r="K67" s="14" t="str">
        <f>IF($A67="","",IF(AND((C67&lt;=('Settings'!$B$2+27)),(D67&gt;=('Settings'!$B$2+21))),"■",""))</f>
        <v/>
      </c>
      <c r="L67" s="14" t="str">
        <f>IF($A67="","",IF(AND((C67&lt;=('Settings'!$B$2+34)),(D67&gt;=('Settings'!$B$2+28))),"■",""))</f>
        <v/>
      </c>
      <c r="M67" s="14" t="str">
        <f>IF($A67="","",IF(AND((C67&lt;=('Settings'!$B$2+41)),(D67&gt;=('Settings'!$B$2+35))),"■",""))</f>
        <v/>
      </c>
      <c r="N67" s="14" t="str">
        <f>IF($A67="","",IF(AND((C67&lt;=('Settings'!$B$2+48)),(D67&gt;=('Settings'!$B$2+42))),"■",""))</f>
        <v/>
      </c>
      <c r="O67" s="14" t="str">
        <f>IF($A67="","",IF(AND((C67&lt;=('Settings'!$B$2+55)),(D67&gt;=('Settings'!$B$2+49))),"■",""))</f>
        <v/>
      </c>
    </row>
    <row r="68" spans="1:15" x14ac:dyDescent="0.25">
      <c r="C68" s="11"/>
      <c r="D68" s="11"/>
      <c r="E68" s="12"/>
      <c r="F68" s="13" t="str">
        <f>IF($A68="","",((D68-C68)+1))</f>
        <v/>
      </c>
      <c r="G68" s="14" t="str">
        <f>IF($A68="","",IF((E68&gt;=1),"Done",IF((C68&gt;TODAY()),"Not started","In progress")))</f>
        <v/>
      </c>
      <c r="H68" s="14" t="str">
        <f>IF($A68="","",IF(AND((C68&lt;=('Settings'!$B$2+6)),(D68&gt;='Settings'!$B$2)),"■",""))</f>
        <v/>
      </c>
      <c r="I68" s="14" t="str">
        <f>IF($A68="","",IF(AND((C68&lt;=('Settings'!$B$2+13)),(D68&gt;=('Settings'!$B$2+7))),"■",""))</f>
        <v/>
      </c>
      <c r="J68" s="14" t="str">
        <f>IF($A68="","",IF(AND((C68&lt;=('Settings'!$B$2+20)),(D68&gt;=('Settings'!$B$2+14))),"■",""))</f>
        <v/>
      </c>
      <c r="K68" s="14" t="str">
        <f>IF($A68="","",IF(AND((C68&lt;=('Settings'!$B$2+27)),(D68&gt;=('Settings'!$B$2+21))),"■",""))</f>
        <v/>
      </c>
      <c r="L68" s="14" t="str">
        <f>IF($A68="","",IF(AND((C68&lt;=('Settings'!$B$2+34)),(D68&gt;=('Settings'!$B$2+28))),"■",""))</f>
        <v/>
      </c>
      <c r="M68" s="14" t="str">
        <f>IF($A68="","",IF(AND((C68&lt;=('Settings'!$B$2+41)),(D68&gt;=('Settings'!$B$2+35))),"■",""))</f>
        <v/>
      </c>
      <c r="N68" s="14" t="str">
        <f>IF($A68="","",IF(AND((C68&lt;=('Settings'!$B$2+48)),(D68&gt;=('Settings'!$B$2+42))),"■",""))</f>
        <v/>
      </c>
      <c r="O68" s="14" t="str">
        <f>IF($A68="","",IF(AND((C68&lt;=('Settings'!$B$2+55)),(D68&gt;=('Settings'!$B$2+49))),"■",""))</f>
        <v/>
      </c>
    </row>
    <row r="69" spans="1:15" x14ac:dyDescent="0.25">
      <c r="C69" s="11"/>
      <c r="D69" s="11"/>
      <c r="E69" s="12"/>
      <c r="F69" s="13" t="str">
        <f>IF($A69="","",((D69-C69)+1))</f>
        <v/>
      </c>
      <c r="G69" s="14" t="str">
        <f>IF($A69="","",IF((E69&gt;=1),"Done",IF((C69&gt;TODAY()),"Not started","In progress")))</f>
        <v/>
      </c>
      <c r="H69" s="14" t="str">
        <f>IF($A69="","",IF(AND((C69&lt;=('Settings'!$B$2+6)),(D69&gt;='Settings'!$B$2)),"■",""))</f>
        <v/>
      </c>
      <c r="I69" s="14" t="str">
        <f>IF($A69="","",IF(AND((C69&lt;=('Settings'!$B$2+13)),(D69&gt;=('Settings'!$B$2+7))),"■",""))</f>
        <v/>
      </c>
      <c r="J69" s="14" t="str">
        <f>IF($A69="","",IF(AND((C69&lt;=('Settings'!$B$2+20)),(D69&gt;=('Settings'!$B$2+14))),"■",""))</f>
        <v/>
      </c>
      <c r="K69" s="14" t="str">
        <f>IF($A69="","",IF(AND((C69&lt;=('Settings'!$B$2+27)),(D69&gt;=('Settings'!$B$2+21))),"■",""))</f>
        <v/>
      </c>
      <c r="L69" s="14" t="str">
        <f>IF($A69="","",IF(AND((C69&lt;=('Settings'!$B$2+34)),(D69&gt;=('Settings'!$B$2+28))),"■",""))</f>
        <v/>
      </c>
      <c r="M69" s="14" t="str">
        <f>IF($A69="","",IF(AND((C69&lt;=('Settings'!$B$2+41)),(D69&gt;=('Settings'!$B$2+35))),"■",""))</f>
        <v/>
      </c>
      <c r="N69" s="14" t="str">
        <f>IF($A69="","",IF(AND((C69&lt;=('Settings'!$B$2+48)),(D69&gt;=('Settings'!$B$2+42))),"■",""))</f>
        <v/>
      </c>
      <c r="O69" s="14" t="str">
        <f>IF($A69="","",IF(AND((C69&lt;=('Settings'!$B$2+55)),(D69&gt;=('Settings'!$B$2+49))),"■",""))</f>
        <v/>
      </c>
    </row>
    <row r="70" spans="1:15" x14ac:dyDescent="0.25">
      <c r="C70" s="11"/>
      <c r="D70" s="11"/>
      <c r="E70" s="12"/>
      <c r="F70" s="13" t="str">
        <f>IF($A70="","",((D70-C70)+1))</f>
        <v/>
      </c>
      <c r="G70" s="14" t="str">
        <f>IF($A70="","",IF((E70&gt;=1),"Done",IF((C70&gt;TODAY()),"Not started","In progress")))</f>
        <v/>
      </c>
      <c r="H70" s="14" t="str">
        <f>IF($A70="","",IF(AND((C70&lt;=('Settings'!$B$2+6)),(D70&gt;='Settings'!$B$2)),"■",""))</f>
        <v/>
      </c>
      <c r="I70" s="14" t="str">
        <f>IF($A70="","",IF(AND((C70&lt;=('Settings'!$B$2+13)),(D70&gt;=('Settings'!$B$2+7))),"■",""))</f>
        <v/>
      </c>
      <c r="J70" s="14" t="str">
        <f>IF($A70="","",IF(AND((C70&lt;=('Settings'!$B$2+20)),(D70&gt;=('Settings'!$B$2+14))),"■",""))</f>
        <v/>
      </c>
      <c r="K70" s="14" t="str">
        <f>IF($A70="","",IF(AND((C70&lt;=('Settings'!$B$2+27)),(D70&gt;=('Settings'!$B$2+21))),"■",""))</f>
        <v/>
      </c>
      <c r="L70" s="14" t="str">
        <f>IF($A70="","",IF(AND((C70&lt;=('Settings'!$B$2+34)),(D70&gt;=('Settings'!$B$2+28))),"■",""))</f>
        <v/>
      </c>
      <c r="M70" s="14" t="str">
        <f>IF($A70="","",IF(AND((C70&lt;=('Settings'!$B$2+41)),(D70&gt;=('Settings'!$B$2+35))),"■",""))</f>
        <v/>
      </c>
      <c r="N70" s="14" t="str">
        <f>IF($A70="","",IF(AND((C70&lt;=('Settings'!$B$2+48)),(D70&gt;=('Settings'!$B$2+42))),"■",""))</f>
        <v/>
      </c>
      <c r="O70" s="14" t="str">
        <f>IF($A70="","",IF(AND((C70&lt;=('Settings'!$B$2+55)),(D70&gt;=('Settings'!$B$2+49))),"■",""))</f>
        <v/>
      </c>
    </row>
    <row r="71" spans="1:15" x14ac:dyDescent="0.25">
      <c r="C71" s="11"/>
      <c r="D71" s="11"/>
      <c r="E71" s="12"/>
      <c r="F71" s="13" t="str">
        <f>IF($A71="","",((D71-C71)+1))</f>
        <v/>
      </c>
      <c r="G71" s="14" t="str">
        <f>IF($A71="","",IF((E71&gt;=1),"Done",IF((C71&gt;TODAY()),"Not started","In progress")))</f>
        <v/>
      </c>
      <c r="H71" s="14" t="str">
        <f>IF($A71="","",IF(AND((C71&lt;=('Settings'!$B$2+6)),(D71&gt;='Settings'!$B$2)),"■",""))</f>
        <v/>
      </c>
      <c r="I71" s="14" t="str">
        <f>IF($A71="","",IF(AND((C71&lt;=('Settings'!$B$2+13)),(D71&gt;=('Settings'!$B$2+7))),"■",""))</f>
        <v/>
      </c>
      <c r="J71" s="14" t="str">
        <f>IF($A71="","",IF(AND((C71&lt;=('Settings'!$B$2+20)),(D71&gt;=('Settings'!$B$2+14))),"■",""))</f>
        <v/>
      </c>
      <c r="K71" s="14" t="str">
        <f>IF($A71="","",IF(AND((C71&lt;=('Settings'!$B$2+27)),(D71&gt;=('Settings'!$B$2+21))),"■",""))</f>
        <v/>
      </c>
      <c r="L71" s="14" t="str">
        <f>IF($A71="","",IF(AND((C71&lt;=('Settings'!$B$2+34)),(D71&gt;=('Settings'!$B$2+28))),"■",""))</f>
        <v/>
      </c>
      <c r="M71" s="14" t="str">
        <f>IF($A71="","",IF(AND((C71&lt;=('Settings'!$B$2+41)),(D71&gt;=('Settings'!$B$2+35))),"■",""))</f>
        <v/>
      </c>
      <c r="N71" s="14" t="str">
        <f>IF($A71="","",IF(AND((C71&lt;=('Settings'!$B$2+48)),(D71&gt;=('Settings'!$B$2+42))),"■",""))</f>
        <v/>
      </c>
      <c r="O71" s="14" t="str">
        <f>IF($A71="","",IF(AND((C71&lt;=('Settings'!$B$2+55)),(D71&gt;=('Settings'!$B$2+49))),"■",""))</f>
        <v/>
      </c>
    </row>
    <row r="72" spans="1:15" x14ac:dyDescent="0.25">
      <c r="C72" s="11"/>
      <c r="D72" s="11"/>
      <c r="E72" s="12"/>
      <c r="F72" s="13" t="str">
        <f>IF($A72="","",((D72-C72)+1))</f>
        <v/>
      </c>
      <c r="G72" s="14" t="str">
        <f>IF($A72="","",IF((E72&gt;=1),"Done",IF((C72&gt;TODAY()),"Not started","In progress")))</f>
        <v/>
      </c>
      <c r="H72" s="14" t="str">
        <f>IF($A72="","",IF(AND((C72&lt;=('Settings'!$B$2+6)),(D72&gt;='Settings'!$B$2)),"■",""))</f>
        <v/>
      </c>
      <c r="I72" s="14" t="str">
        <f>IF($A72="","",IF(AND((C72&lt;=('Settings'!$B$2+13)),(D72&gt;=('Settings'!$B$2+7))),"■",""))</f>
        <v/>
      </c>
      <c r="J72" s="14" t="str">
        <f>IF($A72="","",IF(AND((C72&lt;=('Settings'!$B$2+20)),(D72&gt;=('Settings'!$B$2+14))),"■",""))</f>
        <v/>
      </c>
      <c r="K72" s="14" t="str">
        <f>IF($A72="","",IF(AND((C72&lt;=('Settings'!$B$2+27)),(D72&gt;=('Settings'!$B$2+21))),"■",""))</f>
        <v/>
      </c>
      <c r="L72" s="14" t="str">
        <f>IF($A72="","",IF(AND((C72&lt;=('Settings'!$B$2+34)),(D72&gt;=('Settings'!$B$2+28))),"■",""))</f>
        <v/>
      </c>
      <c r="M72" s="14" t="str">
        <f>IF($A72="","",IF(AND((C72&lt;=('Settings'!$B$2+41)),(D72&gt;=('Settings'!$B$2+35))),"■",""))</f>
        <v/>
      </c>
      <c r="N72" s="14" t="str">
        <f>IF($A72="","",IF(AND((C72&lt;=('Settings'!$B$2+48)),(D72&gt;=('Settings'!$B$2+42))),"■",""))</f>
        <v/>
      </c>
      <c r="O72" s="14" t="str">
        <f>IF($A72="","",IF(AND((C72&lt;=('Settings'!$B$2+55)),(D72&gt;=('Settings'!$B$2+49))),"■",""))</f>
        <v/>
      </c>
    </row>
    <row r="73" spans="1:15" x14ac:dyDescent="0.25">
      <c r="C73" s="11"/>
      <c r="D73" s="11"/>
      <c r="E73" s="12"/>
      <c r="F73" s="13" t="str">
        <f>IF($A73="","",((D73-C73)+1))</f>
        <v/>
      </c>
      <c r="G73" s="14" t="str">
        <f>IF($A73="","",IF((E73&gt;=1),"Done",IF((C73&gt;TODAY()),"Not started","In progress")))</f>
        <v/>
      </c>
      <c r="H73" s="14" t="str">
        <f>IF($A73="","",IF(AND((C73&lt;=('Settings'!$B$2+6)),(D73&gt;='Settings'!$B$2)),"■",""))</f>
        <v/>
      </c>
      <c r="I73" s="14" t="str">
        <f>IF($A73="","",IF(AND((C73&lt;=('Settings'!$B$2+13)),(D73&gt;=('Settings'!$B$2+7))),"■",""))</f>
        <v/>
      </c>
      <c r="J73" s="14" t="str">
        <f>IF($A73="","",IF(AND((C73&lt;=('Settings'!$B$2+20)),(D73&gt;=('Settings'!$B$2+14))),"■",""))</f>
        <v/>
      </c>
      <c r="K73" s="14" t="str">
        <f>IF($A73="","",IF(AND((C73&lt;=('Settings'!$B$2+27)),(D73&gt;=('Settings'!$B$2+21))),"■",""))</f>
        <v/>
      </c>
      <c r="L73" s="14" t="str">
        <f>IF($A73="","",IF(AND((C73&lt;=('Settings'!$B$2+34)),(D73&gt;=('Settings'!$B$2+28))),"■",""))</f>
        <v/>
      </c>
      <c r="M73" s="14" t="str">
        <f>IF($A73="","",IF(AND((C73&lt;=('Settings'!$B$2+41)),(D73&gt;=('Settings'!$B$2+35))),"■",""))</f>
        <v/>
      </c>
      <c r="N73" s="14" t="str">
        <f>IF($A73="","",IF(AND((C73&lt;=('Settings'!$B$2+48)),(D73&gt;=('Settings'!$B$2+42))),"■",""))</f>
        <v/>
      </c>
      <c r="O73" s="14" t="str">
        <f>IF($A73="","",IF(AND((C73&lt;=('Settings'!$B$2+55)),(D73&gt;=('Settings'!$B$2+49))),"■",""))</f>
        <v/>
      </c>
    </row>
    <row r="74" spans="1:15" x14ac:dyDescent="0.25">
      <c r="C74" s="11"/>
      <c r="D74" s="11"/>
      <c r="E74" s="12"/>
      <c r="F74" s="13" t="str">
        <f>IF($A74="","",((D74-C74)+1))</f>
        <v/>
      </c>
      <c r="G74" s="14" t="str">
        <f>IF($A74="","",IF((E74&gt;=1),"Done",IF((C74&gt;TODAY()),"Not started","In progress")))</f>
        <v/>
      </c>
      <c r="H74" s="14" t="str">
        <f>IF($A74="","",IF(AND((C74&lt;=('Settings'!$B$2+6)),(D74&gt;='Settings'!$B$2)),"■",""))</f>
        <v/>
      </c>
      <c r="I74" s="14" t="str">
        <f>IF($A74="","",IF(AND((C74&lt;=('Settings'!$B$2+13)),(D74&gt;=('Settings'!$B$2+7))),"■",""))</f>
        <v/>
      </c>
      <c r="J74" s="14" t="str">
        <f>IF($A74="","",IF(AND((C74&lt;=('Settings'!$B$2+20)),(D74&gt;=('Settings'!$B$2+14))),"■",""))</f>
        <v/>
      </c>
      <c r="K74" s="14" t="str">
        <f>IF($A74="","",IF(AND((C74&lt;=('Settings'!$B$2+27)),(D74&gt;=('Settings'!$B$2+21))),"■",""))</f>
        <v/>
      </c>
      <c r="L74" s="14" t="str">
        <f>IF($A74="","",IF(AND((C74&lt;=('Settings'!$B$2+34)),(D74&gt;=('Settings'!$B$2+28))),"■",""))</f>
        <v/>
      </c>
      <c r="M74" s="14" t="str">
        <f>IF($A74="","",IF(AND((C74&lt;=('Settings'!$B$2+41)),(D74&gt;=('Settings'!$B$2+35))),"■",""))</f>
        <v/>
      </c>
      <c r="N74" s="14" t="str">
        <f>IF($A74="","",IF(AND((C74&lt;=('Settings'!$B$2+48)),(D74&gt;=('Settings'!$B$2+42))),"■",""))</f>
        <v/>
      </c>
      <c r="O74" s="14" t="str">
        <f>IF($A74="","",IF(AND((C74&lt;=('Settings'!$B$2+55)),(D74&gt;=('Settings'!$B$2+49))),"■",""))</f>
        <v/>
      </c>
    </row>
    <row r="75" spans="1:15" x14ac:dyDescent="0.25">
      <c r="C75" s="11"/>
      <c r="D75" s="11"/>
      <c r="E75" s="12"/>
      <c r="F75" s="13" t="str">
        <f>IF($A75="","",((D75-C75)+1))</f>
        <v/>
      </c>
      <c r="G75" s="14" t="str">
        <f>IF($A75="","",IF((E75&gt;=1),"Done",IF((C75&gt;TODAY()),"Not started","In progress")))</f>
        <v/>
      </c>
      <c r="H75" s="14" t="str">
        <f>IF($A75="","",IF(AND((C75&lt;=('Settings'!$B$2+6)),(D75&gt;='Settings'!$B$2)),"■",""))</f>
        <v/>
      </c>
      <c r="I75" s="14" t="str">
        <f>IF($A75="","",IF(AND((C75&lt;=('Settings'!$B$2+13)),(D75&gt;=('Settings'!$B$2+7))),"■",""))</f>
        <v/>
      </c>
      <c r="J75" s="14" t="str">
        <f>IF($A75="","",IF(AND((C75&lt;=('Settings'!$B$2+20)),(D75&gt;=('Settings'!$B$2+14))),"■",""))</f>
        <v/>
      </c>
      <c r="K75" s="14" t="str">
        <f>IF($A75="","",IF(AND((C75&lt;=('Settings'!$B$2+27)),(D75&gt;=('Settings'!$B$2+21))),"■",""))</f>
        <v/>
      </c>
      <c r="L75" s="14" t="str">
        <f>IF($A75="","",IF(AND((C75&lt;=('Settings'!$B$2+34)),(D75&gt;=('Settings'!$B$2+28))),"■",""))</f>
        <v/>
      </c>
      <c r="M75" s="14" t="str">
        <f>IF($A75="","",IF(AND((C75&lt;=('Settings'!$B$2+41)),(D75&gt;=('Settings'!$B$2+35))),"■",""))</f>
        <v/>
      </c>
      <c r="N75" s="14" t="str">
        <f>IF($A75="","",IF(AND((C75&lt;=('Settings'!$B$2+48)),(D75&gt;=('Settings'!$B$2+42))),"■",""))</f>
        <v/>
      </c>
      <c r="O75" s="14" t="str">
        <f>IF($A75="","",IF(AND((C75&lt;=('Settings'!$B$2+55)),(D75&gt;=('Settings'!$B$2+49))),"■",""))</f>
        <v/>
      </c>
    </row>
    <row r="76" spans="1:15" x14ac:dyDescent="0.25">
      <c r="C76" s="11"/>
      <c r="D76" s="11"/>
      <c r="E76" s="12"/>
      <c r="F76" s="13" t="str">
        <f>IF($A76="","",((D76-C76)+1))</f>
        <v/>
      </c>
      <c r="G76" s="14" t="str">
        <f>IF($A76="","",IF((E76&gt;=1),"Done",IF((C76&gt;TODAY()),"Not started","In progress")))</f>
        <v/>
      </c>
      <c r="H76" s="14" t="str">
        <f>IF($A76="","",IF(AND((C76&lt;=('Settings'!$B$2+6)),(D76&gt;='Settings'!$B$2)),"■",""))</f>
        <v/>
      </c>
      <c r="I76" s="14" t="str">
        <f>IF($A76="","",IF(AND((C76&lt;=('Settings'!$B$2+13)),(D76&gt;=('Settings'!$B$2+7))),"■",""))</f>
        <v/>
      </c>
      <c r="J76" s="14" t="str">
        <f>IF($A76="","",IF(AND((C76&lt;=('Settings'!$B$2+20)),(D76&gt;=('Settings'!$B$2+14))),"■",""))</f>
        <v/>
      </c>
      <c r="K76" s="14" t="str">
        <f>IF($A76="","",IF(AND((C76&lt;=('Settings'!$B$2+27)),(D76&gt;=('Settings'!$B$2+21))),"■",""))</f>
        <v/>
      </c>
      <c r="L76" s="14" t="str">
        <f>IF($A76="","",IF(AND((C76&lt;=('Settings'!$B$2+34)),(D76&gt;=('Settings'!$B$2+28))),"■",""))</f>
        <v/>
      </c>
      <c r="M76" s="14" t="str">
        <f>IF($A76="","",IF(AND((C76&lt;=('Settings'!$B$2+41)),(D76&gt;=('Settings'!$B$2+35))),"■",""))</f>
        <v/>
      </c>
      <c r="N76" s="14" t="str">
        <f>IF($A76="","",IF(AND((C76&lt;=('Settings'!$B$2+48)),(D76&gt;=('Settings'!$B$2+42))),"■",""))</f>
        <v/>
      </c>
      <c r="O76" s="14" t="str">
        <f>IF($A76="","",IF(AND((C76&lt;=('Settings'!$B$2+55)),(D76&gt;=('Settings'!$B$2+49))),"■",""))</f>
        <v/>
      </c>
    </row>
    <row r="77" spans="1:15" x14ac:dyDescent="0.25">
      <c r="C77" s="11"/>
      <c r="D77" s="11"/>
      <c r="E77" s="12"/>
      <c r="F77" s="13" t="str">
        <f>IF($A77="","",((D77-C77)+1))</f>
        <v/>
      </c>
      <c r="G77" s="14" t="str">
        <f>IF($A77="","",IF((E77&gt;=1),"Done",IF((C77&gt;TODAY()),"Not started","In progress")))</f>
        <v/>
      </c>
      <c r="H77" s="14" t="str">
        <f>IF($A77="","",IF(AND((C77&lt;=('Settings'!$B$2+6)),(D77&gt;='Settings'!$B$2)),"■",""))</f>
        <v/>
      </c>
      <c r="I77" s="14" t="str">
        <f>IF($A77="","",IF(AND((C77&lt;=('Settings'!$B$2+13)),(D77&gt;=('Settings'!$B$2+7))),"■",""))</f>
        <v/>
      </c>
      <c r="J77" s="14" t="str">
        <f>IF($A77="","",IF(AND((C77&lt;=('Settings'!$B$2+20)),(D77&gt;=('Settings'!$B$2+14))),"■",""))</f>
        <v/>
      </c>
      <c r="K77" s="14" t="str">
        <f>IF($A77="","",IF(AND((C77&lt;=('Settings'!$B$2+27)),(D77&gt;=('Settings'!$B$2+21))),"■",""))</f>
        <v/>
      </c>
      <c r="L77" s="14" t="str">
        <f>IF($A77="","",IF(AND((C77&lt;=('Settings'!$B$2+34)),(D77&gt;=('Settings'!$B$2+28))),"■",""))</f>
        <v/>
      </c>
      <c r="M77" s="14" t="str">
        <f>IF($A77="","",IF(AND((C77&lt;=('Settings'!$B$2+41)),(D77&gt;=('Settings'!$B$2+35))),"■",""))</f>
        <v/>
      </c>
      <c r="N77" s="14" t="str">
        <f>IF($A77="","",IF(AND((C77&lt;=('Settings'!$B$2+48)),(D77&gt;=('Settings'!$B$2+42))),"■",""))</f>
        <v/>
      </c>
      <c r="O77" s="14" t="str">
        <f>IF($A77="","",IF(AND((C77&lt;=('Settings'!$B$2+55)),(D77&gt;=('Settings'!$B$2+49))),"■",""))</f>
        <v/>
      </c>
    </row>
    <row r="78" spans="1:15" x14ac:dyDescent="0.25">
      <c r="C78" s="11"/>
      <c r="D78" s="11"/>
      <c r="E78" s="12"/>
      <c r="F78" s="13" t="str">
        <f>IF($A78="","",((D78-C78)+1))</f>
        <v/>
      </c>
      <c r="G78" s="14" t="str">
        <f>IF($A78="","",IF((E78&gt;=1),"Done",IF((C78&gt;TODAY()),"Not started","In progress")))</f>
        <v/>
      </c>
      <c r="H78" s="14" t="str">
        <f>IF($A78="","",IF(AND((C78&lt;=('Settings'!$B$2+6)),(D78&gt;='Settings'!$B$2)),"■",""))</f>
        <v/>
      </c>
      <c r="I78" s="14" t="str">
        <f>IF($A78="","",IF(AND((C78&lt;=('Settings'!$B$2+13)),(D78&gt;=('Settings'!$B$2+7))),"■",""))</f>
        <v/>
      </c>
      <c r="J78" s="14" t="str">
        <f>IF($A78="","",IF(AND((C78&lt;=('Settings'!$B$2+20)),(D78&gt;=('Settings'!$B$2+14))),"■",""))</f>
        <v/>
      </c>
      <c r="K78" s="14" t="str">
        <f>IF($A78="","",IF(AND((C78&lt;=('Settings'!$B$2+27)),(D78&gt;=('Settings'!$B$2+21))),"■",""))</f>
        <v/>
      </c>
      <c r="L78" s="14" t="str">
        <f>IF($A78="","",IF(AND((C78&lt;=('Settings'!$B$2+34)),(D78&gt;=('Settings'!$B$2+28))),"■",""))</f>
        <v/>
      </c>
      <c r="M78" s="14" t="str">
        <f>IF($A78="","",IF(AND((C78&lt;=('Settings'!$B$2+41)),(D78&gt;=('Settings'!$B$2+35))),"■",""))</f>
        <v/>
      </c>
      <c r="N78" s="14" t="str">
        <f>IF($A78="","",IF(AND((C78&lt;=('Settings'!$B$2+48)),(D78&gt;=('Settings'!$B$2+42))),"■",""))</f>
        <v/>
      </c>
      <c r="O78" s="14" t="str">
        <f>IF($A78="","",IF(AND((C78&lt;=('Settings'!$B$2+55)),(D78&gt;=('Settings'!$B$2+49))),"■",""))</f>
        <v/>
      </c>
    </row>
    <row r="79" spans="1:15" x14ac:dyDescent="0.25">
      <c r="C79" s="11"/>
      <c r="D79" s="11"/>
      <c r="E79" s="12"/>
      <c r="F79" s="13" t="str">
        <f>IF($A79="","",((D79-C79)+1))</f>
        <v/>
      </c>
      <c r="G79" s="14" t="str">
        <f>IF($A79="","",IF((E79&gt;=1),"Done",IF((C79&gt;TODAY()),"Not started","In progress")))</f>
        <v/>
      </c>
      <c r="H79" s="14" t="str">
        <f>IF($A79="","",IF(AND((C79&lt;=('Settings'!$B$2+6)),(D79&gt;='Settings'!$B$2)),"■",""))</f>
        <v/>
      </c>
      <c r="I79" s="14" t="str">
        <f>IF($A79="","",IF(AND((C79&lt;=('Settings'!$B$2+13)),(D79&gt;=('Settings'!$B$2+7))),"■",""))</f>
        <v/>
      </c>
      <c r="J79" s="14" t="str">
        <f>IF($A79="","",IF(AND((C79&lt;=('Settings'!$B$2+20)),(D79&gt;=('Settings'!$B$2+14))),"■",""))</f>
        <v/>
      </c>
      <c r="K79" s="14" t="str">
        <f>IF($A79="","",IF(AND((C79&lt;=('Settings'!$B$2+27)),(D79&gt;=('Settings'!$B$2+21))),"■",""))</f>
        <v/>
      </c>
      <c r="L79" s="14" t="str">
        <f>IF($A79="","",IF(AND((C79&lt;=('Settings'!$B$2+34)),(D79&gt;=('Settings'!$B$2+28))),"■",""))</f>
        <v/>
      </c>
      <c r="M79" s="14" t="str">
        <f>IF($A79="","",IF(AND((C79&lt;=('Settings'!$B$2+41)),(D79&gt;=('Settings'!$B$2+35))),"■",""))</f>
        <v/>
      </c>
      <c r="N79" s="14" t="str">
        <f>IF($A79="","",IF(AND((C79&lt;=('Settings'!$B$2+48)),(D79&gt;=('Settings'!$B$2+42))),"■",""))</f>
        <v/>
      </c>
      <c r="O79" s="14" t="str">
        <f>IF($A79="","",IF(AND((C79&lt;=('Settings'!$B$2+55)),(D79&gt;=('Settings'!$B$2+49))),"■",""))</f>
        <v/>
      </c>
    </row>
    <row r="80" spans="1:15" x14ac:dyDescent="0.25">
      <c r="C80" s="11"/>
      <c r="D80" s="11"/>
      <c r="E80" s="12"/>
      <c r="F80" s="13" t="str">
        <f>IF($A80="","",((D80-C80)+1))</f>
        <v/>
      </c>
      <c r="G80" s="14" t="str">
        <f>IF($A80="","",IF((E80&gt;=1),"Done",IF((C80&gt;TODAY()),"Not started","In progress")))</f>
        <v/>
      </c>
      <c r="H80" s="14" t="str">
        <f>IF($A80="","",IF(AND((C80&lt;=('Settings'!$B$2+6)),(D80&gt;='Settings'!$B$2)),"■",""))</f>
        <v/>
      </c>
      <c r="I80" s="14" t="str">
        <f>IF($A80="","",IF(AND((C80&lt;=('Settings'!$B$2+13)),(D80&gt;=('Settings'!$B$2+7))),"■",""))</f>
        <v/>
      </c>
      <c r="J80" s="14" t="str">
        <f>IF($A80="","",IF(AND((C80&lt;=('Settings'!$B$2+20)),(D80&gt;=('Settings'!$B$2+14))),"■",""))</f>
        <v/>
      </c>
      <c r="K80" s="14" t="str">
        <f>IF($A80="","",IF(AND((C80&lt;=('Settings'!$B$2+27)),(D80&gt;=('Settings'!$B$2+21))),"■",""))</f>
        <v/>
      </c>
      <c r="L80" s="14" t="str">
        <f>IF($A80="","",IF(AND((C80&lt;=('Settings'!$B$2+34)),(D80&gt;=('Settings'!$B$2+28))),"■",""))</f>
        <v/>
      </c>
      <c r="M80" s="14" t="str">
        <f>IF($A80="","",IF(AND((C80&lt;=('Settings'!$B$2+41)),(D80&gt;=('Settings'!$B$2+35))),"■",""))</f>
        <v/>
      </c>
      <c r="N80" s="14" t="str">
        <f>IF($A80="","",IF(AND((C80&lt;=('Settings'!$B$2+48)),(D80&gt;=('Settings'!$B$2+42))),"■",""))</f>
        <v/>
      </c>
      <c r="O80" s="14" t="str">
        <f>IF($A80="","",IF(AND((C80&lt;=('Settings'!$B$2+55)),(D80&gt;=('Settings'!$B$2+49))),"■",""))</f>
        <v/>
      </c>
    </row>
    <row r="81" spans="1:15" x14ac:dyDescent="0.25">
      <c r="C81" s="11"/>
      <c r="D81" s="11"/>
      <c r="E81" s="12"/>
      <c r="F81" s="13" t="str">
        <f>IF($A81="","",((D81-C81)+1))</f>
        <v/>
      </c>
      <c r="G81" s="14" t="str">
        <f>IF($A81="","",IF((E81&gt;=1),"Done",IF((C81&gt;TODAY()),"Not started","In progress")))</f>
        <v/>
      </c>
      <c r="H81" s="14" t="str">
        <f>IF($A81="","",IF(AND((C81&lt;=('Settings'!$B$2+6)),(D81&gt;='Settings'!$B$2)),"■",""))</f>
        <v/>
      </c>
      <c r="I81" s="14" t="str">
        <f>IF($A81="","",IF(AND((C81&lt;=('Settings'!$B$2+13)),(D81&gt;=('Settings'!$B$2+7))),"■",""))</f>
        <v/>
      </c>
      <c r="J81" s="14" t="str">
        <f>IF($A81="","",IF(AND((C81&lt;=('Settings'!$B$2+20)),(D81&gt;=('Settings'!$B$2+14))),"■",""))</f>
        <v/>
      </c>
      <c r="K81" s="14" t="str">
        <f>IF($A81="","",IF(AND((C81&lt;=('Settings'!$B$2+27)),(D81&gt;=('Settings'!$B$2+21))),"■",""))</f>
        <v/>
      </c>
      <c r="L81" s="14" t="str">
        <f>IF($A81="","",IF(AND((C81&lt;=('Settings'!$B$2+34)),(D81&gt;=('Settings'!$B$2+28))),"■",""))</f>
        <v/>
      </c>
      <c r="M81" s="14" t="str">
        <f>IF($A81="","",IF(AND((C81&lt;=('Settings'!$B$2+41)),(D81&gt;=('Settings'!$B$2+35))),"■",""))</f>
        <v/>
      </c>
      <c r="N81" s="14" t="str">
        <f>IF($A81="","",IF(AND((C81&lt;=('Settings'!$B$2+48)),(D81&gt;=('Settings'!$B$2+42))),"■",""))</f>
        <v/>
      </c>
      <c r="O81" s="14" t="str">
        <f>IF($A81="","",IF(AND((C81&lt;=('Settings'!$B$2+55)),(D81&gt;=('Settings'!$B$2+49))),"■",""))</f>
        <v/>
      </c>
    </row>
    <row r="82" spans="1:15" x14ac:dyDescent="0.25">
      <c r="C82" s="11"/>
      <c r="D82" s="11"/>
      <c r="E82" s="12"/>
      <c r="F82" s="13" t="str">
        <f>IF($A82="","",((D82-C82)+1))</f>
        <v/>
      </c>
      <c r="G82" s="14" t="str">
        <f>IF($A82="","",IF((E82&gt;=1),"Done",IF((C82&gt;TODAY()),"Not started","In progress")))</f>
        <v/>
      </c>
      <c r="H82" s="14" t="str">
        <f>IF($A82="","",IF(AND((C82&lt;=('Settings'!$B$2+6)),(D82&gt;='Settings'!$B$2)),"■",""))</f>
        <v/>
      </c>
      <c r="I82" s="14" t="str">
        <f>IF($A82="","",IF(AND((C82&lt;=('Settings'!$B$2+13)),(D82&gt;=('Settings'!$B$2+7))),"■",""))</f>
        <v/>
      </c>
      <c r="J82" s="14" t="str">
        <f>IF($A82="","",IF(AND((C82&lt;=('Settings'!$B$2+20)),(D82&gt;=('Settings'!$B$2+14))),"■",""))</f>
        <v/>
      </c>
      <c r="K82" s="14" t="str">
        <f>IF($A82="","",IF(AND((C82&lt;=('Settings'!$B$2+27)),(D82&gt;=('Settings'!$B$2+21))),"■",""))</f>
        <v/>
      </c>
      <c r="L82" s="14" t="str">
        <f>IF($A82="","",IF(AND((C82&lt;=('Settings'!$B$2+34)),(D82&gt;=('Settings'!$B$2+28))),"■",""))</f>
        <v/>
      </c>
      <c r="M82" s="14" t="str">
        <f>IF($A82="","",IF(AND((C82&lt;=('Settings'!$B$2+41)),(D82&gt;=('Settings'!$B$2+35))),"■",""))</f>
        <v/>
      </c>
      <c r="N82" s="14" t="str">
        <f>IF($A82="","",IF(AND((C82&lt;=('Settings'!$B$2+48)),(D82&gt;=('Settings'!$B$2+42))),"■",""))</f>
        <v/>
      </c>
      <c r="O82" s="14" t="str">
        <f>IF($A82="","",IF(AND((C82&lt;=('Settings'!$B$2+55)),(D82&gt;=('Settings'!$B$2+49))),"■",""))</f>
        <v/>
      </c>
    </row>
    <row r="83" spans="1:15" x14ac:dyDescent="0.25">
      <c r="C83" s="11"/>
      <c r="D83" s="11"/>
      <c r="E83" s="12"/>
      <c r="F83" s="13" t="str">
        <f>IF($A83="","",((D83-C83)+1))</f>
        <v/>
      </c>
      <c r="G83" s="14" t="str">
        <f>IF($A83="","",IF((E83&gt;=1),"Done",IF((C83&gt;TODAY()),"Not started","In progress")))</f>
        <v/>
      </c>
      <c r="H83" s="14" t="str">
        <f>IF($A83="","",IF(AND((C83&lt;=('Settings'!$B$2+6)),(D83&gt;='Settings'!$B$2)),"■",""))</f>
        <v/>
      </c>
      <c r="I83" s="14" t="str">
        <f>IF($A83="","",IF(AND((C83&lt;=('Settings'!$B$2+13)),(D83&gt;=('Settings'!$B$2+7))),"■",""))</f>
        <v/>
      </c>
      <c r="J83" s="14" t="str">
        <f>IF($A83="","",IF(AND((C83&lt;=('Settings'!$B$2+20)),(D83&gt;=('Settings'!$B$2+14))),"■",""))</f>
        <v/>
      </c>
      <c r="K83" s="14" t="str">
        <f>IF($A83="","",IF(AND((C83&lt;=('Settings'!$B$2+27)),(D83&gt;=('Settings'!$B$2+21))),"■",""))</f>
        <v/>
      </c>
      <c r="L83" s="14" t="str">
        <f>IF($A83="","",IF(AND((C83&lt;=('Settings'!$B$2+34)),(D83&gt;=('Settings'!$B$2+28))),"■",""))</f>
        <v/>
      </c>
      <c r="M83" s="14" t="str">
        <f>IF($A83="","",IF(AND((C83&lt;=('Settings'!$B$2+41)),(D83&gt;=('Settings'!$B$2+35))),"■",""))</f>
        <v/>
      </c>
      <c r="N83" s="14" t="str">
        <f>IF($A83="","",IF(AND((C83&lt;=('Settings'!$B$2+48)),(D83&gt;=('Settings'!$B$2+42))),"■",""))</f>
        <v/>
      </c>
      <c r="O83" s="14" t="str">
        <f>IF($A83="","",IF(AND((C83&lt;=('Settings'!$B$2+55)),(D83&gt;=('Settings'!$B$2+49))),"■",""))</f>
        <v/>
      </c>
    </row>
    <row r="84" spans="1:15" x14ac:dyDescent="0.25">
      <c r="C84" s="11"/>
      <c r="D84" s="11"/>
      <c r="E84" s="12"/>
      <c r="F84" s="13" t="str">
        <f>IF($A84="","",((D84-C84)+1))</f>
        <v/>
      </c>
      <c r="G84" s="14" t="str">
        <f>IF($A84="","",IF((E84&gt;=1),"Done",IF((C84&gt;TODAY()),"Not started","In progress")))</f>
        <v/>
      </c>
      <c r="H84" s="14" t="str">
        <f>IF($A84="","",IF(AND((C84&lt;=('Settings'!$B$2+6)),(D84&gt;='Settings'!$B$2)),"■",""))</f>
        <v/>
      </c>
      <c r="I84" s="14" t="str">
        <f>IF($A84="","",IF(AND((C84&lt;=('Settings'!$B$2+13)),(D84&gt;=('Settings'!$B$2+7))),"■",""))</f>
        <v/>
      </c>
      <c r="J84" s="14" t="str">
        <f>IF($A84="","",IF(AND((C84&lt;=('Settings'!$B$2+20)),(D84&gt;=('Settings'!$B$2+14))),"■",""))</f>
        <v/>
      </c>
      <c r="K84" s="14" t="str">
        <f>IF($A84="","",IF(AND((C84&lt;=('Settings'!$B$2+27)),(D84&gt;=('Settings'!$B$2+21))),"■",""))</f>
        <v/>
      </c>
      <c r="L84" s="14" t="str">
        <f>IF($A84="","",IF(AND((C84&lt;=('Settings'!$B$2+34)),(D84&gt;=('Settings'!$B$2+28))),"■",""))</f>
        <v/>
      </c>
      <c r="M84" s="14" t="str">
        <f>IF($A84="","",IF(AND((C84&lt;=('Settings'!$B$2+41)),(D84&gt;=('Settings'!$B$2+35))),"■",""))</f>
        <v/>
      </c>
      <c r="N84" s="14" t="str">
        <f>IF($A84="","",IF(AND((C84&lt;=('Settings'!$B$2+48)),(D84&gt;=('Settings'!$B$2+42))),"■",""))</f>
        <v/>
      </c>
      <c r="O84" s="14" t="str">
        <f>IF($A84="","",IF(AND((C84&lt;=('Settings'!$B$2+55)),(D84&gt;=('Settings'!$B$2+49))),"■",""))</f>
        <v/>
      </c>
    </row>
    <row r="85" spans="1:15" x14ac:dyDescent="0.25">
      <c r="C85" s="11"/>
      <c r="D85" s="11"/>
      <c r="E85" s="12"/>
      <c r="F85" s="13" t="str">
        <f>IF($A85="","",((D85-C85)+1))</f>
        <v/>
      </c>
      <c r="G85" s="14" t="str">
        <f>IF($A85="","",IF((E85&gt;=1),"Done",IF((C85&gt;TODAY()),"Not started","In progress")))</f>
        <v/>
      </c>
      <c r="H85" s="14" t="str">
        <f>IF($A85="","",IF(AND((C85&lt;=('Settings'!$B$2+6)),(D85&gt;='Settings'!$B$2)),"■",""))</f>
        <v/>
      </c>
      <c r="I85" s="14" t="str">
        <f>IF($A85="","",IF(AND((C85&lt;=('Settings'!$B$2+13)),(D85&gt;=('Settings'!$B$2+7))),"■",""))</f>
        <v/>
      </c>
      <c r="J85" s="14" t="str">
        <f>IF($A85="","",IF(AND((C85&lt;=('Settings'!$B$2+20)),(D85&gt;=('Settings'!$B$2+14))),"■",""))</f>
        <v/>
      </c>
      <c r="K85" s="14" t="str">
        <f>IF($A85="","",IF(AND((C85&lt;=('Settings'!$B$2+27)),(D85&gt;=('Settings'!$B$2+21))),"■",""))</f>
        <v/>
      </c>
      <c r="L85" s="14" t="str">
        <f>IF($A85="","",IF(AND((C85&lt;=('Settings'!$B$2+34)),(D85&gt;=('Settings'!$B$2+28))),"■",""))</f>
        <v/>
      </c>
      <c r="M85" s="14" t="str">
        <f>IF($A85="","",IF(AND((C85&lt;=('Settings'!$B$2+41)),(D85&gt;=('Settings'!$B$2+35))),"■",""))</f>
        <v/>
      </c>
      <c r="N85" s="14" t="str">
        <f>IF($A85="","",IF(AND((C85&lt;=('Settings'!$B$2+48)),(D85&gt;=('Settings'!$B$2+42))),"■",""))</f>
        <v/>
      </c>
      <c r="O85" s="14" t="str">
        <f>IF($A85="","",IF(AND((C85&lt;=('Settings'!$B$2+55)),(D85&gt;=('Settings'!$B$2+49))),"■",""))</f>
        <v/>
      </c>
    </row>
    <row r="86" spans="1:15" x14ac:dyDescent="0.25">
      <c r="C86" s="11"/>
      <c r="D86" s="11"/>
      <c r="E86" s="12"/>
      <c r="F86" s="13" t="str">
        <f>IF($A86="","",((D86-C86)+1))</f>
        <v/>
      </c>
      <c r="G86" s="14" t="str">
        <f>IF($A86="","",IF((E86&gt;=1),"Done",IF((C86&gt;TODAY()),"Not started","In progress")))</f>
        <v/>
      </c>
      <c r="H86" s="14" t="str">
        <f>IF($A86="","",IF(AND((C86&lt;=('Settings'!$B$2+6)),(D86&gt;='Settings'!$B$2)),"■",""))</f>
        <v/>
      </c>
      <c r="I86" s="14" t="str">
        <f>IF($A86="","",IF(AND((C86&lt;=('Settings'!$B$2+13)),(D86&gt;=('Settings'!$B$2+7))),"■",""))</f>
        <v/>
      </c>
      <c r="J86" s="14" t="str">
        <f>IF($A86="","",IF(AND((C86&lt;=('Settings'!$B$2+20)),(D86&gt;=('Settings'!$B$2+14))),"■",""))</f>
        <v/>
      </c>
      <c r="K86" s="14" t="str">
        <f>IF($A86="","",IF(AND((C86&lt;=('Settings'!$B$2+27)),(D86&gt;=('Settings'!$B$2+21))),"■",""))</f>
        <v/>
      </c>
      <c r="L86" s="14" t="str">
        <f>IF($A86="","",IF(AND((C86&lt;=('Settings'!$B$2+34)),(D86&gt;=('Settings'!$B$2+28))),"■",""))</f>
        <v/>
      </c>
      <c r="M86" s="14" t="str">
        <f>IF($A86="","",IF(AND((C86&lt;=('Settings'!$B$2+41)),(D86&gt;=('Settings'!$B$2+35))),"■",""))</f>
        <v/>
      </c>
      <c r="N86" s="14" t="str">
        <f>IF($A86="","",IF(AND((C86&lt;=('Settings'!$B$2+48)),(D86&gt;=('Settings'!$B$2+42))),"■",""))</f>
        <v/>
      </c>
      <c r="O86" s="14" t="str">
        <f>IF($A86="","",IF(AND((C86&lt;=('Settings'!$B$2+55)),(D86&gt;=('Settings'!$B$2+49))),"■",""))</f>
        <v/>
      </c>
    </row>
    <row r="87" spans="1:15" x14ac:dyDescent="0.25">
      <c r="C87" s="11"/>
      <c r="D87" s="11"/>
      <c r="E87" s="12"/>
      <c r="F87" s="13" t="str">
        <f>IF($A87="","",((D87-C87)+1))</f>
        <v/>
      </c>
      <c r="G87" s="14" t="str">
        <f>IF($A87="","",IF((E87&gt;=1),"Done",IF((C87&gt;TODAY()),"Not started","In progress")))</f>
        <v/>
      </c>
      <c r="H87" s="14" t="str">
        <f>IF($A87="","",IF(AND((C87&lt;=('Settings'!$B$2+6)),(D87&gt;='Settings'!$B$2)),"■",""))</f>
        <v/>
      </c>
      <c r="I87" s="14" t="str">
        <f>IF($A87="","",IF(AND((C87&lt;=('Settings'!$B$2+13)),(D87&gt;=('Settings'!$B$2+7))),"■",""))</f>
        <v/>
      </c>
      <c r="J87" s="14" t="str">
        <f>IF($A87="","",IF(AND((C87&lt;=('Settings'!$B$2+20)),(D87&gt;=('Settings'!$B$2+14))),"■",""))</f>
        <v/>
      </c>
      <c r="K87" s="14" t="str">
        <f>IF($A87="","",IF(AND((C87&lt;=('Settings'!$B$2+27)),(D87&gt;=('Settings'!$B$2+21))),"■",""))</f>
        <v/>
      </c>
      <c r="L87" s="14" t="str">
        <f>IF($A87="","",IF(AND((C87&lt;=('Settings'!$B$2+34)),(D87&gt;=('Settings'!$B$2+28))),"■",""))</f>
        <v/>
      </c>
      <c r="M87" s="14" t="str">
        <f>IF($A87="","",IF(AND((C87&lt;=('Settings'!$B$2+41)),(D87&gt;=('Settings'!$B$2+35))),"■",""))</f>
        <v/>
      </c>
      <c r="N87" s="14" t="str">
        <f>IF($A87="","",IF(AND((C87&lt;=('Settings'!$B$2+48)),(D87&gt;=('Settings'!$B$2+42))),"■",""))</f>
        <v/>
      </c>
      <c r="O87" s="14" t="str">
        <f>IF($A87="","",IF(AND((C87&lt;=('Settings'!$B$2+55)),(D87&gt;=('Settings'!$B$2+49))),"■",""))</f>
        <v/>
      </c>
    </row>
    <row r="88" spans="1:15" x14ac:dyDescent="0.25">
      <c r="C88" s="11"/>
      <c r="D88" s="11"/>
      <c r="E88" s="12"/>
      <c r="F88" s="13" t="str">
        <f>IF($A88="","",((D88-C88)+1))</f>
        <v/>
      </c>
      <c r="G88" s="14" t="str">
        <f>IF($A88="","",IF((E88&gt;=1),"Done",IF((C88&gt;TODAY()),"Not started","In progress")))</f>
        <v/>
      </c>
      <c r="H88" s="14" t="str">
        <f>IF($A88="","",IF(AND((C88&lt;=('Settings'!$B$2+6)),(D88&gt;='Settings'!$B$2)),"■",""))</f>
        <v/>
      </c>
      <c r="I88" s="14" t="str">
        <f>IF($A88="","",IF(AND((C88&lt;=('Settings'!$B$2+13)),(D88&gt;=('Settings'!$B$2+7))),"■",""))</f>
        <v/>
      </c>
      <c r="J88" s="14" t="str">
        <f>IF($A88="","",IF(AND((C88&lt;=('Settings'!$B$2+20)),(D88&gt;=('Settings'!$B$2+14))),"■",""))</f>
        <v/>
      </c>
      <c r="K88" s="14" t="str">
        <f>IF($A88="","",IF(AND((C88&lt;=('Settings'!$B$2+27)),(D88&gt;=('Settings'!$B$2+21))),"■",""))</f>
        <v/>
      </c>
      <c r="L88" s="14" t="str">
        <f>IF($A88="","",IF(AND((C88&lt;=('Settings'!$B$2+34)),(D88&gt;=('Settings'!$B$2+28))),"■",""))</f>
        <v/>
      </c>
      <c r="M88" s="14" t="str">
        <f>IF($A88="","",IF(AND((C88&lt;=('Settings'!$B$2+41)),(D88&gt;=('Settings'!$B$2+35))),"■",""))</f>
        <v/>
      </c>
      <c r="N88" s="14" t="str">
        <f>IF($A88="","",IF(AND((C88&lt;=('Settings'!$B$2+48)),(D88&gt;=('Settings'!$B$2+42))),"■",""))</f>
        <v/>
      </c>
      <c r="O88" s="14" t="str">
        <f>IF($A88="","",IF(AND((C88&lt;=('Settings'!$B$2+55)),(D88&gt;=('Settings'!$B$2+49))),"■",""))</f>
        <v/>
      </c>
    </row>
    <row r="89" spans="1:15" x14ac:dyDescent="0.25">
      <c r="C89" s="11"/>
      <c r="D89" s="11"/>
      <c r="E89" s="12"/>
      <c r="F89" s="13" t="str">
        <f>IF($A89="","",((D89-C89)+1))</f>
        <v/>
      </c>
      <c r="G89" s="14" t="str">
        <f>IF($A89="","",IF((E89&gt;=1),"Done",IF((C89&gt;TODAY()),"Not started","In progress")))</f>
        <v/>
      </c>
      <c r="H89" s="14" t="str">
        <f>IF($A89="","",IF(AND((C89&lt;=('Settings'!$B$2+6)),(D89&gt;='Settings'!$B$2)),"■",""))</f>
        <v/>
      </c>
      <c r="I89" s="14" t="str">
        <f>IF($A89="","",IF(AND((C89&lt;=('Settings'!$B$2+13)),(D89&gt;=('Settings'!$B$2+7))),"■",""))</f>
        <v/>
      </c>
      <c r="J89" s="14" t="str">
        <f>IF($A89="","",IF(AND((C89&lt;=('Settings'!$B$2+20)),(D89&gt;=('Settings'!$B$2+14))),"■",""))</f>
        <v/>
      </c>
      <c r="K89" s="14" t="str">
        <f>IF($A89="","",IF(AND((C89&lt;=('Settings'!$B$2+27)),(D89&gt;=('Settings'!$B$2+21))),"■",""))</f>
        <v/>
      </c>
      <c r="L89" s="14" t="str">
        <f>IF($A89="","",IF(AND((C89&lt;=('Settings'!$B$2+34)),(D89&gt;=('Settings'!$B$2+28))),"■",""))</f>
        <v/>
      </c>
      <c r="M89" s="14" t="str">
        <f>IF($A89="","",IF(AND((C89&lt;=('Settings'!$B$2+41)),(D89&gt;=('Settings'!$B$2+35))),"■",""))</f>
        <v/>
      </c>
      <c r="N89" s="14" t="str">
        <f>IF($A89="","",IF(AND((C89&lt;=('Settings'!$B$2+48)),(D89&gt;=('Settings'!$B$2+42))),"■",""))</f>
        <v/>
      </c>
      <c r="O89" s="14" t="str">
        <f>IF($A89="","",IF(AND((C89&lt;=('Settings'!$B$2+55)),(D89&gt;=('Settings'!$B$2+49))),"■",""))</f>
        <v/>
      </c>
    </row>
    <row r="90" spans="1:15" x14ac:dyDescent="0.25">
      <c r="C90" s="11"/>
      <c r="D90" s="11"/>
      <c r="E90" s="12"/>
      <c r="F90" s="13" t="str">
        <f>IF($A90="","",((D90-C90)+1))</f>
        <v/>
      </c>
      <c r="G90" s="14" t="str">
        <f>IF($A90="","",IF((E90&gt;=1),"Done",IF((C90&gt;TODAY()),"Not started","In progress")))</f>
        <v/>
      </c>
      <c r="H90" s="14" t="str">
        <f>IF($A90="","",IF(AND((C90&lt;=('Settings'!$B$2+6)),(D90&gt;='Settings'!$B$2)),"■",""))</f>
        <v/>
      </c>
      <c r="I90" s="14" t="str">
        <f>IF($A90="","",IF(AND((C90&lt;=('Settings'!$B$2+13)),(D90&gt;=('Settings'!$B$2+7))),"■",""))</f>
        <v/>
      </c>
      <c r="J90" s="14" t="str">
        <f>IF($A90="","",IF(AND((C90&lt;=('Settings'!$B$2+20)),(D90&gt;=('Settings'!$B$2+14))),"■",""))</f>
        <v/>
      </c>
      <c r="K90" s="14" t="str">
        <f>IF($A90="","",IF(AND((C90&lt;=('Settings'!$B$2+27)),(D90&gt;=('Settings'!$B$2+21))),"■",""))</f>
        <v/>
      </c>
      <c r="L90" s="14" t="str">
        <f>IF($A90="","",IF(AND((C90&lt;=('Settings'!$B$2+34)),(D90&gt;=('Settings'!$B$2+28))),"■",""))</f>
        <v/>
      </c>
      <c r="M90" s="14" t="str">
        <f>IF($A90="","",IF(AND((C90&lt;=('Settings'!$B$2+41)),(D90&gt;=('Settings'!$B$2+35))),"■",""))</f>
        <v/>
      </c>
      <c r="N90" s="14" t="str">
        <f>IF($A90="","",IF(AND((C90&lt;=('Settings'!$B$2+48)),(D90&gt;=('Settings'!$B$2+42))),"■",""))</f>
        <v/>
      </c>
      <c r="O90" s="14" t="str">
        <f>IF($A90="","",IF(AND((C90&lt;=('Settings'!$B$2+55)),(D90&gt;=('Settings'!$B$2+49))),"■",""))</f>
        <v/>
      </c>
    </row>
    <row r="91" spans="1:15" x14ac:dyDescent="0.25">
      <c r="C91" s="11"/>
      <c r="D91" s="11"/>
      <c r="E91" s="12"/>
      <c r="F91" s="13" t="str">
        <f>IF($A91="","",((D91-C91)+1))</f>
        <v/>
      </c>
      <c r="G91" s="14" t="str">
        <f>IF($A91="","",IF((E91&gt;=1),"Done",IF((C91&gt;TODAY()),"Not started","In progress")))</f>
        <v/>
      </c>
      <c r="H91" s="14" t="str">
        <f>IF($A91="","",IF(AND((C91&lt;=('Settings'!$B$2+6)),(D91&gt;='Settings'!$B$2)),"■",""))</f>
        <v/>
      </c>
      <c r="I91" s="14" t="str">
        <f>IF($A91="","",IF(AND((C91&lt;=('Settings'!$B$2+13)),(D91&gt;=('Settings'!$B$2+7))),"■",""))</f>
        <v/>
      </c>
      <c r="J91" s="14" t="str">
        <f>IF($A91="","",IF(AND((C91&lt;=('Settings'!$B$2+20)),(D91&gt;=('Settings'!$B$2+14))),"■",""))</f>
        <v/>
      </c>
      <c r="K91" s="14" t="str">
        <f>IF($A91="","",IF(AND((C91&lt;=('Settings'!$B$2+27)),(D91&gt;=('Settings'!$B$2+21))),"■",""))</f>
        <v/>
      </c>
      <c r="L91" s="14" t="str">
        <f>IF($A91="","",IF(AND((C91&lt;=('Settings'!$B$2+34)),(D91&gt;=('Settings'!$B$2+28))),"■",""))</f>
        <v/>
      </c>
      <c r="M91" s="14" t="str">
        <f>IF($A91="","",IF(AND((C91&lt;=('Settings'!$B$2+41)),(D91&gt;=('Settings'!$B$2+35))),"■",""))</f>
        <v/>
      </c>
      <c r="N91" s="14" t="str">
        <f>IF($A91="","",IF(AND((C91&lt;=('Settings'!$B$2+48)),(D91&gt;=('Settings'!$B$2+42))),"■",""))</f>
        <v/>
      </c>
      <c r="O91" s="14" t="str">
        <f>IF($A91="","",IF(AND((C91&lt;=('Settings'!$B$2+55)),(D91&gt;=('Settings'!$B$2+49))),"■",""))</f>
        <v/>
      </c>
    </row>
    <row r="92" spans="1:15" x14ac:dyDescent="0.25">
      <c r="C92" s="11"/>
      <c r="D92" s="11"/>
      <c r="E92" s="12"/>
      <c r="F92" s="13" t="str">
        <f>IF($A92="","",((D92-C92)+1))</f>
        <v/>
      </c>
      <c r="G92" s="14" t="str">
        <f>IF($A92="","",IF((E92&gt;=1),"Done",IF((C92&gt;TODAY()),"Not started","In progress")))</f>
        <v/>
      </c>
      <c r="H92" s="14" t="str">
        <f>IF($A92="","",IF(AND((C92&lt;=('Settings'!$B$2+6)),(D92&gt;='Settings'!$B$2)),"■",""))</f>
        <v/>
      </c>
      <c r="I92" s="14" t="str">
        <f>IF($A92="","",IF(AND((C92&lt;=('Settings'!$B$2+13)),(D92&gt;=('Settings'!$B$2+7))),"■",""))</f>
        <v/>
      </c>
      <c r="J92" s="14" t="str">
        <f>IF($A92="","",IF(AND((C92&lt;=('Settings'!$B$2+20)),(D92&gt;=('Settings'!$B$2+14))),"■",""))</f>
        <v/>
      </c>
      <c r="K92" s="14" t="str">
        <f>IF($A92="","",IF(AND((C92&lt;=('Settings'!$B$2+27)),(D92&gt;=('Settings'!$B$2+21))),"■",""))</f>
        <v/>
      </c>
      <c r="L92" s="14" t="str">
        <f>IF($A92="","",IF(AND((C92&lt;=('Settings'!$B$2+34)),(D92&gt;=('Settings'!$B$2+28))),"■",""))</f>
        <v/>
      </c>
      <c r="M92" s="14" t="str">
        <f>IF($A92="","",IF(AND((C92&lt;=('Settings'!$B$2+41)),(D92&gt;=('Settings'!$B$2+35))),"■",""))</f>
        <v/>
      </c>
      <c r="N92" s="14" t="str">
        <f>IF($A92="","",IF(AND((C92&lt;=('Settings'!$B$2+48)),(D92&gt;=('Settings'!$B$2+42))),"■",""))</f>
        <v/>
      </c>
      <c r="O92" s="14" t="str">
        <f>IF($A92="","",IF(AND((C92&lt;=('Settings'!$B$2+55)),(D92&gt;=('Settings'!$B$2+49))),"■",""))</f>
        <v/>
      </c>
    </row>
    <row r="93" spans="1:15" x14ac:dyDescent="0.25">
      <c r="C93" s="11"/>
      <c r="D93" s="11"/>
      <c r="E93" s="12"/>
      <c r="F93" s="13" t="str">
        <f>IF($A93="","",((D93-C93)+1))</f>
        <v/>
      </c>
      <c r="G93" s="14" t="str">
        <f>IF($A93="","",IF((E93&gt;=1),"Done",IF((C93&gt;TODAY()),"Not started","In progress")))</f>
        <v/>
      </c>
      <c r="H93" s="14" t="str">
        <f>IF($A93="","",IF(AND((C93&lt;=('Settings'!$B$2+6)),(D93&gt;='Settings'!$B$2)),"■",""))</f>
        <v/>
      </c>
      <c r="I93" s="14" t="str">
        <f>IF($A93="","",IF(AND((C93&lt;=('Settings'!$B$2+13)),(D93&gt;=('Settings'!$B$2+7))),"■",""))</f>
        <v/>
      </c>
      <c r="J93" s="14" t="str">
        <f>IF($A93="","",IF(AND((C93&lt;=('Settings'!$B$2+20)),(D93&gt;=('Settings'!$B$2+14))),"■",""))</f>
        <v/>
      </c>
      <c r="K93" s="14" t="str">
        <f>IF($A93="","",IF(AND((C93&lt;=('Settings'!$B$2+27)),(D93&gt;=('Settings'!$B$2+21))),"■",""))</f>
        <v/>
      </c>
      <c r="L93" s="14" t="str">
        <f>IF($A93="","",IF(AND((C93&lt;=('Settings'!$B$2+34)),(D93&gt;=('Settings'!$B$2+28))),"■",""))</f>
        <v/>
      </c>
      <c r="M93" s="14" t="str">
        <f>IF($A93="","",IF(AND((C93&lt;=('Settings'!$B$2+41)),(D93&gt;=('Settings'!$B$2+35))),"■",""))</f>
        <v/>
      </c>
      <c r="N93" s="14" t="str">
        <f>IF($A93="","",IF(AND((C93&lt;=('Settings'!$B$2+48)),(D93&gt;=('Settings'!$B$2+42))),"■",""))</f>
        <v/>
      </c>
      <c r="O93" s="14" t="str">
        <f>IF($A93="","",IF(AND((C93&lt;=('Settings'!$B$2+55)),(D93&gt;=('Settings'!$B$2+49))),"■",""))</f>
        <v/>
      </c>
    </row>
    <row r="94" spans="1:15" x14ac:dyDescent="0.25">
      <c r="C94" s="11"/>
      <c r="D94" s="11"/>
      <c r="E94" s="12"/>
      <c r="F94" s="13" t="str">
        <f>IF($A94="","",((D94-C94)+1))</f>
        <v/>
      </c>
      <c r="G94" s="14" t="str">
        <f>IF($A94="","",IF((E94&gt;=1),"Done",IF((C94&gt;TODAY()),"Not started","In progress")))</f>
        <v/>
      </c>
      <c r="H94" s="14" t="str">
        <f>IF($A94="","",IF(AND((C94&lt;=('Settings'!$B$2+6)),(D94&gt;='Settings'!$B$2)),"■",""))</f>
        <v/>
      </c>
      <c r="I94" s="14" t="str">
        <f>IF($A94="","",IF(AND((C94&lt;=('Settings'!$B$2+13)),(D94&gt;=('Settings'!$B$2+7))),"■",""))</f>
        <v/>
      </c>
      <c r="J94" s="14" t="str">
        <f>IF($A94="","",IF(AND((C94&lt;=('Settings'!$B$2+20)),(D94&gt;=('Settings'!$B$2+14))),"■",""))</f>
        <v/>
      </c>
      <c r="K94" s="14" t="str">
        <f>IF($A94="","",IF(AND((C94&lt;=('Settings'!$B$2+27)),(D94&gt;=('Settings'!$B$2+21))),"■",""))</f>
        <v/>
      </c>
      <c r="L94" s="14" t="str">
        <f>IF($A94="","",IF(AND((C94&lt;=('Settings'!$B$2+34)),(D94&gt;=('Settings'!$B$2+28))),"■",""))</f>
        <v/>
      </c>
      <c r="M94" s="14" t="str">
        <f>IF($A94="","",IF(AND((C94&lt;=('Settings'!$B$2+41)),(D94&gt;=('Settings'!$B$2+35))),"■",""))</f>
        <v/>
      </c>
      <c r="N94" s="14" t="str">
        <f>IF($A94="","",IF(AND((C94&lt;=('Settings'!$B$2+48)),(D94&gt;=('Settings'!$B$2+42))),"■",""))</f>
        <v/>
      </c>
      <c r="O94" s="14" t="str">
        <f>IF($A94="","",IF(AND((C94&lt;=('Settings'!$B$2+55)),(D94&gt;=('Settings'!$B$2+49))),"■",""))</f>
        <v/>
      </c>
    </row>
    <row r="95" spans="1:15" x14ac:dyDescent="0.25">
      <c r="C95" s="11"/>
      <c r="D95" s="11"/>
      <c r="E95" s="12"/>
      <c r="F95" s="13" t="str">
        <f>IF($A95="","",((D95-C95)+1))</f>
        <v/>
      </c>
      <c r="G95" s="14" t="str">
        <f>IF($A95="","",IF((E95&gt;=1),"Done",IF((C95&gt;TODAY()),"Not started","In progress")))</f>
        <v/>
      </c>
      <c r="H95" s="14" t="str">
        <f>IF($A95="","",IF(AND((C95&lt;=('Settings'!$B$2+6)),(D95&gt;='Settings'!$B$2)),"■",""))</f>
        <v/>
      </c>
      <c r="I95" s="14" t="str">
        <f>IF($A95="","",IF(AND((C95&lt;=('Settings'!$B$2+13)),(D95&gt;=('Settings'!$B$2+7))),"■",""))</f>
        <v/>
      </c>
      <c r="J95" s="14" t="str">
        <f>IF($A95="","",IF(AND((C95&lt;=('Settings'!$B$2+20)),(D95&gt;=('Settings'!$B$2+14))),"■",""))</f>
        <v/>
      </c>
      <c r="K95" s="14" t="str">
        <f>IF($A95="","",IF(AND((C95&lt;=('Settings'!$B$2+27)),(D95&gt;=('Settings'!$B$2+21))),"■",""))</f>
        <v/>
      </c>
      <c r="L95" s="14" t="str">
        <f>IF($A95="","",IF(AND((C95&lt;=('Settings'!$B$2+34)),(D95&gt;=('Settings'!$B$2+28))),"■",""))</f>
        <v/>
      </c>
      <c r="M95" s="14" t="str">
        <f>IF($A95="","",IF(AND((C95&lt;=('Settings'!$B$2+41)),(D95&gt;=('Settings'!$B$2+35))),"■",""))</f>
        <v/>
      </c>
      <c r="N95" s="14" t="str">
        <f>IF($A95="","",IF(AND((C95&lt;=('Settings'!$B$2+48)),(D95&gt;=('Settings'!$B$2+42))),"■",""))</f>
        <v/>
      </c>
      <c r="O95" s="14" t="str">
        <f>IF($A95="","",IF(AND((C95&lt;=('Settings'!$B$2+55)),(D95&gt;=('Settings'!$B$2+49))),"■",""))</f>
        <v/>
      </c>
    </row>
    <row r="96" spans="1:15" x14ac:dyDescent="0.25">
      <c r="C96" s="11"/>
      <c r="D96" s="11"/>
      <c r="E96" s="12"/>
      <c r="F96" s="13" t="str">
        <f>IF($A96="","",((D96-C96)+1))</f>
        <v/>
      </c>
      <c r="G96" s="14" t="str">
        <f>IF($A96="","",IF((E96&gt;=1),"Done",IF((C96&gt;TODAY()),"Not started","In progress")))</f>
        <v/>
      </c>
      <c r="H96" s="14" t="str">
        <f>IF($A96="","",IF(AND((C96&lt;=('Settings'!$B$2+6)),(D96&gt;='Settings'!$B$2)),"■",""))</f>
        <v/>
      </c>
      <c r="I96" s="14" t="str">
        <f>IF($A96="","",IF(AND((C96&lt;=('Settings'!$B$2+13)),(D96&gt;=('Settings'!$B$2+7))),"■",""))</f>
        <v/>
      </c>
      <c r="J96" s="14" t="str">
        <f>IF($A96="","",IF(AND((C96&lt;=('Settings'!$B$2+20)),(D96&gt;=('Settings'!$B$2+14))),"■",""))</f>
        <v/>
      </c>
      <c r="K96" s="14" t="str">
        <f>IF($A96="","",IF(AND((C96&lt;=('Settings'!$B$2+27)),(D96&gt;=('Settings'!$B$2+21))),"■",""))</f>
        <v/>
      </c>
      <c r="L96" s="14" t="str">
        <f>IF($A96="","",IF(AND((C96&lt;=('Settings'!$B$2+34)),(D96&gt;=('Settings'!$B$2+28))),"■",""))</f>
        <v/>
      </c>
      <c r="M96" s="14" t="str">
        <f>IF($A96="","",IF(AND((C96&lt;=('Settings'!$B$2+41)),(D96&gt;=('Settings'!$B$2+35))),"■",""))</f>
        <v/>
      </c>
      <c r="N96" s="14" t="str">
        <f>IF($A96="","",IF(AND((C96&lt;=('Settings'!$B$2+48)),(D96&gt;=('Settings'!$B$2+42))),"■",""))</f>
        <v/>
      </c>
      <c r="O96" s="14" t="str">
        <f>IF($A96="","",IF(AND((C96&lt;=('Settings'!$B$2+55)),(D96&gt;=('Settings'!$B$2+49))),"■",""))</f>
        <v/>
      </c>
    </row>
    <row r="97" spans="1:15" x14ac:dyDescent="0.25">
      <c r="C97" s="11"/>
      <c r="D97" s="11"/>
      <c r="E97" s="12"/>
      <c r="F97" s="13" t="str">
        <f>IF($A97="","",((D97-C97)+1))</f>
        <v/>
      </c>
      <c r="G97" s="14" t="str">
        <f>IF($A97="","",IF((E97&gt;=1),"Done",IF((C97&gt;TODAY()),"Not started","In progress")))</f>
        <v/>
      </c>
      <c r="H97" s="14" t="str">
        <f>IF($A97="","",IF(AND((C97&lt;=('Settings'!$B$2+6)),(D97&gt;='Settings'!$B$2)),"■",""))</f>
        <v/>
      </c>
      <c r="I97" s="14" t="str">
        <f>IF($A97="","",IF(AND((C97&lt;=('Settings'!$B$2+13)),(D97&gt;=('Settings'!$B$2+7))),"■",""))</f>
        <v/>
      </c>
      <c r="J97" s="14" t="str">
        <f>IF($A97="","",IF(AND((C97&lt;=('Settings'!$B$2+20)),(D97&gt;=('Settings'!$B$2+14))),"■",""))</f>
        <v/>
      </c>
      <c r="K97" s="14" t="str">
        <f>IF($A97="","",IF(AND((C97&lt;=('Settings'!$B$2+27)),(D97&gt;=('Settings'!$B$2+21))),"■",""))</f>
        <v/>
      </c>
      <c r="L97" s="14" t="str">
        <f>IF($A97="","",IF(AND((C97&lt;=('Settings'!$B$2+34)),(D97&gt;=('Settings'!$B$2+28))),"■",""))</f>
        <v/>
      </c>
      <c r="M97" s="14" t="str">
        <f>IF($A97="","",IF(AND((C97&lt;=('Settings'!$B$2+41)),(D97&gt;=('Settings'!$B$2+35))),"■",""))</f>
        <v/>
      </c>
      <c r="N97" s="14" t="str">
        <f>IF($A97="","",IF(AND((C97&lt;=('Settings'!$B$2+48)),(D97&gt;=('Settings'!$B$2+42))),"■",""))</f>
        <v/>
      </c>
      <c r="O97" s="14" t="str">
        <f>IF($A97="","",IF(AND((C97&lt;=('Settings'!$B$2+55)),(D97&gt;=('Settings'!$B$2+49))),"■",""))</f>
        <v/>
      </c>
    </row>
    <row r="98" spans="1:15" x14ac:dyDescent="0.25">
      <c r="C98" s="11"/>
      <c r="D98" s="11"/>
      <c r="E98" s="12"/>
      <c r="F98" s="13" t="str">
        <f>IF($A98="","",((D98-C98)+1))</f>
        <v/>
      </c>
      <c r="G98" s="14" t="str">
        <f>IF($A98="","",IF((E98&gt;=1),"Done",IF((C98&gt;TODAY()),"Not started","In progress")))</f>
        <v/>
      </c>
      <c r="H98" s="14" t="str">
        <f>IF($A98="","",IF(AND((C98&lt;=('Settings'!$B$2+6)),(D98&gt;='Settings'!$B$2)),"■",""))</f>
        <v/>
      </c>
      <c r="I98" s="14" t="str">
        <f>IF($A98="","",IF(AND((C98&lt;=('Settings'!$B$2+13)),(D98&gt;=('Settings'!$B$2+7))),"■",""))</f>
        <v/>
      </c>
      <c r="J98" s="14" t="str">
        <f>IF($A98="","",IF(AND((C98&lt;=('Settings'!$B$2+20)),(D98&gt;=('Settings'!$B$2+14))),"■",""))</f>
        <v/>
      </c>
      <c r="K98" s="14" t="str">
        <f>IF($A98="","",IF(AND((C98&lt;=('Settings'!$B$2+27)),(D98&gt;=('Settings'!$B$2+21))),"■",""))</f>
        <v/>
      </c>
      <c r="L98" s="14" t="str">
        <f>IF($A98="","",IF(AND((C98&lt;=('Settings'!$B$2+34)),(D98&gt;=('Settings'!$B$2+28))),"■",""))</f>
        <v/>
      </c>
      <c r="M98" s="14" t="str">
        <f>IF($A98="","",IF(AND((C98&lt;=('Settings'!$B$2+41)),(D98&gt;=('Settings'!$B$2+35))),"■",""))</f>
        <v/>
      </c>
      <c r="N98" s="14" t="str">
        <f>IF($A98="","",IF(AND((C98&lt;=('Settings'!$B$2+48)),(D98&gt;=('Settings'!$B$2+42))),"■",""))</f>
        <v/>
      </c>
      <c r="O98" s="14" t="str">
        <f>IF($A98="","",IF(AND((C98&lt;=('Settings'!$B$2+55)),(D98&gt;=('Settings'!$B$2+49))),"■",""))</f>
        <v/>
      </c>
    </row>
    <row r="99" spans="1:15" x14ac:dyDescent="0.25">
      <c r="C99" s="11"/>
      <c r="D99" s="11"/>
      <c r="E99" s="12"/>
      <c r="F99" s="13" t="str">
        <f>IF($A99="","",((D99-C99)+1))</f>
        <v/>
      </c>
      <c r="G99" s="14" t="str">
        <f>IF($A99="","",IF((E99&gt;=1),"Done",IF((C99&gt;TODAY()),"Not started","In progress")))</f>
        <v/>
      </c>
      <c r="H99" s="14" t="str">
        <f>IF($A99="","",IF(AND((C99&lt;=('Settings'!$B$2+6)),(D99&gt;='Settings'!$B$2)),"■",""))</f>
        <v/>
      </c>
      <c r="I99" s="14" t="str">
        <f>IF($A99="","",IF(AND((C99&lt;=('Settings'!$B$2+13)),(D99&gt;=('Settings'!$B$2+7))),"■",""))</f>
        <v/>
      </c>
      <c r="J99" s="14" t="str">
        <f>IF($A99="","",IF(AND((C99&lt;=('Settings'!$B$2+20)),(D99&gt;=('Settings'!$B$2+14))),"■",""))</f>
        <v/>
      </c>
      <c r="K99" s="14" t="str">
        <f>IF($A99="","",IF(AND((C99&lt;=('Settings'!$B$2+27)),(D99&gt;=('Settings'!$B$2+21))),"■",""))</f>
        <v/>
      </c>
      <c r="L99" s="14" t="str">
        <f>IF($A99="","",IF(AND((C99&lt;=('Settings'!$B$2+34)),(D99&gt;=('Settings'!$B$2+28))),"■",""))</f>
        <v/>
      </c>
      <c r="M99" s="14" t="str">
        <f>IF($A99="","",IF(AND((C99&lt;=('Settings'!$B$2+41)),(D99&gt;=('Settings'!$B$2+35))),"■",""))</f>
        <v/>
      </c>
      <c r="N99" s="14" t="str">
        <f>IF($A99="","",IF(AND((C99&lt;=('Settings'!$B$2+48)),(D99&gt;=('Settings'!$B$2+42))),"■",""))</f>
        <v/>
      </c>
      <c r="O99" s="14" t="str">
        <f>IF($A99="","",IF(AND((C99&lt;=('Settings'!$B$2+55)),(D99&gt;=('Settings'!$B$2+49))),"■",""))</f>
        <v/>
      </c>
    </row>
    <row r="100" spans="1:15" x14ac:dyDescent="0.25">
      <c r="C100" s="11"/>
      <c r="D100" s="11"/>
      <c r="E100" s="12"/>
      <c r="F100" s="13" t="str">
        <f>IF($A100="","",((D100-C100)+1))</f>
        <v/>
      </c>
      <c r="G100" s="14" t="str">
        <f>IF($A100="","",IF((E100&gt;=1),"Done",IF((C100&gt;TODAY()),"Not started","In progress")))</f>
        <v/>
      </c>
      <c r="H100" s="14" t="str">
        <f>IF($A100="","",IF(AND((C100&lt;=('Settings'!$B$2+6)),(D100&gt;='Settings'!$B$2)),"■",""))</f>
        <v/>
      </c>
      <c r="I100" s="14" t="str">
        <f>IF($A100="","",IF(AND((C100&lt;=('Settings'!$B$2+13)),(D100&gt;=('Settings'!$B$2+7))),"■",""))</f>
        <v/>
      </c>
      <c r="J100" s="14" t="str">
        <f>IF($A100="","",IF(AND((C100&lt;=('Settings'!$B$2+20)),(D100&gt;=('Settings'!$B$2+14))),"■",""))</f>
        <v/>
      </c>
      <c r="K100" s="14" t="str">
        <f>IF($A100="","",IF(AND((C100&lt;=('Settings'!$B$2+27)),(D100&gt;=('Settings'!$B$2+21))),"■",""))</f>
        <v/>
      </c>
      <c r="L100" s="14" t="str">
        <f>IF($A100="","",IF(AND((C100&lt;=('Settings'!$B$2+34)),(D100&gt;=('Settings'!$B$2+28))),"■",""))</f>
        <v/>
      </c>
      <c r="M100" s="14" t="str">
        <f>IF($A100="","",IF(AND((C100&lt;=('Settings'!$B$2+41)),(D100&gt;=('Settings'!$B$2+35))),"■",""))</f>
        <v/>
      </c>
      <c r="N100" s="14" t="str">
        <f>IF($A100="","",IF(AND((C100&lt;=('Settings'!$B$2+48)),(D100&gt;=('Settings'!$B$2+42))),"■",""))</f>
        <v/>
      </c>
      <c r="O100" s="14" t="str">
        <f>IF($A100="","",IF(AND((C100&lt;=('Settings'!$B$2+55)),(D100&gt;=('Settings'!$B$2+49))),"■",""))</f>
        <v/>
      </c>
    </row>
    <row r="101" spans="1:15" x14ac:dyDescent="0.25">
      <c r="C101" s="11"/>
      <c r="D101" s="11"/>
      <c r="E101" s="12"/>
      <c r="F101" s="13" t="str">
        <f>IF($A101="","",((D101-C101)+1))</f>
        <v/>
      </c>
      <c r="G101" s="14" t="str">
        <f>IF($A101="","",IF((E101&gt;=1),"Done",IF((C101&gt;TODAY()),"Not started","In progress")))</f>
        <v/>
      </c>
      <c r="H101" s="14" t="str">
        <f>IF($A101="","",IF(AND((C101&lt;=('Settings'!$B$2+6)),(D101&gt;='Settings'!$B$2)),"■",""))</f>
        <v/>
      </c>
      <c r="I101" s="14" t="str">
        <f>IF($A101="","",IF(AND((C101&lt;=('Settings'!$B$2+13)),(D101&gt;=('Settings'!$B$2+7))),"■",""))</f>
        <v/>
      </c>
      <c r="J101" s="14" t="str">
        <f>IF($A101="","",IF(AND((C101&lt;=('Settings'!$B$2+20)),(D101&gt;=('Settings'!$B$2+14))),"■",""))</f>
        <v/>
      </c>
      <c r="K101" s="14" t="str">
        <f>IF($A101="","",IF(AND((C101&lt;=('Settings'!$B$2+27)),(D101&gt;=('Settings'!$B$2+21))),"■",""))</f>
        <v/>
      </c>
      <c r="L101" s="14" t="str">
        <f>IF($A101="","",IF(AND((C101&lt;=('Settings'!$B$2+34)),(D101&gt;=('Settings'!$B$2+28))),"■",""))</f>
        <v/>
      </c>
      <c r="M101" s="14" t="str">
        <f>IF($A101="","",IF(AND((C101&lt;=('Settings'!$B$2+41)),(D101&gt;=('Settings'!$B$2+35))),"■",""))</f>
        <v/>
      </c>
      <c r="N101" s="14" t="str">
        <f>IF($A101="","",IF(AND((C101&lt;=('Settings'!$B$2+48)),(D101&gt;=('Settings'!$B$2+42))),"■",""))</f>
        <v/>
      </c>
      <c r="O101" s="14" t="str">
        <f>IF($A101="","",IF(AND((C101&lt;=('Settings'!$B$2+55)),(D101&gt;=('Settings'!$B$2+49))),"■",""))</f>
        <v/>
      </c>
    </row>
    <row r="102" spans="1:15" x14ac:dyDescent="0.25">
      <c r="C102" s="11"/>
      <c r="D102" s="11"/>
      <c r="E102" s="12"/>
      <c r="F102" s="13" t="str">
        <f>IF($A102="","",((D102-C102)+1))</f>
        <v/>
      </c>
      <c r="G102" s="14" t="str">
        <f>IF($A102="","",IF((E102&gt;=1),"Done",IF((C102&gt;TODAY()),"Not started","In progress")))</f>
        <v/>
      </c>
      <c r="H102" s="14" t="str">
        <f>IF($A102="","",IF(AND((C102&lt;=('Settings'!$B$2+6)),(D102&gt;='Settings'!$B$2)),"■",""))</f>
        <v/>
      </c>
      <c r="I102" s="14" t="str">
        <f>IF($A102="","",IF(AND((C102&lt;=('Settings'!$B$2+13)),(D102&gt;=('Settings'!$B$2+7))),"■",""))</f>
        <v/>
      </c>
      <c r="J102" s="14" t="str">
        <f>IF($A102="","",IF(AND((C102&lt;=('Settings'!$B$2+20)),(D102&gt;=('Settings'!$B$2+14))),"■",""))</f>
        <v/>
      </c>
      <c r="K102" s="14" t="str">
        <f>IF($A102="","",IF(AND((C102&lt;=('Settings'!$B$2+27)),(D102&gt;=('Settings'!$B$2+21))),"■",""))</f>
        <v/>
      </c>
      <c r="L102" s="14" t="str">
        <f>IF($A102="","",IF(AND((C102&lt;=('Settings'!$B$2+34)),(D102&gt;=('Settings'!$B$2+28))),"■",""))</f>
        <v/>
      </c>
      <c r="M102" s="14" t="str">
        <f>IF($A102="","",IF(AND((C102&lt;=('Settings'!$B$2+41)),(D102&gt;=('Settings'!$B$2+35))),"■",""))</f>
        <v/>
      </c>
      <c r="N102" s="14" t="str">
        <f>IF($A102="","",IF(AND((C102&lt;=('Settings'!$B$2+48)),(D102&gt;=('Settings'!$B$2+42))),"■",""))</f>
        <v/>
      </c>
      <c r="O102" s="14" t="str">
        <f>IF($A102="","",IF(AND((C102&lt;=('Settings'!$B$2+55)),(D102&gt;=('Settings'!$B$2+49))),"■",""))</f>
        <v/>
      </c>
    </row>
    <row r="103" spans="1:15" x14ac:dyDescent="0.25">
      <c r="C103" s="11"/>
      <c r="D103" s="11"/>
      <c r="E103" s="12"/>
      <c r="F103" s="13" t="str">
        <f>IF($A103="","",((D103-C103)+1))</f>
        <v/>
      </c>
      <c r="G103" s="14" t="str">
        <f>IF($A103="","",IF((E103&gt;=1),"Done",IF((C103&gt;TODAY()),"Not started","In progress")))</f>
        <v/>
      </c>
      <c r="H103" s="14" t="str">
        <f>IF($A103="","",IF(AND((C103&lt;=('Settings'!$B$2+6)),(D103&gt;='Settings'!$B$2)),"■",""))</f>
        <v/>
      </c>
      <c r="I103" s="14" t="str">
        <f>IF($A103="","",IF(AND((C103&lt;=('Settings'!$B$2+13)),(D103&gt;=('Settings'!$B$2+7))),"■",""))</f>
        <v/>
      </c>
      <c r="J103" s="14" t="str">
        <f>IF($A103="","",IF(AND((C103&lt;=('Settings'!$B$2+20)),(D103&gt;=('Settings'!$B$2+14))),"■",""))</f>
        <v/>
      </c>
      <c r="K103" s="14" t="str">
        <f>IF($A103="","",IF(AND((C103&lt;=('Settings'!$B$2+27)),(D103&gt;=('Settings'!$B$2+21))),"■",""))</f>
        <v/>
      </c>
      <c r="L103" s="14" t="str">
        <f>IF($A103="","",IF(AND((C103&lt;=('Settings'!$B$2+34)),(D103&gt;=('Settings'!$B$2+28))),"■",""))</f>
        <v/>
      </c>
      <c r="M103" s="14" t="str">
        <f>IF($A103="","",IF(AND((C103&lt;=('Settings'!$B$2+41)),(D103&gt;=('Settings'!$B$2+35))),"■",""))</f>
        <v/>
      </c>
      <c r="N103" s="14" t="str">
        <f>IF($A103="","",IF(AND((C103&lt;=('Settings'!$B$2+48)),(D103&gt;=('Settings'!$B$2+42))),"■",""))</f>
        <v/>
      </c>
      <c r="O103" s="14" t="str">
        <f>IF($A103="","",IF(AND((C103&lt;=('Settings'!$B$2+55)),(D103&gt;=('Settings'!$B$2+49))),"■",""))</f>
        <v/>
      </c>
    </row>
    <row r="104" spans="1:15" x14ac:dyDescent="0.25">
      <c r="C104" s="11"/>
      <c r="D104" s="11"/>
      <c r="E104" s="12"/>
      <c r="F104" s="13" t="str">
        <f>IF($A104="","",((D104-C104)+1))</f>
        <v/>
      </c>
      <c r="G104" s="14" t="str">
        <f>IF($A104="","",IF((E104&gt;=1),"Done",IF((C104&gt;TODAY()),"Not started","In progress")))</f>
        <v/>
      </c>
      <c r="H104" s="14" t="str">
        <f>IF($A104="","",IF(AND((C104&lt;=('Settings'!$B$2+6)),(D104&gt;='Settings'!$B$2)),"■",""))</f>
        <v/>
      </c>
      <c r="I104" s="14" t="str">
        <f>IF($A104="","",IF(AND((C104&lt;=('Settings'!$B$2+13)),(D104&gt;=('Settings'!$B$2+7))),"■",""))</f>
        <v/>
      </c>
      <c r="J104" s="14" t="str">
        <f>IF($A104="","",IF(AND((C104&lt;=('Settings'!$B$2+20)),(D104&gt;=('Settings'!$B$2+14))),"■",""))</f>
        <v/>
      </c>
      <c r="K104" s="14" t="str">
        <f>IF($A104="","",IF(AND((C104&lt;=('Settings'!$B$2+27)),(D104&gt;=('Settings'!$B$2+21))),"■",""))</f>
        <v/>
      </c>
      <c r="L104" s="14" t="str">
        <f>IF($A104="","",IF(AND((C104&lt;=('Settings'!$B$2+34)),(D104&gt;=('Settings'!$B$2+28))),"■",""))</f>
        <v/>
      </c>
      <c r="M104" s="14" t="str">
        <f>IF($A104="","",IF(AND((C104&lt;=('Settings'!$B$2+41)),(D104&gt;=('Settings'!$B$2+35))),"■",""))</f>
        <v/>
      </c>
      <c r="N104" s="14" t="str">
        <f>IF($A104="","",IF(AND((C104&lt;=('Settings'!$B$2+48)),(D104&gt;=('Settings'!$B$2+42))),"■",""))</f>
        <v/>
      </c>
      <c r="O104" s="14" t="str">
        <f>IF($A104="","",IF(AND((C104&lt;=('Settings'!$B$2+55)),(D104&gt;=('Settings'!$B$2+49))),"■",""))</f>
        <v/>
      </c>
    </row>
    <row r="105" spans="1:15" x14ac:dyDescent="0.25">
      <c r="C105" s="11"/>
      <c r="D105" s="11"/>
      <c r="E105" s="12"/>
      <c r="F105" s="13" t="str">
        <f>IF($A105="","",((D105-C105)+1))</f>
        <v/>
      </c>
      <c r="G105" s="14" t="str">
        <f>IF($A105="","",IF((E105&gt;=1),"Done",IF((C105&gt;TODAY()),"Not started","In progress")))</f>
        <v/>
      </c>
      <c r="H105" s="14" t="str">
        <f>IF($A105="","",IF(AND((C105&lt;=('Settings'!$B$2+6)),(D105&gt;='Settings'!$B$2)),"■",""))</f>
        <v/>
      </c>
      <c r="I105" s="14" t="str">
        <f>IF($A105="","",IF(AND((C105&lt;=('Settings'!$B$2+13)),(D105&gt;=('Settings'!$B$2+7))),"■",""))</f>
        <v/>
      </c>
      <c r="J105" s="14" t="str">
        <f>IF($A105="","",IF(AND((C105&lt;=('Settings'!$B$2+20)),(D105&gt;=('Settings'!$B$2+14))),"■",""))</f>
        <v/>
      </c>
      <c r="K105" s="14" t="str">
        <f>IF($A105="","",IF(AND((C105&lt;=('Settings'!$B$2+27)),(D105&gt;=('Settings'!$B$2+21))),"■",""))</f>
        <v/>
      </c>
      <c r="L105" s="14" t="str">
        <f>IF($A105="","",IF(AND((C105&lt;=('Settings'!$B$2+34)),(D105&gt;=('Settings'!$B$2+28))),"■",""))</f>
        <v/>
      </c>
      <c r="M105" s="14" t="str">
        <f>IF($A105="","",IF(AND((C105&lt;=('Settings'!$B$2+41)),(D105&gt;=('Settings'!$B$2+35))),"■",""))</f>
        <v/>
      </c>
      <c r="N105" s="14" t="str">
        <f>IF($A105="","",IF(AND((C105&lt;=('Settings'!$B$2+48)),(D105&gt;=('Settings'!$B$2+42))),"■",""))</f>
        <v/>
      </c>
      <c r="O105" s="14" t="str">
        <f>IF($A105="","",IF(AND((C105&lt;=('Settings'!$B$2+55)),(D105&gt;=('Settings'!$B$2+49))),"■",""))</f>
        <v/>
      </c>
    </row>
    <row r="106" spans="1:15" x14ac:dyDescent="0.25">
      <c r="C106" s="11"/>
      <c r="D106" s="11"/>
      <c r="E106" s="12"/>
      <c r="F106" s="13" t="str">
        <f>IF($A106="","",((D106-C106)+1))</f>
        <v/>
      </c>
      <c r="G106" s="14" t="str">
        <f>IF($A106="","",IF((E106&gt;=1),"Done",IF((C106&gt;TODAY()),"Not started","In progress")))</f>
        <v/>
      </c>
      <c r="H106" s="14" t="str">
        <f>IF($A106="","",IF(AND((C106&lt;=('Settings'!$B$2+6)),(D106&gt;='Settings'!$B$2)),"■",""))</f>
        <v/>
      </c>
      <c r="I106" s="14" t="str">
        <f>IF($A106="","",IF(AND((C106&lt;=('Settings'!$B$2+13)),(D106&gt;=('Settings'!$B$2+7))),"■",""))</f>
        <v/>
      </c>
      <c r="J106" s="14" t="str">
        <f>IF($A106="","",IF(AND((C106&lt;=('Settings'!$B$2+20)),(D106&gt;=('Settings'!$B$2+14))),"■",""))</f>
        <v/>
      </c>
      <c r="K106" s="14" t="str">
        <f>IF($A106="","",IF(AND((C106&lt;=('Settings'!$B$2+27)),(D106&gt;=('Settings'!$B$2+21))),"■",""))</f>
        <v/>
      </c>
      <c r="L106" s="14" t="str">
        <f>IF($A106="","",IF(AND((C106&lt;=('Settings'!$B$2+34)),(D106&gt;=('Settings'!$B$2+28))),"■",""))</f>
        <v/>
      </c>
      <c r="M106" s="14" t="str">
        <f>IF($A106="","",IF(AND((C106&lt;=('Settings'!$B$2+41)),(D106&gt;=('Settings'!$B$2+35))),"■",""))</f>
        <v/>
      </c>
      <c r="N106" s="14" t="str">
        <f>IF($A106="","",IF(AND((C106&lt;=('Settings'!$B$2+48)),(D106&gt;=('Settings'!$B$2+42))),"■",""))</f>
        <v/>
      </c>
      <c r="O106" s="14" t="str">
        <f>IF($A106="","",IF(AND((C106&lt;=('Settings'!$B$2+55)),(D106&gt;=('Settings'!$B$2+49))),"■",""))</f>
        <v/>
      </c>
    </row>
    <row r="107" spans="1:15" x14ac:dyDescent="0.25">
      <c r="C107" s="11"/>
      <c r="D107" s="11"/>
      <c r="E107" s="12"/>
      <c r="F107" s="13" t="str">
        <f>IF($A107="","",((D107-C107)+1))</f>
        <v/>
      </c>
      <c r="G107" s="14" t="str">
        <f>IF($A107="","",IF((E107&gt;=1),"Done",IF((C107&gt;TODAY()),"Not started","In progress")))</f>
        <v/>
      </c>
      <c r="H107" s="14" t="str">
        <f>IF($A107="","",IF(AND((C107&lt;=('Settings'!$B$2+6)),(D107&gt;='Settings'!$B$2)),"■",""))</f>
        <v/>
      </c>
      <c r="I107" s="14" t="str">
        <f>IF($A107="","",IF(AND((C107&lt;=('Settings'!$B$2+13)),(D107&gt;=('Settings'!$B$2+7))),"■",""))</f>
        <v/>
      </c>
      <c r="J107" s="14" t="str">
        <f>IF($A107="","",IF(AND((C107&lt;=('Settings'!$B$2+20)),(D107&gt;=('Settings'!$B$2+14))),"■",""))</f>
        <v/>
      </c>
      <c r="K107" s="14" t="str">
        <f>IF($A107="","",IF(AND((C107&lt;=('Settings'!$B$2+27)),(D107&gt;=('Settings'!$B$2+21))),"■",""))</f>
        <v/>
      </c>
      <c r="L107" s="14" t="str">
        <f>IF($A107="","",IF(AND((C107&lt;=('Settings'!$B$2+34)),(D107&gt;=('Settings'!$B$2+28))),"■",""))</f>
        <v/>
      </c>
      <c r="M107" s="14" t="str">
        <f>IF($A107="","",IF(AND((C107&lt;=('Settings'!$B$2+41)),(D107&gt;=('Settings'!$B$2+35))),"■",""))</f>
        <v/>
      </c>
      <c r="N107" s="14" t="str">
        <f>IF($A107="","",IF(AND((C107&lt;=('Settings'!$B$2+48)),(D107&gt;=('Settings'!$B$2+42))),"■",""))</f>
        <v/>
      </c>
      <c r="O107" s="14" t="str">
        <f>IF($A107="","",IF(AND((C107&lt;=('Settings'!$B$2+55)),(D107&gt;=('Settings'!$B$2+49))),"■",""))</f>
        <v/>
      </c>
    </row>
    <row r="108" spans="1:15" x14ac:dyDescent="0.25">
      <c r="C108" s="11"/>
      <c r="D108" s="11"/>
      <c r="E108" s="12"/>
      <c r="F108" s="13" t="str">
        <f>IF($A108="","",((D108-C108)+1))</f>
        <v/>
      </c>
      <c r="G108" s="14" t="str">
        <f>IF($A108="","",IF((E108&gt;=1),"Done",IF((C108&gt;TODAY()),"Not started","In progress")))</f>
        <v/>
      </c>
      <c r="H108" s="14" t="str">
        <f>IF($A108="","",IF(AND((C108&lt;=('Settings'!$B$2+6)),(D108&gt;='Settings'!$B$2)),"■",""))</f>
        <v/>
      </c>
      <c r="I108" s="14" t="str">
        <f>IF($A108="","",IF(AND((C108&lt;=('Settings'!$B$2+13)),(D108&gt;=('Settings'!$B$2+7))),"■",""))</f>
        <v/>
      </c>
      <c r="J108" s="14" t="str">
        <f>IF($A108="","",IF(AND((C108&lt;=('Settings'!$B$2+20)),(D108&gt;=('Settings'!$B$2+14))),"■",""))</f>
        <v/>
      </c>
      <c r="K108" s="14" t="str">
        <f>IF($A108="","",IF(AND((C108&lt;=('Settings'!$B$2+27)),(D108&gt;=('Settings'!$B$2+21))),"■",""))</f>
        <v/>
      </c>
      <c r="L108" s="14" t="str">
        <f>IF($A108="","",IF(AND((C108&lt;=('Settings'!$B$2+34)),(D108&gt;=('Settings'!$B$2+28))),"■",""))</f>
        <v/>
      </c>
      <c r="M108" s="14" t="str">
        <f>IF($A108="","",IF(AND((C108&lt;=('Settings'!$B$2+41)),(D108&gt;=('Settings'!$B$2+35))),"■",""))</f>
        <v/>
      </c>
      <c r="N108" s="14" t="str">
        <f>IF($A108="","",IF(AND((C108&lt;=('Settings'!$B$2+48)),(D108&gt;=('Settings'!$B$2+42))),"■",""))</f>
        <v/>
      </c>
      <c r="O108" s="14" t="str">
        <f>IF($A108="","",IF(AND((C108&lt;=('Settings'!$B$2+55)),(D108&gt;=('Settings'!$B$2+49))),"■",""))</f>
        <v/>
      </c>
    </row>
    <row r="109" spans="1:15" x14ac:dyDescent="0.25">
      <c r="C109" s="11"/>
      <c r="D109" s="11"/>
      <c r="E109" s="12"/>
      <c r="F109" s="13" t="str">
        <f>IF($A109="","",((D109-C109)+1))</f>
        <v/>
      </c>
      <c r="G109" s="14" t="str">
        <f>IF($A109="","",IF((E109&gt;=1),"Done",IF((C109&gt;TODAY()),"Not started","In progress")))</f>
        <v/>
      </c>
      <c r="H109" s="14" t="str">
        <f>IF($A109="","",IF(AND((C109&lt;=('Settings'!$B$2+6)),(D109&gt;='Settings'!$B$2)),"■",""))</f>
        <v/>
      </c>
      <c r="I109" s="14" t="str">
        <f>IF($A109="","",IF(AND((C109&lt;=('Settings'!$B$2+13)),(D109&gt;=('Settings'!$B$2+7))),"■",""))</f>
        <v/>
      </c>
      <c r="J109" s="14" t="str">
        <f>IF($A109="","",IF(AND((C109&lt;=('Settings'!$B$2+20)),(D109&gt;=('Settings'!$B$2+14))),"■",""))</f>
        <v/>
      </c>
      <c r="K109" s="14" t="str">
        <f>IF($A109="","",IF(AND((C109&lt;=('Settings'!$B$2+27)),(D109&gt;=('Settings'!$B$2+21))),"■",""))</f>
        <v/>
      </c>
      <c r="L109" s="14" t="str">
        <f>IF($A109="","",IF(AND((C109&lt;=('Settings'!$B$2+34)),(D109&gt;=('Settings'!$B$2+28))),"■",""))</f>
        <v/>
      </c>
      <c r="M109" s="14" t="str">
        <f>IF($A109="","",IF(AND((C109&lt;=('Settings'!$B$2+41)),(D109&gt;=('Settings'!$B$2+35))),"■",""))</f>
        <v/>
      </c>
      <c r="N109" s="14" t="str">
        <f>IF($A109="","",IF(AND((C109&lt;=('Settings'!$B$2+48)),(D109&gt;=('Settings'!$B$2+42))),"■",""))</f>
        <v/>
      </c>
      <c r="O109" s="14" t="str">
        <f>IF($A109="","",IF(AND((C109&lt;=('Settings'!$B$2+55)),(D109&gt;=('Settings'!$B$2+49))),"■",""))</f>
        <v/>
      </c>
    </row>
    <row r="110" spans="1:15" x14ac:dyDescent="0.25">
      <c r="C110" s="11"/>
      <c r="D110" s="11"/>
      <c r="E110" s="12"/>
      <c r="F110" s="13" t="str">
        <f>IF($A110="","",((D110-C110)+1))</f>
        <v/>
      </c>
      <c r="G110" s="14" t="str">
        <f>IF($A110="","",IF((E110&gt;=1),"Done",IF((C110&gt;TODAY()),"Not started","In progress")))</f>
        <v/>
      </c>
      <c r="H110" s="14" t="str">
        <f>IF($A110="","",IF(AND((C110&lt;=('Settings'!$B$2+6)),(D110&gt;='Settings'!$B$2)),"■",""))</f>
        <v/>
      </c>
      <c r="I110" s="14" t="str">
        <f>IF($A110="","",IF(AND((C110&lt;=('Settings'!$B$2+13)),(D110&gt;=('Settings'!$B$2+7))),"■",""))</f>
        <v/>
      </c>
      <c r="J110" s="14" t="str">
        <f>IF($A110="","",IF(AND((C110&lt;=('Settings'!$B$2+20)),(D110&gt;=('Settings'!$B$2+14))),"■",""))</f>
        <v/>
      </c>
      <c r="K110" s="14" t="str">
        <f>IF($A110="","",IF(AND((C110&lt;=('Settings'!$B$2+27)),(D110&gt;=('Settings'!$B$2+21))),"■",""))</f>
        <v/>
      </c>
      <c r="L110" s="14" t="str">
        <f>IF($A110="","",IF(AND((C110&lt;=('Settings'!$B$2+34)),(D110&gt;=('Settings'!$B$2+28))),"■",""))</f>
        <v/>
      </c>
      <c r="M110" s="14" t="str">
        <f>IF($A110="","",IF(AND((C110&lt;=('Settings'!$B$2+41)),(D110&gt;=('Settings'!$B$2+35))),"■",""))</f>
        <v/>
      </c>
      <c r="N110" s="14" t="str">
        <f>IF($A110="","",IF(AND((C110&lt;=('Settings'!$B$2+48)),(D110&gt;=('Settings'!$B$2+42))),"■",""))</f>
        <v/>
      </c>
      <c r="O110" s="14" t="str">
        <f>IF($A110="","",IF(AND((C110&lt;=('Settings'!$B$2+55)),(D110&gt;=('Settings'!$B$2+49))),"■",""))</f>
        <v/>
      </c>
    </row>
    <row r="111" spans="1:15" x14ac:dyDescent="0.25">
      <c r="C111" s="11"/>
      <c r="D111" s="11"/>
      <c r="E111" s="12"/>
      <c r="F111" s="13" t="str">
        <f>IF($A111="","",((D111-C111)+1))</f>
        <v/>
      </c>
      <c r="G111" s="14" t="str">
        <f>IF($A111="","",IF((E111&gt;=1),"Done",IF((C111&gt;TODAY()),"Not started","In progress")))</f>
        <v/>
      </c>
      <c r="H111" s="14" t="str">
        <f>IF($A111="","",IF(AND((C111&lt;=('Settings'!$B$2+6)),(D111&gt;='Settings'!$B$2)),"■",""))</f>
        <v/>
      </c>
      <c r="I111" s="14" t="str">
        <f>IF($A111="","",IF(AND((C111&lt;=('Settings'!$B$2+13)),(D111&gt;=('Settings'!$B$2+7))),"■",""))</f>
        <v/>
      </c>
      <c r="J111" s="14" t="str">
        <f>IF($A111="","",IF(AND((C111&lt;=('Settings'!$B$2+20)),(D111&gt;=('Settings'!$B$2+14))),"■",""))</f>
        <v/>
      </c>
      <c r="K111" s="14" t="str">
        <f>IF($A111="","",IF(AND((C111&lt;=('Settings'!$B$2+27)),(D111&gt;=('Settings'!$B$2+21))),"■",""))</f>
        <v/>
      </c>
      <c r="L111" s="14" t="str">
        <f>IF($A111="","",IF(AND((C111&lt;=('Settings'!$B$2+34)),(D111&gt;=('Settings'!$B$2+28))),"■",""))</f>
        <v/>
      </c>
      <c r="M111" s="14" t="str">
        <f>IF($A111="","",IF(AND((C111&lt;=('Settings'!$B$2+41)),(D111&gt;=('Settings'!$B$2+35))),"■",""))</f>
        <v/>
      </c>
      <c r="N111" s="14" t="str">
        <f>IF($A111="","",IF(AND((C111&lt;=('Settings'!$B$2+48)),(D111&gt;=('Settings'!$B$2+42))),"■",""))</f>
        <v/>
      </c>
      <c r="O111" s="14" t="str">
        <f>IF($A111="","",IF(AND((C111&lt;=('Settings'!$B$2+55)),(D111&gt;=('Settings'!$B$2+49))),"■",""))</f>
        <v/>
      </c>
    </row>
    <row r="112" spans="1:15" x14ac:dyDescent="0.25">
      <c r="C112" s="11"/>
      <c r="D112" s="11"/>
      <c r="E112" s="12"/>
      <c r="F112" s="13" t="str">
        <f>IF($A112="","",((D112-C112)+1))</f>
        <v/>
      </c>
      <c r="G112" s="14" t="str">
        <f>IF($A112="","",IF((E112&gt;=1),"Done",IF((C112&gt;TODAY()),"Not started","In progress")))</f>
        <v/>
      </c>
      <c r="H112" s="14" t="str">
        <f>IF($A112="","",IF(AND((C112&lt;=('Settings'!$B$2+6)),(D112&gt;='Settings'!$B$2)),"■",""))</f>
        <v/>
      </c>
      <c r="I112" s="14" t="str">
        <f>IF($A112="","",IF(AND((C112&lt;=('Settings'!$B$2+13)),(D112&gt;=('Settings'!$B$2+7))),"■",""))</f>
        <v/>
      </c>
      <c r="J112" s="14" t="str">
        <f>IF($A112="","",IF(AND((C112&lt;=('Settings'!$B$2+20)),(D112&gt;=('Settings'!$B$2+14))),"■",""))</f>
        <v/>
      </c>
      <c r="K112" s="14" t="str">
        <f>IF($A112="","",IF(AND((C112&lt;=('Settings'!$B$2+27)),(D112&gt;=('Settings'!$B$2+21))),"■",""))</f>
        <v/>
      </c>
      <c r="L112" s="14" t="str">
        <f>IF($A112="","",IF(AND((C112&lt;=('Settings'!$B$2+34)),(D112&gt;=('Settings'!$B$2+28))),"■",""))</f>
        <v/>
      </c>
      <c r="M112" s="14" t="str">
        <f>IF($A112="","",IF(AND((C112&lt;=('Settings'!$B$2+41)),(D112&gt;=('Settings'!$B$2+35))),"■",""))</f>
        <v/>
      </c>
      <c r="N112" s="14" t="str">
        <f>IF($A112="","",IF(AND((C112&lt;=('Settings'!$B$2+48)),(D112&gt;=('Settings'!$B$2+42))),"■",""))</f>
        <v/>
      </c>
      <c r="O112" s="14" t="str">
        <f>IF($A112="","",IF(AND((C112&lt;=('Settings'!$B$2+55)),(D112&gt;=('Settings'!$B$2+49))),"■",""))</f>
        <v/>
      </c>
    </row>
    <row r="113" spans="1:15" x14ac:dyDescent="0.25">
      <c r="C113" s="11"/>
      <c r="D113" s="11"/>
      <c r="E113" s="12"/>
      <c r="F113" s="13" t="str">
        <f>IF($A113="","",((D113-C113)+1))</f>
        <v/>
      </c>
      <c r="G113" s="14" t="str">
        <f>IF($A113="","",IF((E113&gt;=1),"Done",IF((C113&gt;TODAY()),"Not started","In progress")))</f>
        <v/>
      </c>
      <c r="H113" s="14" t="str">
        <f>IF($A113="","",IF(AND((C113&lt;=('Settings'!$B$2+6)),(D113&gt;='Settings'!$B$2)),"■",""))</f>
        <v/>
      </c>
      <c r="I113" s="14" t="str">
        <f>IF($A113="","",IF(AND((C113&lt;=('Settings'!$B$2+13)),(D113&gt;=('Settings'!$B$2+7))),"■",""))</f>
        <v/>
      </c>
      <c r="J113" s="14" t="str">
        <f>IF($A113="","",IF(AND((C113&lt;=('Settings'!$B$2+20)),(D113&gt;=('Settings'!$B$2+14))),"■",""))</f>
        <v/>
      </c>
      <c r="K113" s="14" t="str">
        <f>IF($A113="","",IF(AND((C113&lt;=('Settings'!$B$2+27)),(D113&gt;=('Settings'!$B$2+21))),"■",""))</f>
        <v/>
      </c>
      <c r="L113" s="14" t="str">
        <f>IF($A113="","",IF(AND((C113&lt;=('Settings'!$B$2+34)),(D113&gt;=('Settings'!$B$2+28))),"■",""))</f>
        <v/>
      </c>
      <c r="M113" s="14" t="str">
        <f>IF($A113="","",IF(AND((C113&lt;=('Settings'!$B$2+41)),(D113&gt;=('Settings'!$B$2+35))),"■",""))</f>
        <v/>
      </c>
      <c r="N113" s="14" t="str">
        <f>IF($A113="","",IF(AND((C113&lt;=('Settings'!$B$2+48)),(D113&gt;=('Settings'!$B$2+42))),"■",""))</f>
        <v/>
      </c>
      <c r="O113" s="14" t="str">
        <f>IF($A113="","",IF(AND((C113&lt;=('Settings'!$B$2+55)),(D113&gt;=('Settings'!$B$2+49))),"■",""))</f>
        <v/>
      </c>
    </row>
    <row r="114" spans="1:15" x14ac:dyDescent="0.25">
      <c r="C114" s="11"/>
      <c r="D114" s="11"/>
      <c r="E114" s="12"/>
      <c r="F114" s="13" t="str">
        <f>IF($A114="","",((D114-C114)+1))</f>
        <v/>
      </c>
      <c r="G114" s="14" t="str">
        <f>IF($A114="","",IF((E114&gt;=1),"Done",IF((C114&gt;TODAY()),"Not started","In progress")))</f>
        <v/>
      </c>
      <c r="H114" s="14" t="str">
        <f>IF($A114="","",IF(AND((C114&lt;=('Settings'!$B$2+6)),(D114&gt;='Settings'!$B$2)),"■",""))</f>
        <v/>
      </c>
      <c r="I114" s="14" t="str">
        <f>IF($A114="","",IF(AND((C114&lt;=('Settings'!$B$2+13)),(D114&gt;=('Settings'!$B$2+7))),"■",""))</f>
        <v/>
      </c>
      <c r="J114" s="14" t="str">
        <f>IF($A114="","",IF(AND((C114&lt;=('Settings'!$B$2+20)),(D114&gt;=('Settings'!$B$2+14))),"■",""))</f>
        <v/>
      </c>
      <c r="K114" s="14" t="str">
        <f>IF($A114="","",IF(AND((C114&lt;=('Settings'!$B$2+27)),(D114&gt;=('Settings'!$B$2+21))),"■",""))</f>
        <v/>
      </c>
      <c r="L114" s="14" t="str">
        <f>IF($A114="","",IF(AND((C114&lt;=('Settings'!$B$2+34)),(D114&gt;=('Settings'!$B$2+28))),"■",""))</f>
        <v/>
      </c>
      <c r="M114" s="14" t="str">
        <f>IF($A114="","",IF(AND((C114&lt;=('Settings'!$B$2+41)),(D114&gt;=('Settings'!$B$2+35))),"■",""))</f>
        <v/>
      </c>
      <c r="N114" s="14" t="str">
        <f>IF($A114="","",IF(AND((C114&lt;=('Settings'!$B$2+48)),(D114&gt;=('Settings'!$B$2+42))),"■",""))</f>
        <v/>
      </c>
      <c r="O114" s="14" t="str">
        <f>IF($A114="","",IF(AND((C114&lt;=('Settings'!$B$2+55)),(D114&gt;=('Settings'!$B$2+49))),"■",""))</f>
        <v/>
      </c>
    </row>
    <row r="115" spans="1:15" x14ac:dyDescent="0.25">
      <c r="C115" s="11"/>
      <c r="D115" s="11"/>
      <c r="E115" s="12"/>
      <c r="F115" s="13" t="str">
        <f>IF($A115="","",((D115-C115)+1))</f>
        <v/>
      </c>
      <c r="G115" s="14" t="str">
        <f>IF($A115="","",IF((E115&gt;=1),"Done",IF((C115&gt;TODAY()),"Not started","In progress")))</f>
        <v/>
      </c>
      <c r="H115" s="14" t="str">
        <f>IF($A115="","",IF(AND((C115&lt;=('Settings'!$B$2+6)),(D115&gt;='Settings'!$B$2)),"■",""))</f>
        <v/>
      </c>
      <c r="I115" s="14" t="str">
        <f>IF($A115="","",IF(AND((C115&lt;=('Settings'!$B$2+13)),(D115&gt;=('Settings'!$B$2+7))),"■",""))</f>
        <v/>
      </c>
      <c r="J115" s="14" t="str">
        <f>IF($A115="","",IF(AND((C115&lt;=('Settings'!$B$2+20)),(D115&gt;=('Settings'!$B$2+14))),"■",""))</f>
        <v/>
      </c>
      <c r="K115" s="14" t="str">
        <f>IF($A115="","",IF(AND((C115&lt;=('Settings'!$B$2+27)),(D115&gt;=('Settings'!$B$2+21))),"■",""))</f>
        <v/>
      </c>
      <c r="L115" s="14" t="str">
        <f>IF($A115="","",IF(AND((C115&lt;=('Settings'!$B$2+34)),(D115&gt;=('Settings'!$B$2+28))),"■",""))</f>
        <v/>
      </c>
      <c r="M115" s="14" t="str">
        <f>IF($A115="","",IF(AND((C115&lt;=('Settings'!$B$2+41)),(D115&gt;=('Settings'!$B$2+35))),"■",""))</f>
        <v/>
      </c>
      <c r="N115" s="14" t="str">
        <f>IF($A115="","",IF(AND((C115&lt;=('Settings'!$B$2+48)),(D115&gt;=('Settings'!$B$2+42))),"■",""))</f>
        <v/>
      </c>
      <c r="O115" s="14" t="str">
        <f>IF($A115="","",IF(AND((C115&lt;=('Settings'!$B$2+55)),(D115&gt;=('Settings'!$B$2+49))),"■",""))</f>
        <v/>
      </c>
    </row>
    <row r="116" spans="1:15" x14ac:dyDescent="0.25">
      <c r="C116" s="11"/>
      <c r="D116" s="11"/>
      <c r="E116" s="12"/>
      <c r="F116" s="13" t="str">
        <f>IF($A116="","",((D116-C116)+1))</f>
        <v/>
      </c>
      <c r="G116" s="14" t="str">
        <f>IF($A116="","",IF((E116&gt;=1),"Done",IF((C116&gt;TODAY()),"Not started","In progress")))</f>
        <v/>
      </c>
      <c r="H116" s="14" t="str">
        <f>IF($A116="","",IF(AND((C116&lt;=('Settings'!$B$2+6)),(D116&gt;='Settings'!$B$2)),"■",""))</f>
        <v/>
      </c>
      <c r="I116" s="14" t="str">
        <f>IF($A116="","",IF(AND((C116&lt;=('Settings'!$B$2+13)),(D116&gt;=('Settings'!$B$2+7))),"■",""))</f>
        <v/>
      </c>
      <c r="J116" s="14" t="str">
        <f>IF($A116="","",IF(AND((C116&lt;=('Settings'!$B$2+20)),(D116&gt;=('Settings'!$B$2+14))),"■",""))</f>
        <v/>
      </c>
      <c r="K116" s="14" t="str">
        <f>IF($A116="","",IF(AND((C116&lt;=('Settings'!$B$2+27)),(D116&gt;=('Settings'!$B$2+21))),"■",""))</f>
        <v/>
      </c>
      <c r="L116" s="14" t="str">
        <f>IF($A116="","",IF(AND((C116&lt;=('Settings'!$B$2+34)),(D116&gt;=('Settings'!$B$2+28))),"■",""))</f>
        <v/>
      </c>
      <c r="M116" s="14" t="str">
        <f>IF($A116="","",IF(AND((C116&lt;=('Settings'!$B$2+41)),(D116&gt;=('Settings'!$B$2+35))),"■",""))</f>
        <v/>
      </c>
      <c r="N116" s="14" t="str">
        <f>IF($A116="","",IF(AND((C116&lt;=('Settings'!$B$2+48)),(D116&gt;=('Settings'!$B$2+42))),"■",""))</f>
        <v/>
      </c>
      <c r="O116" s="14" t="str">
        <f>IF($A116="","",IF(AND((C116&lt;=('Settings'!$B$2+55)),(D116&gt;=('Settings'!$B$2+49))),"■",""))</f>
        <v/>
      </c>
    </row>
    <row r="117" spans="1:15" x14ac:dyDescent="0.25">
      <c r="C117" s="11"/>
      <c r="D117" s="11"/>
      <c r="E117" s="12"/>
      <c r="F117" s="13" t="str">
        <f>IF($A117="","",((D117-C117)+1))</f>
        <v/>
      </c>
      <c r="G117" s="14" t="str">
        <f>IF($A117="","",IF((E117&gt;=1),"Done",IF((C117&gt;TODAY()),"Not started","In progress")))</f>
        <v/>
      </c>
      <c r="H117" s="14" t="str">
        <f>IF($A117="","",IF(AND((C117&lt;=('Settings'!$B$2+6)),(D117&gt;='Settings'!$B$2)),"■",""))</f>
        <v/>
      </c>
      <c r="I117" s="14" t="str">
        <f>IF($A117="","",IF(AND((C117&lt;=('Settings'!$B$2+13)),(D117&gt;=('Settings'!$B$2+7))),"■",""))</f>
        <v/>
      </c>
      <c r="J117" s="14" t="str">
        <f>IF($A117="","",IF(AND((C117&lt;=('Settings'!$B$2+20)),(D117&gt;=('Settings'!$B$2+14))),"■",""))</f>
        <v/>
      </c>
      <c r="K117" s="14" t="str">
        <f>IF($A117="","",IF(AND((C117&lt;=('Settings'!$B$2+27)),(D117&gt;=('Settings'!$B$2+21))),"■",""))</f>
        <v/>
      </c>
      <c r="L117" s="14" t="str">
        <f>IF($A117="","",IF(AND((C117&lt;=('Settings'!$B$2+34)),(D117&gt;=('Settings'!$B$2+28))),"■",""))</f>
        <v/>
      </c>
      <c r="M117" s="14" t="str">
        <f>IF($A117="","",IF(AND((C117&lt;=('Settings'!$B$2+41)),(D117&gt;=('Settings'!$B$2+35))),"■",""))</f>
        <v/>
      </c>
      <c r="N117" s="14" t="str">
        <f>IF($A117="","",IF(AND((C117&lt;=('Settings'!$B$2+48)),(D117&gt;=('Settings'!$B$2+42))),"■",""))</f>
        <v/>
      </c>
      <c r="O117" s="14" t="str">
        <f>IF($A117="","",IF(AND((C117&lt;=('Settings'!$B$2+55)),(D117&gt;=('Settings'!$B$2+49))),"■",""))</f>
        <v/>
      </c>
    </row>
    <row r="118" spans="1:15" x14ac:dyDescent="0.25">
      <c r="C118" s="11"/>
      <c r="D118" s="11"/>
      <c r="E118" s="12"/>
      <c r="F118" s="13" t="str">
        <f>IF($A118="","",((D118-C118)+1))</f>
        <v/>
      </c>
      <c r="G118" s="14" t="str">
        <f>IF($A118="","",IF((E118&gt;=1),"Done",IF((C118&gt;TODAY()),"Not started","In progress")))</f>
        <v/>
      </c>
      <c r="H118" s="14" t="str">
        <f>IF($A118="","",IF(AND((C118&lt;=('Settings'!$B$2+6)),(D118&gt;='Settings'!$B$2)),"■",""))</f>
        <v/>
      </c>
      <c r="I118" s="14" t="str">
        <f>IF($A118="","",IF(AND((C118&lt;=('Settings'!$B$2+13)),(D118&gt;=('Settings'!$B$2+7))),"■",""))</f>
        <v/>
      </c>
      <c r="J118" s="14" t="str">
        <f>IF($A118="","",IF(AND((C118&lt;=('Settings'!$B$2+20)),(D118&gt;=('Settings'!$B$2+14))),"■",""))</f>
        <v/>
      </c>
      <c r="K118" s="14" t="str">
        <f>IF($A118="","",IF(AND((C118&lt;=('Settings'!$B$2+27)),(D118&gt;=('Settings'!$B$2+21))),"■",""))</f>
        <v/>
      </c>
      <c r="L118" s="14" t="str">
        <f>IF($A118="","",IF(AND((C118&lt;=('Settings'!$B$2+34)),(D118&gt;=('Settings'!$B$2+28))),"■",""))</f>
        <v/>
      </c>
      <c r="M118" s="14" t="str">
        <f>IF($A118="","",IF(AND((C118&lt;=('Settings'!$B$2+41)),(D118&gt;=('Settings'!$B$2+35))),"■",""))</f>
        <v/>
      </c>
      <c r="N118" s="14" t="str">
        <f>IF($A118="","",IF(AND((C118&lt;=('Settings'!$B$2+48)),(D118&gt;=('Settings'!$B$2+42))),"■",""))</f>
        <v/>
      </c>
      <c r="O118" s="14" t="str">
        <f>IF($A118="","",IF(AND((C118&lt;=('Settings'!$B$2+55)),(D118&gt;=('Settings'!$B$2+49))),"■",""))</f>
        <v/>
      </c>
    </row>
    <row r="119" spans="1:15" x14ac:dyDescent="0.25">
      <c r="C119" s="11"/>
      <c r="D119" s="11"/>
      <c r="E119" s="12"/>
      <c r="F119" s="13" t="str">
        <f>IF($A119="","",((D119-C119)+1))</f>
        <v/>
      </c>
      <c r="G119" s="14" t="str">
        <f>IF($A119="","",IF((E119&gt;=1),"Done",IF((C119&gt;TODAY()),"Not started","In progress")))</f>
        <v/>
      </c>
      <c r="H119" s="14" t="str">
        <f>IF($A119="","",IF(AND((C119&lt;=('Settings'!$B$2+6)),(D119&gt;='Settings'!$B$2)),"■",""))</f>
        <v/>
      </c>
      <c r="I119" s="14" t="str">
        <f>IF($A119="","",IF(AND((C119&lt;=('Settings'!$B$2+13)),(D119&gt;=('Settings'!$B$2+7))),"■",""))</f>
        <v/>
      </c>
      <c r="J119" s="14" t="str">
        <f>IF($A119="","",IF(AND((C119&lt;=('Settings'!$B$2+20)),(D119&gt;=('Settings'!$B$2+14))),"■",""))</f>
        <v/>
      </c>
      <c r="K119" s="14" t="str">
        <f>IF($A119="","",IF(AND((C119&lt;=('Settings'!$B$2+27)),(D119&gt;=('Settings'!$B$2+21))),"■",""))</f>
        <v/>
      </c>
      <c r="L119" s="14" t="str">
        <f>IF($A119="","",IF(AND((C119&lt;=('Settings'!$B$2+34)),(D119&gt;=('Settings'!$B$2+28))),"■",""))</f>
        <v/>
      </c>
      <c r="M119" s="14" t="str">
        <f>IF($A119="","",IF(AND((C119&lt;=('Settings'!$B$2+41)),(D119&gt;=('Settings'!$B$2+35))),"■",""))</f>
        <v/>
      </c>
      <c r="N119" s="14" t="str">
        <f>IF($A119="","",IF(AND((C119&lt;=('Settings'!$B$2+48)),(D119&gt;=('Settings'!$B$2+42))),"■",""))</f>
        <v/>
      </c>
      <c r="O119" s="14" t="str">
        <f>IF($A119="","",IF(AND((C119&lt;=('Settings'!$B$2+55)),(D119&gt;=('Settings'!$B$2+49))),"■",""))</f>
        <v/>
      </c>
    </row>
    <row r="120" spans="1:15" x14ac:dyDescent="0.25">
      <c r="C120" s="11"/>
      <c r="D120" s="11"/>
      <c r="E120" s="12"/>
      <c r="F120" s="13" t="str">
        <f>IF($A120="","",((D120-C120)+1))</f>
        <v/>
      </c>
      <c r="G120" s="14" t="str">
        <f>IF($A120="","",IF((E120&gt;=1),"Done",IF((C120&gt;TODAY()),"Not started","In progress")))</f>
        <v/>
      </c>
      <c r="H120" s="14" t="str">
        <f>IF($A120="","",IF(AND((C120&lt;=('Settings'!$B$2+6)),(D120&gt;='Settings'!$B$2)),"■",""))</f>
        <v/>
      </c>
      <c r="I120" s="14" t="str">
        <f>IF($A120="","",IF(AND((C120&lt;=('Settings'!$B$2+13)),(D120&gt;=('Settings'!$B$2+7))),"■",""))</f>
        <v/>
      </c>
      <c r="J120" s="14" t="str">
        <f>IF($A120="","",IF(AND((C120&lt;=('Settings'!$B$2+20)),(D120&gt;=('Settings'!$B$2+14))),"■",""))</f>
        <v/>
      </c>
      <c r="K120" s="14" t="str">
        <f>IF($A120="","",IF(AND((C120&lt;=('Settings'!$B$2+27)),(D120&gt;=('Settings'!$B$2+21))),"■",""))</f>
        <v/>
      </c>
      <c r="L120" s="14" t="str">
        <f>IF($A120="","",IF(AND((C120&lt;=('Settings'!$B$2+34)),(D120&gt;=('Settings'!$B$2+28))),"■",""))</f>
        <v/>
      </c>
      <c r="M120" s="14" t="str">
        <f>IF($A120="","",IF(AND((C120&lt;=('Settings'!$B$2+41)),(D120&gt;=('Settings'!$B$2+35))),"■",""))</f>
        <v/>
      </c>
      <c r="N120" s="14" t="str">
        <f>IF($A120="","",IF(AND((C120&lt;=('Settings'!$B$2+48)),(D120&gt;=('Settings'!$B$2+42))),"■",""))</f>
        <v/>
      </c>
      <c r="O120" s="14" t="str">
        <f>IF($A120="","",IF(AND((C120&lt;=('Settings'!$B$2+55)),(D120&gt;=('Settings'!$B$2+49))),"■",""))</f>
        <v/>
      </c>
    </row>
    <row r="121" spans="1:15" x14ac:dyDescent="0.25">
      <c r="C121" s="11"/>
      <c r="D121" s="11"/>
      <c r="E121" s="12"/>
      <c r="F121" s="13" t="str">
        <f>IF($A121="","",((D121-C121)+1))</f>
        <v/>
      </c>
      <c r="G121" s="14" t="str">
        <f>IF($A121="","",IF((E121&gt;=1),"Done",IF((C121&gt;TODAY()),"Not started","In progress")))</f>
        <v/>
      </c>
      <c r="H121" s="14" t="str">
        <f>IF($A121="","",IF(AND((C121&lt;=('Settings'!$B$2+6)),(D121&gt;='Settings'!$B$2)),"■",""))</f>
        <v/>
      </c>
      <c r="I121" s="14" t="str">
        <f>IF($A121="","",IF(AND((C121&lt;=('Settings'!$B$2+13)),(D121&gt;=('Settings'!$B$2+7))),"■",""))</f>
        <v/>
      </c>
      <c r="J121" s="14" t="str">
        <f>IF($A121="","",IF(AND((C121&lt;=('Settings'!$B$2+20)),(D121&gt;=('Settings'!$B$2+14))),"■",""))</f>
        <v/>
      </c>
      <c r="K121" s="14" t="str">
        <f>IF($A121="","",IF(AND((C121&lt;=('Settings'!$B$2+27)),(D121&gt;=('Settings'!$B$2+21))),"■",""))</f>
        <v/>
      </c>
      <c r="L121" s="14" t="str">
        <f>IF($A121="","",IF(AND((C121&lt;=('Settings'!$B$2+34)),(D121&gt;=('Settings'!$B$2+28))),"■",""))</f>
        <v/>
      </c>
      <c r="M121" s="14" t="str">
        <f>IF($A121="","",IF(AND((C121&lt;=('Settings'!$B$2+41)),(D121&gt;=('Settings'!$B$2+35))),"■",""))</f>
        <v/>
      </c>
      <c r="N121" s="14" t="str">
        <f>IF($A121="","",IF(AND((C121&lt;=('Settings'!$B$2+48)),(D121&gt;=('Settings'!$B$2+42))),"■",""))</f>
        <v/>
      </c>
      <c r="O121" s="14" t="str">
        <f>IF($A121="","",IF(AND((C121&lt;=('Settings'!$B$2+55)),(D121&gt;=('Settings'!$B$2+49))),"■",""))</f>
        <v/>
      </c>
    </row>
    <row r="122" spans="1:15" x14ac:dyDescent="0.25">
      <c r="C122" s="11"/>
      <c r="D122" s="11"/>
      <c r="E122" s="12"/>
      <c r="F122" s="13" t="str">
        <f>IF($A122="","",((D122-C122)+1))</f>
        <v/>
      </c>
      <c r="G122" s="14" t="str">
        <f>IF($A122="","",IF((E122&gt;=1),"Done",IF((C122&gt;TODAY()),"Not started","In progress")))</f>
        <v/>
      </c>
      <c r="H122" s="14" t="str">
        <f>IF($A122="","",IF(AND((C122&lt;=('Settings'!$B$2+6)),(D122&gt;='Settings'!$B$2)),"■",""))</f>
        <v/>
      </c>
      <c r="I122" s="14" t="str">
        <f>IF($A122="","",IF(AND((C122&lt;=('Settings'!$B$2+13)),(D122&gt;=('Settings'!$B$2+7))),"■",""))</f>
        <v/>
      </c>
      <c r="J122" s="14" t="str">
        <f>IF($A122="","",IF(AND((C122&lt;=('Settings'!$B$2+20)),(D122&gt;=('Settings'!$B$2+14))),"■",""))</f>
        <v/>
      </c>
      <c r="K122" s="14" t="str">
        <f>IF($A122="","",IF(AND((C122&lt;=('Settings'!$B$2+27)),(D122&gt;=('Settings'!$B$2+21))),"■",""))</f>
        <v/>
      </c>
      <c r="L122" s="14" t="str">
        <f>IF($A122="","",IF(AND((C122&lt;=('Settings'!$B$2+34)),(D122&gt;=('Settings'!$B$2+28))),"■",""))</f>
        <v/>
      </c>
      <c r="M122" s="14" t="str">
        <f>IF($A122="","",IF(AND((C122&lt;=('Settings'!$B$2+41)),(D122&gt;=('Settings'!$B$2+35))),"■",""))</f>
        <v/>
      </c>
      <c r="N122" s="14" t="str">
        <f>IF($A122="","",IF(AND((C122&lt;=('Settings'!$B$2+48)),(D122&gt;=('Settings'!$B$2+42))),"■",""))</f>
        <v/>
      </c>
      <c r="O122" s="14" t="str">
        <f>IF($A122="","",IF(AND((C122&lt;=('Settings'!$B$2+55)),(D122&gt;=('Settings'!$B$2+49))),"■",""))</f>
        <v/>
      </c>
    </row>
    <row r="123" spans="1:15" x14ac:dyDescent="0.25">
      <c r="C123" s="11"/>
      <c r="D123" s="11"/>
      <c r="E123" s="12"/>
      <c r="F123" s="13" t="str">
        <f>IF($A123="","",((D123-C123)+1))</f>
        <v/>
      </c>
      <c r="G123" s="14" t="str">
        <f>IF($A123="","",IF((E123&gt;=1),"Done",IF((C123&gt;TODAY()),"Not started","In progress")))</f>
        <v/>
      </c>
      <c r="H123" s="14" t="str">
        <f>IF($A123="","",IF(AND((C123&lt;=('Settings'!$B$2+6)),(D123&gt;='Settings'!$B$2)),"■",""))</f>
        <v/>
      </c>
      <c r="I123" s="14" t="str">
        <f>IF($A123="","",IF(AND((C123&lt;=('Settings'!$B$2+13)),(D123&gt;=('Settings'!$B$2+7))),"■",""))</f>
        <v/>
      </c>
      <c r="J123" s="14" t="str">
        <f>IF($A123="","",IF(AND((C123&lt;=('Settings'!$B$2+20)),(D123&gt;=('Settings'!$B$2+14))),"■",""))</f>
        <v/>
      </c>
      <c r="K123" s="14" t="str">
        <f>IF($A123="","",IF(AND((C123&lt;=('Settings'!$B$2+27)),(D123&gt;=('Settings'!$B$2+21))),"■",""))</f>
        <v/>
      </c>
      <c r="L123" s="14" t="str">
        <f>IF($A123="","",IF(AND((C123&lt;=('Settings'!$B$2+34)),(D123&gt;=('Settings'!$B$2+28))),"■",""))</f>
        <v/>
      </c>
      <c r="M123" s="14" t="str">
        <f>IF($A123="","",IF(AND((C123&lt;=('Settings'!$B$2+41)),(D123&gt;=('Settings'!$B$2+35))),"■",""))</f>
        <v/>
      </c>
      <c r="N123" s="14" t="str">
        <f>IF($A123="","",IF(AND((C123&lt;=('Settings'!$B$2+48)),(D123&gt;=('Settings'!$B$2+42))),"■",""))</f>
        <v/>
      </c>
      <c r="O123" s="14" t="str">
        <f>IF($A123="","",IF(AND((C123&lt;=('Settings'!$B$2+55)),(D123&gt;=('Settings'!$B$2+49))),"■",""))</f>
        <v/>
      </c>
    </row>
    <row r="124" spans="1:15" x14ac:dyDescent="0.25">
      <c r="C124" s="11"/>
      <c r="D124" s="11"/>
      <c r="E124" s="12"/>
      <c r="F124" s="13" t="str">
        <f>IF($A124="","",((D124-C124)+1))</f>
        <v/>
      </c>
      <c r="G124" s="14" t="str">
        <f>IF($A124="","",IF((E124&gt;=1),"Done",IF((C124&gt;TODAY()),"Not started","In progress")))</f>
        <v/>
      </c>
      <c r="H124" s="14" t="str">
        <f>IF($A124="","",IF(AND((C124&lt;=('Settings'!$B$2+6)),(D124&gt;='Settings'!$B$2)),"■",""))</f>
        <v/>
      </c>
      <c r="I124" s="14" t="str">
        <f>IF($A124="","",IF(AND((C124&lt;=('Settings'!$B$2+13)),(D124&gt;=('Settings'!$B$2+7))),"■",""))</f>
        <v/>
      </c>
      <c r="J124" s="14" t="str">
        <f>IF($A124="","",IF(AND((C124&lt;=('Settings'!$B$2+20)),(D124&gt;=('Settings'!$B$2+14))),"■",""))</f>
        <v/>
      </c>
      <c r="K124" s="14" t="str">
        <f>IF($A124="","",IF(AND((C124&lt;=('Settings'!$B$2+27)),(D124&gt;=('Settings'!$B$2+21))),"■",""))</f>
        <v/>
      </c>
      <c r="L124" s="14" t="str">
        <f>IF($A124="","",IF(AND((C124&lt;=('Settings'!$B$2+34)),(D124&gt;=('Settings'!$B$2+28))),"■",""))</f>
        <v/>
      </c>
      <c r="M124" s="14" t="str">
        <f>IF($A124="","",IF(AND((C124&lt;=('Settings'!$B$2+41)),(D124&gt;=('Settings'!$B$2+35))),"■",""))</f>
        <v/>
      </c>
      <c r="N124" s="14" t="str">
        <f>IF($A124="","",IF(AND((C124&lt;=('Settings'!$B$2+48)),(D124&gt;=('Settings'!$B$2+42))),"■",""))</f>
        <v/>
      </c>
      <c r="O124" s="14" t="str">
        <f>IF($A124="","",IF(AND((C124&lt;=('Settings'!$B$2+55)),(D124&gt;=('Settings'!$B$2+49))),"■",""))</f>
        <v/>
      </c>
    </row>
    <row r="125" spans="1:15" x14ac:dyDescent="0.25">
      <c r="C125" s="11"/>
      <c r="D125" s="11"/>
      <c r="E125" s="12"/>
      <c r="F125" s="13" t="str">
        <f>IF($A125="","",((D125-C125)+1))</f>
        <v/>
      </c>
      <c r="G125" s="14" t="str">
        <f>IF($A125="","",IF((E125&gt;=1),"Done",IF((C125&gt;TODAY()),"Not started","In progress")))</f>
        <v/>
      </c>
      <c r="H125" s="14" t="str">
        <f>IF($A125="","",IF(AND((C125&lt;=('Settings'!$B$2+6)),(D125&gt;='Settings'!$B$2)),"■",""))</f>
        <v/>
      </c>
      <c r="I125" s="14" t="str">
        <f>IF($A125="","",IF(AND((C125&lt;=('Settings'!$B$2+13)),(D125&gt;=('Settings'!$B$2+7))),"■",""))</f>
        <v/>
      </c>
      <c r="J125" s="14" t="str">
        <f>IF($A125="","",IF(AND((C125&lt;=('Settings'!$B$2+20)),(D125&gt;=('Settings'!$B$2+14))),"■",""))</f>
        <v/>
      </c>
      <c r="K125" s="14" t="str">
        <f>IF($A125="","",IF(AND((C125&lt;=('Settings'!$B$2+27)),(D125&gt;=('Settings'!$B$2+21))),"■",""))</f>
        <v/>
      </c>
      <c r="L125" s="14" t="str">
        <f>IF($A125="","",IF(AND((C125&lt;=('Settings'!$B$2+34)),(D125&gt;=('Settings'!$B$2+28))),"■",""))</f>
        <v/>
      </c>
      <c r="M125" s="14" t="str">
        <f>IF($A125="","",IF(AND((C125&lt;=('Settings'!$B$2+41)),(D125&gt;=('Settings'!$B$2+35))),"■",""))</f>
        <v/>
      </c>
      <c r="N125" s="14" t="str">
        <f>IF($A125="","",IF(AND((C125&lt;=('Settings'!$B$2+48)),(D125&gt;=('Settings'!$B$2+42))),"■",""))</f>
        <v/>
      </c>
      <c r="O125" s="14" t="str">
        <f>IF($A125="","",IF(AND((C125&lt;=('Settings'!$B$2+55)),(D125&gt;=('Settings'!$B$2+49))),"■",""))</f>
        <v/>
      </c>
    </row>
    <row r="126" spans="1:15" x14ac:dyDescent="0.25">
      <c r="C126" s="11"/>
      <c r="D126" s="11"/>
      <c r="E126" s="12"/>
      <c r="F126" s="13" t="str">
        <f>IF($A126="","",((D126-C126)+1))</f>
        <v/>
      </c>
      <c r="G126" s="14" t="str">
        <f>IF($A126="","",IF((E126&gt;=1),"Done",IF((C126&gt;TODAY()),"Not started","In progress")))</f>
        <v/>
      </c>
      <c r="H126" s="14" t="str">
        <f>IF($A126="","",IF(AND((C126&lt;=('Settings'!$B$2+6)),(D126&gt;='Settings'!$B$2)),"■",""))</f>
        <v/>
      </c>
      <c r="I126" s="14" t="str">
        <f>IF($A126="","",IF(AND((C126&lt;=('Settings'!$B$2+13)),(D126&gt;=('Settings'!$B$2+7))),"■",""))</f>
        <v/>
      </c>
      <c r="J126" s="14" t="str">
        <f>IF($A126="","",IF(AND((C126&lt;=('Settings'!$B$2+20)),(D126&gt;=('Settings'!$B$2+14))),"■",""))</f>
        <v/>
      </c>
      <c r="K126" s="14" t="str">
        <f>IF($A126="","",IF(AND((C126&lt;=('Settings'!$B$2+27)),(D126&gt;=('Settings'!$B$2+21))),"■",""))</f>
        <v/>
      </c>
      <c r="L126" s="14" t="str">
        <f>IF($A126="","",IF(AND((C126&lt;=('Settings'!$B$2+34)),(D126&gt;=('Settings'!$B$2+28))),"■",""))</f>
        <v/>
      </c>
      <c r="M126" s="14" t="str">
        <f>IF($A126="","",IF(AND((C126&lt;=('Settings'!$B$2+41)),(D126&gt;=('Settings'!$B$2+35))),"■",""))</f>
        <v/>
      </c>
      <c r="N126" s="14" t="str">
        <f>IF($A126="","",IF(AND((C126&lt;=('Settings'!$B$2+48)),(D126&gt;=('Settings'!$B$2+42))),"■",""))</f>
        <v/>
      </c>
      <c r="O126" s="14" t="str">
        <f>IF($A126="","",IF(AND((C126&lt;=('Settings'!$B$2+55)),(D126&gt;=('Settings'!$B$2+49))),"■",""))</f>
        <v/>
      </c>
    </row>
    <row r="127" spans="1:15" x14ac:dyDescent="0.25">
      <c r="C127" s="11"/>
      <c r="D127" s="11"/>
      <c r="E127" s="12"/>
      <c r="F127" s="13" t="str">
        <f>IF($A127="","",((D127-C127)+1))</f>
        <v/>
      </c>
      <c r="G127" s="14" t="str">
        <f>IF($A127="","",IF((E127&gt;=1),"Done",IF((C127&gt;TODAY()),"Not started","In progress")))</f>
        <v/>
      </c>
      <c r="H127" s="14" t="str">
        <f>IF($A127="","",IF(AND((C127&lt;=('Settings'!$B$2+6)),(D127&gt;='Settings'!$B$2)),"■",""))</f>
        <v/>
      </c>
      <c r="I127" s="14" t="str">
        <f>IF($A127="","",IF(AND((C127&lt;=('Settings'!$B$2+13)),(D127&gt;=('Settings'!$B$2+7))),"■",""))</f>
        <v/>
      </c>
      <c r="J127" s="14" t="str">
        <f>IF($A127="","",IF(AND((C127&lt;=('Settings'!$B$2+20)),(D127&gt;=('Settings'!$B$2+14))),"■",""))</f>
        <v/>
      </c>
      <c r="K127" s="14" t="str">
        <f>IF($A127="","",IF(AND((C127&lt;=('Settings'!$B$2+27)),(D127&gt;=('Settings'!$B$2+21))),"■",""))</f>
        <v/>
      </c>
      <c r="L127" s="14" t="str">
        <f>IF($A127="","",IF(AND((C127&lt;=('Settings'!$B$2+34)),(D127&gt;=('Settings'!$B$2+28))),"■",""))</f>
        <v/>
      </c>
      <c r="M127" s="14" t="str">
        <f>IF($A127="","",IF(AND((C127&lt;=('Settings'!$B$2+41)),(D127&gt;=('Settings'!$B$2+35))),"■",""))</f>
        <v/>
      </c>
      <c r="N127" s="14" t="str">
        <f>IF($A127="","",IF(AND((C127&lt;=('Settings'!$B$2+48)),(D127&gt;=('Settings'!$B$2+42))),"■",""))</f>
        <v/>
      </c>
      <c r="O127" s="14" t="str">
        <f>IF($A127="","",IF(AND((C127&lt;=('Settings'!$B$2+55)),(D127&gt;=('Settings'!$B$2+49))),"■",""))</f>
        <v/>
      </c>
    </row>
    <row r="128" spans="1:15" x14ac:dyDescent="0.25">
      <c r="C128" s="11"/>
      <c r="D128" s="11"/>
      <c r="E128" s="12"/>
      <c r="F128" s="13" t="str">
        <f>IF($A128="","",((D128-C128)+1))</f>
        <v/>
      </c>
      <c r="G128" s="14" t="str">
        <f>IF($A128="","",IF((E128&gt;=1),"Done",IF((C128&gt;TODAY()),"Not started","In progress")))</f>
        <v/>
      </c>
      <c r="H128" s="14" t="str">
        <f>IF($A128="","",IF(AND((C128&lt;=('Settings'!$B$2+6)),(D128&gt;='Settings'!$B$2)),"■",""))</f>
        <v/>
      </c>
      <c r="I128" s="14" t="str">
        <f>IF($A128="","",IF(AND((C128&lt;=('Settings'!$B$2+13)),(D128&gt;=('Settings'!$B$2+7))),"■",""))</f>
        <v/>
      </c>
      <c r="J128" s="14" t="str">
        <f>IF($A128="","",IF(AND((C128&lt;=('Settings'!$B$2+20)),(D128&gt;=('Settings'!$B$2+14))),"■",""))</f>
        <v/>
      </c>
      <c r="K128" s="14" t="str">
        <f>IF($A128="","",IF(AND((C128&lt;=('Settings'!$B$2+27)),(D128&gt;=('Settings'!$B$2+21))),"■",""))</f>
        <v/>
      </c>
      <c r="L128" s="14" t="str">
        <f>IF($A128="","",IF(AND((C128&lt;=('Settings'!$B$2+34)),(D128&gt;=('Settings'!$B$2+28))),"■",""))</f>
        <v/>
      </c>
      <c r="M128" s="14" t="str">
        <f>IF($A128="","",IF(AND((C128&lt;=('Settings'!$B$2+41)),(D128&gt;=('Settings'!$B$2+35))),"■",""))</f>
        <v/>
      </c>
      <c r="N128" s="14" t="str">
        <f>IF($A128="","",IF(AND((C128&lt;=('Settings'!$B$2+48)),(D128&gt;=('Settings'!$B$2+42))),"■",""))</f>
        <v/>
      </c>
      <c r="O128" s="14" t="str">
        <f>IF($A128="","",IF(AND((C128&lt;=('Settings'!$B$2+55)),(D128&gt;=('Settings'!$B$2+49))),"■",""))</f>
        <v/>
      </c>
    </row>
    <row r="129" spans="1:15" x14ac:dyDescent="0.25">
      <c r="C129" s="11"/>
      <c r="D129" s="11"/>
      <c r="E129" s="12"/>
      <c r="F129" s="13" t="str">
        <f>IF($A129="","",((D129-C129)+1))</f>
        <v/>
      </c>
      <c r="G129" s="14" t="str">
        <f>IF($A129="","",IF((E129&gt;=1),"Done",IF((C129&gt;TODAY()),"Not started","In progress")))</f>
        <v/>
      </c>
      <c r="H129" s="14" t="str">
        <f>IF($A129="","",IF(AND((C129&lt;=('Settings'!$B$2+6)),(D129&gt;='Settings'!$B$2)),"■",""))</f>
        <v/>
      </c>
      <c r="I129" s="14" t="str">
        <f>IF($A129="","",IF(AND((C129&lt;=('Settings'!$B$2+13)),(D129&gt;=('Settings'!$B$2+7))),"■",""))</f>
        <v/>
      </c>
      <c r="J129" s="14" t="str">
        <f>IF($A129="","",IF(AND((C129&lt;=('Settings'!$B$2+20)),(D129&gt;=('Settings'!$B$2+14))),"■",""))</f>
        <v/>
      </c>
      <c r="K129" s="14" t="str">
        <f>IF($A129="","",IF(AND((C129&lt;=('Settings'!$B$2+27)),(D129&gt;=('Settings'!$B$2+21))),"■",""))</f>
        <v/>
      </c>
      <c r="L129" s="14" t="str">
        <f>IF($A129="","",IF(AND((C129&lt;=('Settings'!$B$2+34)),(D129&gt;=('Settings'!$B$2+28))),"■",""))</f>
        <v/>
      </c>
      <c r="M129" s="14" t="str">
        <f>IF($A129="","",IF(AND((C129&lt;=('Settings'!$B$2+41)),(D129&gt;=('Settings'!$B$2+35))),"■",""))</f>
        <v/>
      </c>
      <c r="N129" s="14" t="str">
        <f>IF($A129="","",IF(AND((C129&lt;=('Settings'!$B$2+48)),(D129&gt;=('Settings'!$B$2+42))),"■",""))</f>
        <v/>
      </c>
      <c r="O129" s="14" t="str">
        <f>IF($A129="","",IF(AND((C129&lt;=('Settings'!$B$2+55)),(D129&gt;=('Settings'!$B$2+49))),"■",""))</f>
        <v/>
      </c>
    </row>
    <row r="130" spans="1:15" x14ac:dyDescent="0.25">
      <c r="C130" s="11"/>
      <c r="D130" s="11"/>
      <c r="E130" s="12"/>
      <c r="F130" s="13" t="str">
        <f>IF($A130="","",((D130-C130)+1))</f>
        <v/>
      </c>
      <c r="G130" s="14" t="str">
        <f>IF($A130="","",IF((E130&gt;=1),"Done",IF((C130&gt;TODAY()),"Not started","In progress")))</f>
        <v/>
      </c>
      <c r="H130" s="14" t="str">
        <f>IF($A130="","",IF(AND((C130&lt;=('Settings'!$B$2+6)),(D130&gt;='Settings'!$B$2)),"■",""))</f>
        <v/>
      </c>
      <c r="I130" s="14" t="str">
        <f>IF($A130="","",IF(AND((C130&lt;=('Settings'!$B$2+13)),(D130&gt;=('Settings'!$B$2+7))),"■",""))</f>
        <v/>
      </c>
      <c r="J130" s="14" t="str">
        <f>IF($A130="","",IF(AND((C130&lt;=('Settings'!$B$2+20)),(D130&gt;=('Settings'!$B$2+14))),"■",""))</f>
        <v/>
      </c>
      <c r="K130" s="14" t="str">
        <f>IF($A130="","",IF(AND((C130&lt;=('Settings'!$B$2+27)),(D130&gt;=('Settings'!$B$2+21))),"■",""))</f>
        <v/>
      </c>
      <c r="L130" s="14" t="str">
        <f>IF($A130="","",IF(AND((C130&lt;=('Settings'!$B$2+34)),(D130&gt;=('Settings'!$B$2+28))),"■",""))</f>
        <v/>
      </c>
      <c r="M130" s="14" t="str">
        <f>IF($A130="","",IF(AND((C130&lt;=('Settings'!$B$2+41)),(D130&gt;=('Settings'!$B$2+35))),"■",""))</f>
        <v/>
      </c>
      <c r="N130" s="14" t="str">
        <f>IF($A130="","",IF(AND((C130&lt;=('Settings'!$B$2+48)),(D130&gt;=('Settings'!$B$2+42))),"■",""))</f>
        <v/>
      </c>
      <c r="O130" s="14" t="str">
        <f>IF($A130="","",IF(AND((C130&lt;=('Settings'!$B$2+55)),(D130&gt;=('Settings'!$B$2+49))),"■",""))</f>
        <v/>
      </c>
    </row>
    <row r="131" spans="1:15" x14ac:dyDescent="0.25">
      <c r="C131" s="11"/>
      <c r="D131" s="11"/>
      <c r="E131" s="12"/>
      <c r="F131" s="13" t="str">
        <f>IF($A131="","",((D131-C131)+1))</f>
        <v/>
      </c>
      <c r="G131" s="14" t="str">
        <f>IF($A131="","",IF((E131&gt;=1),"Done",IF((C131&gt;TODAY()),"Not started","In progress")))</f>
        <v/>
      </c>
      <c r="H131" s="14" t="str">
        <f>IF($A131="","",IF(AND((C131&lt;=('Settings'!$B$2+6)),(D131&gt;='Settings'!$B$2)),"■",""))</f>
        <v/>
      </c>
      <c r="I131" s="14" t="str">
        <f>IF($A131="","",IF(AND((C131&lt;=('Settings'!$B$2+13)),(D131&gt;=('Settings'!$B$2+7))),"■",""))</f>
        <v/>
      </c>
      <c r="J131" s="14" t="str">
        <f>IF($A131="","",IF(AND((C131&lt;=('Settings'!$B$2+20)),(D131&gt;=('Settings'!$B$2+14))),"■",""))</f>
        <v/>
      </c>
      <c r="K131" s="14" t="str">
        <f>IF($A131="","",IF(AND((C131&lt;=('Settings'!$B$2+27)),(D131&gt;=('Settings'!$B$2+21))),"■",""))</f>
        <v/>
      </c>
      <c r="L131" s="14" t="str">
        <f>IF($A131="","",IF(AND((C131&lt;=('Settings'!$B$2+34)),(D131&gt;=('Settings'!$B$2+28))),"■",""))</f>
        <v/>
      </c>
      <c r="M131" s="14" t="str">
        <f>IF($A131="","",IF(AND((C131&lt;=('Settings'!$B$2+41)),(D131&gt;=('Settings'!$B$2+35))),"■",""))</f>
        <v/>
      </c>
      <c r="N131" s="14" t="str">
        <f>IF($A131="","",IF(AND((C131&lt;=('Settings'!$B$2+48)),(D131&gt;=('Settings'!$B$2+42))),"■",""))</f>
        <v/>
      </c>
      <c r="O131" s="14" t="str">
        <f>IF($A131="","",IF(AND((C131&lt;=('Settings'!$B$2+55)),(D131&gt;=('Settings'!$B$2+49))),"■",""))</f>
        <v/>
      </c>
    </row>
    <row r="132" spans="1:15" x14ac:dyDescent="0.25">
      <c r="C132" s="11"/>
      <c r="D132" s="11"/>
      <c r="E132" s="12"/>
      <c r="F132" s="13" t="str">
        <f>IF($A132="","",((D132-C132)+1))</f>
        <v/>
      </c>
      <c r="G132" s="14" t="str">
        <f>IF($A132="","",IF((E132&gt;=1),"Done",IF((C132&gt;TODAY()),"Not started","In progress")))</f>
        <v/>
      </c>
      <c r="H132" s="14" t="str">
        <f>IF($A132="","",IF(AND((C132&lt;=('Settings'!$B$2+6)),(D132&gt;='Settings'!$B$2)),"■",""))</f>
        <v/>
      </c>
      <c r="I132" s="14" t="str">
        <f>IF($A132="","",IF(AND((C132&lt;=('Settings'!$B$2+13)),(D132&gt;=('Settings'!$B$2+7))),"■",""))</f>
        <v/>
      </c>
      <c r="J132" s="14" t="str">
        <f>IF($A132="","",IF(AND((C132&lt;=('Settings'!$B$2+20)),(D132&gt;=('Settings'!$B$2+14))),"■",""))</f>
        <v/>
      </c>
      <c r="K132" s="14" t="str">
        <f>IF($A132="","",IF(AND((C132&lt;=('Settings'!$B$2+27)),(D132&gt;=('Settings'!$B$2+21))),"■",""))</f>
        <v/>
      </c>
      <c r="L132" s="14" t="str">
        <f>IF($A132="","",IF(AND((C132&lt;=('Settings'!$B$2+34)),(D132&gt;=('Settings'!$B$2+28))),"■",""))</f>
        <v/>
      </c>
      <c r="M132" s="14" t="str">
        <f>IF($A132="","",IF(AND((C132&lt;=('Settings'!$B$2+41)),(D132&gt;=('Settings'!$B$2+35))),"■",""))</f>
        <v/>
      </c>
      <c r="N132" s="14" t="str">
        <f>IF($A132="","",IF(AND((C132&lt;=('Settings'!$B$2+48)),(D132&gt;=('Settings'!$B$2+42))),"■",""))</f>
        <v/>
      </c>
      <c r="O132" s="14" t="str">
        <f>IF($A132="","",IF(AND((C132&lt;=('Settings'!$B$2+55)),(D132&gt;=('Settings'!$B$2+49))),"■",""))</f>
        <v/>
      </c>
    </row>
    <row r="133" spans="1:15" x14ac:dyDescent="0.25">
      <c r="C133" s="11"/>
      <c r="D133" s="11"/>
      <c r="E133" s="12"/>
      <c r="F133" s="13" t="str">
        <f>IF($A133="","",((D133-C133)+1))</f>
        <v/>
      </c>
      <c r="G133" s="14" t="str">
        <f>IF($A133="","",IF((E133&gt;=1),"Done",IF((C133&gt;TODAY()),"Not started","In progress")))</f>
        <v/>
      </c>
      <c r="H133" s="14" t="str">
        <f>IF($A133="","",IF(AND((C133&lt;=('Settings'!$B$2+6)),(D133&gt;='Settings'!$B$2)),"■",""))</f>
        <v/>
      </c>
      <c r="I133" s="14" t="str">
        <f>IF($A133="","",IF(AND((C133&lt;=('Settings'!$B$2+13)),(D133&gt;=('Settings'!$B$2+7))),"■",""))</f>
        <v/>
      </c>
      <c r="J133" s="14" t="str">
        <f>IF($A133="","",IF(AND((C133&lt;=('Settings'!$B$2+20)),(D133&gt;=('Settings'!$B$2+14))),"■",""))</f>
        <v/>
      </c>
      <c r="K133" s="14" t="str">
        <f>IF($A133="","",IF(AND((C133&lt;=('Settings'!$B$2+27)),(D133&gt;=('Settings'!$B$2+21))),"■",""))</f>
        <v/>
      </c>
      <c r="L133" s="14" t="str">
        <f>IF($A133="","",IF(AND((C133&lt;=('Settings'!$B$2+34)),(D133&gt;=('Settings'!$B$2+28))),"■",""))</f>
        <v/>
      </c>
      <c r="M133" s="14" t="str">
        <f>IF($A133="","",IF(AND((C133&lt;=('Settings'!$B$2+41)),(D133&gt;=('Settings'!$B$2+35))),"■",""))</f>
        <v/>
      </c>
      <c r="N133" s="14" t="str">
        <f>IF($A133="","",IF(AND((C133&lt;=('Settings'!$B$2+48)),(D133&gt;=('Settings'!$B$2+42))),"■",""))</f>
        <v/>
      </c>
      <c r="O133" s="14" t="str">
        <f>IF($A133="","",IF(AND((C133&lt;=('Settings'!$B$2+55)),(D133&gt;=('Settings'!$B$2+49))),"■",""))</f>
        <v/>
      </c>
    </row>
    <row r="134" spans="1:15" x14ac:dyDescent="0.25">
      <c r="C134" s="11"/>
      <c r="D134" s="11"/>
      <c r="E134" s="12"/>
      <c r="F134" s="13" t="str">
        <f>IF($A134="","",((D134-C134)+1))</f>
        <v/>
      </c>
      <c r="G134" s="14" t="str">
        <f>IF($A134="","",IF((E134&gt;=1),"Done",IF((C134&gt;TODAY()),"Not started","In progress")))</f>
        <v/>
      </c>
      <c r="H134" s="14" t="str">
        <f>IF($A134="","",IF(AND((C134&lt;=('Settings'!$B$2+6)),(D134&gt;='Settings'!$B$2)),"■",""))</f>
        <v/>
      </c>
      <c r="I134" s="14" t="str">
        <f>IF($A134="","",IF(AND((C134&lt;=('Settings'!$B$2+13)),(D134&gt;=('Settings'!$B$2+7))),"■",""))</f>
        <v/>
      </c>
      <c r="J134" s="14" t="str">
        <f>IF($A134="","",IF(AND((C134&lt;=('Settings'!$B$2+20)),(D134&gt;=('Settings'!$B$2+14))),"■",""))</f>
        <v/>
      </c>
      <c r="K134" s="14" t="str">
        <f>IF($A134="","",IF(AND((C134&lt;=('Settings'!$B$2+27)),(D134&gt;=('Settings'!$B$2+21))),"■",""))</f>
        <v/>
      </c>
      <c r="L134" s="14" t="str">
        <f>IF($A134="","",IF(AND((C134&lt;=('Settings'!$B$2+34)),(D134&gt;=('Settings'!$B$2+28))),"■",""))</f>
        <v/>
      </c>
      <c r="M134" s="14" t="str">
        <f>IF($A134="","",IF(AND((C134&lt;=('Settings'!$B$2+41)),(D134&gt;=('Settings'!$B$2+35))),"■",""))</f>
        <v/>
      </c>
      <c r="N134" s="14" t="str">
        <f>IF($A134="","",IF(AND((C134&lt;=('Settings'!$B$2+48)),(D134&gt;=('Settings'!$B$2+42))),"■",""))</f>
        <v/>
      </c>
      <c r="O134" s="14" t="str">
        <f>IF($A134="","",IF(AND((C134&lt;=('Settings'!$B$2+55)),(D134&gt;=('Settings'!$B$2+49))),"■",""))</f>
        <v/>
      </c>
    </row>
    <row r="135" spans="1:15" x14ac:dyDescent="0.25">
      <c r="C135" s="11"/>
      <c r="D135" s="11"/>
      <c r="E135" s="12"/>
      <c r="F135" s="13" t="str">
        <f>IF($A135="","",((D135-C135)+1))</f>
        <v/>
      </c>
      <c r="G135" s="14" t="str">
        <f>IF($A135="","",IF((E135&gt;=1),"Done",IF((C135&gt;TODAY()),"Not started","In progress")))</f>
        <v/>
      </c>
      <c r="H135" s="14" t="str">
        <f>IF($A135="","",IF(AND((C135&lt;=('Settings'!$B$2+6)),(D135&gt;='Settings'!$B$2)),"■",""))</f>
        <v/>
      </c>
      <c r="I135" s="14" t="str">
        <f>IF($A135="","",IF(AND((C135&lt;=('Settings'!$B$2+13)),(D135&gt;=('Settings'!$B$2+7))),"■",""))</f>
        <v/>
      </c>
      <c r="J135" s="14" t="str">
        <f>IF($A135="","",IF(AND((C135&lt;=('Settings'!$B$2+20)),(D135&gt;=('Settings'!$B$2+14))),"■",""))</f>
        <v/>
      </c>
      <c r="K135" s="14" t="str">
        <f>IF($A135="","",IF(AND((C135&lt;=('Settings'!$B$2+27)),(D135&gt;=('Settings'!$B$2+21))),"■",""))</f>
        <v/>
      </c>
      <c r="L135" s="14" t="str">
        <f>IF($A135="","",IF(AND((C135&lt;=('Settings'!$B$2+34)),(D135&gt;=('Settings'!$B$2+28))),"■",""))</f>
        <v/>
      </c>
      <c r="M135" s="14" t="str">
        <f>IF($A135="","",IF(AND((C135&lt;=('Settings'!$B$2+41)),(D135&gt;=('Settings'!$B$2+35))),"■",""))</f>
        <v/>
      </c>
      <c r="N135" s="14" t="str">
        <f>IF($A135="","",IF(AND((C135&lt;=('Settings'!$B$2+48)),(D135&gt;=('Settings'!$B$2+42))),"■",""))</f>
        <v/>
      </c>
      <c r="O135" s="14" t="str">
        <f>IF($A135="","",IF(AND((C135&lt;=('Settings'!$B$2+55)),(D135&gt;=('Settings'!$B$2+49))),"■",""))</f>
        <v/>
      </c>
    </row>
    <row r="136" spans="1:15" x14ac:dyDescent="0.25">
      <c r="C136" s="11"/>
      <c r="D136" s="11"/>
      <c r="E136" s="12"/>
      <c r="F136" s="13" t="str">
        <f>IF($A136="","",((D136-C136)+1))</f>
        <v/>
      </c>
      <c r="G136" s="14" t="str">
        <f>IF($A136="","",IF((E136&gt;=1),"Done",IF((C136&gt;TODAY()),"Not started","In progress")))</f>
        <v/>
      </c>
      <c r="H136" s="14" t="str">
        <f>IF($A136="","",IF(AND((C136&lt;=('Settings'!$B$2+6)),(D136&gt;='Settings'!$B$2)),"■",""))</f>
        <v/>
      </c>
      <c r="I136" s="14" t="str">
        <f>IF($A136="","",IF(AND((C136&lt;=('Settings'!$B$2+13)),(D136&gt;=('Settings'!$B$2+7))),"■",""))</f>
        <v/>
      </c>
      <c r="J136" s="14" t="str">
        <f>IF($A136="","",IF(AND((C136&lt;=('Settings'!$B$2+20)),(D136&gt;=('Settings'!$B$2+14))),"■",""))</f>
        <v/>
      </c>
      <c r="K136" s="14" t="str">
        <f>IF($A136="","",IF(AND((C136&lt;=('Settings'!$B$2+27)),(D136&gt;=('Settings'!$B$2+21))),"■",""))</f>
        <v/>
      </c>
      <c r="L136" s="14" t="str">
        <f>IF($A136="","",IF(AND((C136&lt;=('Settings'!$B$2+34)),(D136&gt;=('Settings'!$B$2+28))),"■",""))</f>
        <v/>
      </c>
      <c r="M136" s="14" t="str">
        <f>IF($A136="","",IF(AND((C136&lt;=('Settings'!$B$2+41)),(D136&gt;=('Settings'!$B$2+35))),"■",""))</f>
        <v/>
      </c>
      <c r="N136" s="14" t="str">
        <f>IF($A136="","",IF(AND((C136&lt;=('Settings'!$B$2+48)),(D136&gt;=('Settings'!$B$2+42))),"■",""))</f>
        <v/>
      </c>
      <c r="O136" s="14" t="str">
        <f>IF($A136="","",IF(AND((C136&lt;=('Settings'!$B$2+55)),(D136&gt;=('Settings'!$B$2+49))),"■",""))</f>
        <v/>
      </c>
    </row>
    <row r="137" spans="1:15" x14ac:dyDescent="0.25">
      <c r="C137" s="11"/>
      <c r="D137" s="11"/>
      <c r="E137" s="12"/>
      <c r="F137" s="13" t="str">
        <f>IF($A137="","",((D137-C137)+1))</f>
        <v/>
      </c>
      <c r="G137" s="14" t="str">
        <f>IF($A137="","",IF((E137&gt;=1),"Done",IF((C137&gt;TODAY()),"Not started","In progress")))</f>
        <v/>
      </c>
      <c r="H137" s="14" t="str">
        <f>IF($A137="","",IF(AND((C137&lt;=('Settings'!$B$2+6)),(D137&gt;='Settings'!$B$2)),"■",""))</f>
        <v/>
      </c>
      <c r="I137" s="14" t="str">
        <f>IF($A137="","",IF(AND((C137&lt;=('Settings'!$B$2+13)),(D137&gt;=('Settings'!$B$2+7))),"■",""))</f>
        <v/>
      </c>
      <c r="J137" s="14" t="str">
        <f>IF($A137="","",IF(AND((C137&lt;=('Settings'!$B$2+20)),(D137&gt;=('Settings'!$B$2+14))),"■",""))</f>
        <v/>
      </c>
      <c r="K137" s="14" t="str">
        <f>IF($A137="","",IF(AND((C137&lt;=('Settings'!$B$2+27)),(D137&gt;=('Settings'!$B$2+21))),"■",""))</f>
        <v/>
      </c>
      <c r="L137" s="14" t="str">
        <f>IF($A137="","",IF(AND((C137&lt;=('Settings'!$B$2+34)),(D137&gt;=('Settings'!$B$2+28))),"■",""))</f>
        <v/>
      </c>
      <c r="M137" s="14" t="str">
        <f>IF($A137="","",IF(AND((C137&lt;=('Settings'!$B$2+41)),(D137&gt;=('Settings'!$B$2+35))),"■",""))</f>
        <v/>
      </c>
      <c r="N137" s="14" t="str">
        <f>IF($A137="","",IF(AND((C137&lt;=('Settings'!$B$2+48)),(D137&gt;=('Settings'!$B$2+42))),"■",""))</f>
        <v/>
      </c>
      <c r="O137" s="14" t="str">
        <f>IF($A137="","",IF(AND((C137&lt;=('Settings'!$B$2+55)),(D137&gt;=('Settings'!$B$2+49))),"■",""))</f>
        <v/>
      </c>
    </row>
    <row r="138" spans="1:15" x14ac:dyDescent="0.25">
      <c r="C138" s="11"/>
      <c r="D138" s="11"/>
      <c r="E138" s="12"/>
      <c r="F138" s="13" t="str">
        <f>IF($A138="","",((D138-C138)+1))</f>
        <v/>
      </c>
      <c r="G138" s="14" t="str">
        <f>IF($A138="","",IF((E138&gt;=1),"Done",IF((C138&gt;TODAY()),"Not started","In progress")))</f>
        <v/>
      </c>
      <c r="H138" s="14" t="str">
        <f>IF($A138="","",IF(AND((C138&lt;=('Settings'!$B$2+6)),(D138&gt;='Settings'!$B$2)),"■",""))</f>
        <v/>
      </c>
      <c r="I138" s="14" t="str">
        <f>IF($A138="","",IF(AND((C138&lt;=('Settings'!$B$2+13)),(D138&gt;=('Settings'!$B$2+7))),"■",""))</f>
        <v/>
      </c>
      <c r="J138" s="14" t="str">
        <f>IF($A138="","",IF(AND((C138&lt;=('Settings'!$B$2+20)),(D138&gt;=('Settings'!$B$2+14))),"■",""))</f>
        <v/>
      </c>
      <c r="K138" s="14" t="str">
        <f>IF($A138="","",IF(AND((C138&lt;=('Settings'!$B$2+27)),(D138&gt;=('Settings'!$B$2+21))),"■",""))</f>
        <v/>
      </c>
      <c r="L138" s="14" t="str">
        <f>IF($A138="","",IF(AND((C138&lt;=('Settings'!$B$2+34)),(D138&gt;=('Settings'!$B$2+28))),"■",""))</f>
        <v/>
      </c>
      <c r="M138" s="14" t="str">
        <f>IF($A138="","",IF(AND((C138&lt;=('Settings'!$B$2+41)),(D138&gt;=('Settings'!$B$2+35))),"■",""))</f>
        <v/>
      </c>
      <c r="N138" s="14" t="str">
        <f>IF($A138="","",IF(AND((C138&lt;=('Settings'!$B$2+48)),(D138&gt;=('Settings'!$B$2+42))),"■",""))</f>
        <v/>
      </c>
      <c r="O138" s="14" t="str">
        <f>IF($A138="","",IF(AND((C138&lt;=('Settings'!$B$2+55)),(D138&gt;=('Settings'!$B$2+49))),"■",""))</f>
        <v/>
      </c>
    </row>
    <row r="139" spans="1:15" x14ac:dyDescent="0.25">
      <c r="C139" s="11"/>
      <c r="D139" s="11"/>
      <c r="E139" s="12"/>
      <c r="F139" s="13" t="str">
        <f>IF($A139="","",((D139-C139)+1))</f>
        <v/>
      </c>
      <c r="G139" s="14" t="str">
        <f>IF($A139="","",IF((E139&gt;=1),"Done",IF((C139&gt;TODAY()),"Not started","In progress")))</f>
        <v/>
      </c>
      <c r="H139" s="14" t="str">
        <f>IF($A139="","",IF(AND((C139&lt;=('Settings'!$B$2+6)),(D139&gt;='Settings'!$B$2)),"■",""))</f>
        <v/>
      </c>
      <c r="I139" s="14" t="str">
        <f>IF($A139="","",IF(AND((C139&lt;=('Settings'!$B$2+13)),(D139&gt;=('Settings'!$B$2+7))),"■",""))</f>
        <v/>
      </c>
      <c r="J139" s="14" t="str">
        <f>IF($A139="","",IF(AND((C139&lt;=('Settings'!$B$2+20)),(D139&gt;=('Settings'!$B$2+14))),"■",""))</f>
        <v/>
      </c>
      <c r="K139" s="14" t="str">
        <f>IF($A139="","",IF(AND((C139&lt;=('Settings'!$B$2+27)),(D139&gt;=('Settings'!$B$2+21))),"■",""))</f>
        <v/>
      </c>
      <c r="L139" s="14" t="str">
        <f>IF($A139="","",IF(AND((C139&lt;=('Settings'!$B$2+34)),(D139&gt;=('Settings'!$B$2+28))),"■",""))</f>
        <v/>
      </c>
      <c r="M139" s="14" t="str">
        <f>IF($A139="","",IF(AND((C139&lt;=('Settings'!$B$2+41)),(D139&gt;=('Settings'!$B$2+35))),"■",""))</f>
        <v/>
      </c>
      <c r="N139" s="14" t="str">
        <f>IF($A139="","",IF(AND((C139&lt;=('Settings'!$B$2+48)),(D139&gt;=('Settings'!$B$2+42))),"■",""))</f>
        <v/>
      </c>
      <c r="O139" s="14" t="str">
        <f>IF($A139="","",IF(AND((C139&lt;=('Settings'!$B$2+55)),(D139&gt;=('Settings'!$B$2+49))),"■",""))</f>
        <v/>
      </c>
    </row>
    <row r="140" spans="1:15" x14ac:dyDescent="0.25">
      <c r="C140" s="11"/>
      <c r="D140" s="11"/>
      <c r="E140" s="12"/>
      <c r="F140" s="13" t="str">
        <f>IF($A140="","",((D140-C140)+1))</f>
        <v/>
      </c>
      <c r="G140" s="14" t="str">
        <f>IF($A140="","",IF((E140&gt;=1),"Done",IF((C140&gt;TODAY()),"Not started","In progress")))</f>
        <v/>
      </c>
      <c r="H140" s="14" t="str">
        <f>IF($A140="","",IF(AND((C140&lt;=('Settings'!$B$2+6)),(D140&gt;='Settings'!$B$2)),"■",""))</f>
        <v/>
      </c>
      <c r="I140" s="14" t="str">
        <f>IF($A140="","",IF(AND((C140&lt;=('Settings'!$B$2+13)),(D140&gt;=('Settings'!$B$2+7))),"■",""))</f>
        <v/>
      </c>
      <c r="J140" s="14" t="str">
        <f>IF($A140="","",IF(AND((C140&lt;=('Settings'!$B$2+20)),(D140&gt;=('Settings'!$B$2+14))),"■",""))</f>
        <v/>
      </c>
      <c r="K140" s="14" t="str">
        <f>IF($A140="","",IF(AND((C140&lt;=('Settings'!$B$2+27)),(D140&gt;=('Settings'!$B$2+21))),"■",""))</f>
        <v/>
      </c>
      <c r="L140" s="14" t="str">
        <f>IF($A140="","",IF(AND((C140&lt;=('Settings'!$B$2+34)),(D140&gt;=('Settings'!$B$2+28))),"■",""))</f>
        <v/>
      </c>
      <c r="M140" s="14" t="str">
        <f>IF($A140="","",IF(AND((C140&lt;=('Settings'!$B$2+41)),(D140&gt;=('Settings'!$B$2+35))),"■",""))</f>
        <v/>
      </c>
      <c r="N140" s="14" t="str">
        <f>IF($A140="","",IF(AND((C140&lt;=('Settings'!$B$2+48)),(D140&gt;=('Settings'!$B$2+42))),"■",""))</f>
        <v/>
      </c>
      <c r="O140" s="14" t="str">
        <f>IF($A140="","",IF(AND((C140&lt;=('Settings'!$B$2+55)),(D140&gt;=('Settings'!$B$2+49))),"■",""))</f>
        <v/>
      </c>
    </row>
    <row r="141" spans="1:15" x14ac:dyDescent="0.25">
      <c r="C141" s="11"/>
      <c r="D141" s="11"/>
      <c r="E141" s="12"/>
      <c r="F141" s="13" t="str">
        <f>IF($A141="","",((D141-C141)+1))</f>
        <v/>
      </c>
      <c r="G141" s="14" t="str">
        <f>IF($A141="","",IF((E141&gt;=1),"Done",IF((C141&gt;TODAY()),"Not started","In progress")))</f>
        <v/>
      </c>
      <c r="H141" s="14" t="str">
        <f>IF($A141="","",IF(AND((C141&lt;=('Settings'!$B$2+6)),(D141&gt;='Settings'!$B$2)),"■",""))</f>
        <v/>
      </c>
      <c r="I141" s="14" t="str">
        <f>IF($A141="","",IF(AND((C141&lt;=('Settings'!$B$2+13)),(D141&gt;=('Settings'!$B$2+7))),"■",""))</f>
        <v/>
      </c>
      <c r="J141" s="14" t="str">
        <f>IF($A141="","",IF(AND((C141&lt;=('Settings'!$B$2+20)),(D141&gt;=('Settings'!$B$2+14))),"■",""))</f>
        <v/>
      </c>
      <c r="K141" s="14" t="str">
        <f>IF($A141="","",IF(AND((C141&lt;=('Settings'!$B$2+27)),(D141&gt;=('Settings'!$B$2+21))),"■",""))</f>
        <v/>
      </c>
      <c r="L141" s="14" t="str">
        <f>IF($A141="","",IF(AND((C141&lt;=('Settings'!$B$2+34)),(D141&gt;=('Settings'!$B$2+28))),"■",""))</f>
        <v/>
      </c>
      <c r="M141" s="14" t="str">
        <f>IF($A141="","",IF(AND((C141&lt;=('Settings'!$B$2+41)),(D141&gt;=('Settings'!$B$2+35))),"■",""))</f>
        <v/>
      </c>
      <c r="N141" s="14" t="str">
        <f>IF($A141="","",IF(AND((C141&lt;=('Settings'!$B$2+48)),(D141&gt;=('Settings'!$B$2+42))),"■",""))</f>
        <v/>
      </c>
      <c r="O141" s="14" t="str">
        <f>IF($A141="","",IF(AND((C141&lt;=('Settings'!$B$2+55)),(D141&gt;=('Settings'!$B$2+49))),"■",""))</f>
        <v/>
      </c>
    </row>
    <row r="142" spans="1:15" x14ac:dyDescent="0.25">
      <c r="C142" s="11"/>
      <c r="D142" s="11"/>
      <c r="E142" s="12"/>
      <c r="F142" s="13" t="str">
        <f>IF($A142="","",((D142-C142)+1))</f>
        <v/>
      </c>
      <c r="G142" s="14" t="str">
        <f>IF($A142="","",IF((E142&gt;=1),"Done",IF((C142&gt;TODAY()),"Not started","In progress")))</f>
        <v/>
      </c>
      <c r="H142" s="14" t="str">
        <f>IF($A142="","",IF(AND((C142&lt;=('Settings'!$B$2+6)),(D142&gt;='Settings'!$B$2)),"■",""))</f>
        <v/>
      </c>
      <c r="I142" s="14" t="str">
        <f>IF($A142="","",IF(AND((C142&lt;=('Settings'!$B$2+13)),(D142&gt;=('Settings'!$B$2+7))),"■",""))</f>
        <v/>
      </c>
      <c r="J142" s="14" t="str">
        <f>IF($A142="","",IF(AND((C142&lt;=('Settings'!$B$2+20)),(D142&gt;=('Settings'!$B$2+14))),"■",""))</f>
        <v/>
      </c>
      <c r="K142" s="14" t="str">
        <f>IF($A142="","",IF(AND((C142&lt;=('Settings'!$B$2+27)),(D142&gt;=('Settings'!$B$2+21))),"■",""))</f>
        <v/>
      </c>
      <c r="L142" s="14" t="str">
        <f>IF($A142="","",IF(AND((C142&lt;=('Settings'!$B$2+34)),(D142&gt;=('Settings'!$B$2+28))),"■",""))</f>
        <v/>
      </c>
      <c r="M142" s="14" t="str">
        <f>IF($A142="","",IF(AND((C142&lt;=('Settings'!$B$2+41)),(D142&gt;=('Settings'!$B$2+35))),"■",""))</f>
        <v/>
      </c>
      <c r="N142" s="14" t="str">
        <f>IF($A142="","",IF(AND((C142&lt;=('Settings'!$B$2+48)),(D142&gt;=('Settings'!$B$2+42))),"■",""))</f>
        <v/>
      </c>
      <c r="O142" s="14" t="str">
        <f>IF($A142="","",IF(AND((C142&lt;=('Settings'!$B$2+55)),(D142&gt;=('Settings'!$B$2+49))),"■",""))</f>
        <v/>
      </c>
    </row>
    <row r="143" spans="1:15" x14ac:dyDescent="0.25">
      <c r="C143" s="11"/>
      <c r="D143" s="11"/>
      <c r="E143" s="12"/>
      <c r="F143" s="13" t="str">
        <f>IF($A143="","",((D143-C143)+1))</f>
        <v/>
      </c>
      <c r="G143" s="14" t="str">
        <f>IF($A143="","",IF((E143&gt;=1),"Done",IF((C143&gt;TODAY()),"Not started","In progress")))</f>
        <v/>
      </c>
      <c r="H143" s="14" t="str">
        <f>IF($A143="","",IF(AND((C143&lt;=('Settings'!$B$2+6)),(D143&gt;='Settings'!$B$2)),"■",""))</f>
        <v/>
      </c>
      <c r="I143" s="14" t="str">
        <f>IF($A143="","",IF(AND((C143&lt;=('Settings'!$B$2+13)),(D143&gt;=('Settings'!$B$2+7))),"■",""))</f>
        <v/>
      </c>
      <c r="J143" s="14" t="str">
        <f>IF($A143="","",IF(AND((C143&lt;=('Settings'!$B$2+20)),(D143&gt;=('Settings'!$B$2+14))),"■",""))</f>
        <v/>
      </c>
      <c r="K143" s="14" t="str">
        <f>IF($A143="","",IF(AND((C143&lt;=('Settings'!$B$2+27)),(D143&gt;=('Settings'!$B$2+21))),"■",""))</f>
        <v/>
      </c>
      <c r="L143" s="14" t="str">
        <f>IF($A143="","",IF(AND((C143&lt;=('Settings'!$B$2+34)),(D143&gt;=('Settings'!$B$2+28))),"■",""))</f>
        <v/>
      </c>
      <c r="M143" s="14" t="str">
        <f>IF($A143="","",IF(AND((C143&lt;=('Settings'!$B$2+41)),(D143&gt;=('Settings'!$B$2+35))),"■",""))</f>
        <v/>
      </c>
      <c r="N143" s="14" t="str">
        <f>IF($A143="","",IF(AND((C143&lt;=('Settings'!$B$2+48)),(D143&gt;=('Settings'!$B$2+42))),"■",""))</f>
        <v/>
      </c>
      <c r="O143" s="14" t="str">
        <f>IF($A143="","",IF(AND((C143&lt;=('Settings'!$B$2+55)),(D143&gt;=('Settings'!$B$2+49))),"■",""))</f>
        <v/>
      </c>
    </row>
    <row r="144" spans="1:15" x14ac:dyDescent="0.25">
      <c r="C144" s="11"/>
      <c r="D144" s="11"/>
      <c r="E144" s="12"/>
      <c r="F144" s="13" t="str">
        <f>IF($A144="","",((D144-C144)+1))</f>
        <v/>
      </c>
      <c r="G144" s="14" t="str">
        <f>IF($A144="","",IF((E144&gt;=1),"Done",IF((C144&gt;TODAY()),"Not started","In progress")))</f>
        <v/>
      </c>
      <c r="H144" s="14" t="str">
        <f>IF($A144="","",IF(AND((C144&lt;=('Settings'!$B$2+6)),(D144&gt;='Settings'!$B$2)),"■",""))</f>
        <v/>
      </c>
      <c r="I144" s="14" t="str">
        <f>IF($A144="","",IF(AND((C144&lt;=('Settings'!$B$2+13)),(D144&gt;=('Settings'!$B$2+7))),"■",""))</f>
        <v/>
      </c>
      <c r="J144" s="14" t="str">
        <f>IF($A144="","",IF(AND((C144&lt;=('Settings'!$B$2+20)),(D144&gt;=('Settings'!$B$2+14))),"■",""))</f>
        <v/>
      </c>
      <c r="K144" s="14" t="str">
        <f>IF($A144="","",IF(AND((C144&lt;=('Settings'!$B$2+27)),(D144&gt;=('Settings'!$B$2+21))),"■",""))</f>
        <v/>
      </c>
      <c r="L144" s="14" t="str">
        <f>IF($A144="","",IF(AND((C144&lt;=('Settings'!$B$2+34)),(D144&gt;=('Settings'!$B$2+28))),"■",""))</f>
        <v/>
      </c>
      <c r="M144" s="14" t="str">
        <f>IF($A144="","",IF(AND((C144&lt;=('Settings'!$B$2+41)),(D144&gt;=('Settings'!$B$2+35))),"■",""))</f>
        <v/>
      </c>
      <c r="N144" s="14" t="str">
        <f>IF($A144="","",IF(AND((C144&lt;=('Settings'!$B$2+48)),(D144&gt;=('Settings'!$B$2+42))),"■",""))</f>
        <v/>
      </c>
      <c r="O144" s="14" t="str">
        <f>IF($A144="","",IF(AND((C144&lt;=('Settings'!$B$2+55)),(D144&gt;=('Settings'!$B$2+49))),"■",""))</f>
        <v/>
      </c>
    </row>
    <row r="145" spans="1:15" x14ac:dyDescent="0.25">
      <c r="C145" s="11"/>
      <c r="D145" s="11"/>
      <c r="E145" s="12"/>
      <c r="F145" s="13" t="str">
        <f>IF($A145="","",((D145-C145)+1))</f>
        <v/>
      </c>
      <c r="G145" s="14" t="str">
        <f>IF($A145="","",IF((E145&gt;=1),"Done",IF((C145&gt;TODAY()),"Not started","In progress")))</f>
        <v/>
      </c>
      <c r="H145" s="14" t="str">
        <f>IF($A145="","",IF(AND((C145&lt;=('Settings'!$B$2+6)),(D145&gt;='Settings'!$B$2)),"■",""))</f>
        <v/>
      </c>
      <c r="I145" s="14" t="str">
        <f>IF($A145="","",IF(AND((C145&lt;=('Settings'!$B$2+13)),(D145&gt;=('Settings'!$B$2+7))),"■",""))</f>
        <v/>
      </c>
      <c r="J145" s="14" t="str">
        <f>IF($A145="","",IF(AND((C145&lt;=('Settings'!$B$2+20)),(D145&gt;=('Settings'!$B$2+14))),"■",""))</f>
        <v/>
      </c>
      <c r="K145" s="14" t="str">
        <f>IF($A145="","",IF(AND((C145&lt;=('Settings'!$B$2+27)),(D145&gt;=('Settings'!$B$2+21))),"■",""))</f>
        <v/>
      </c>
      <c r="L145" s="14" t="str">
        <f>IF($A145="","",IF(AND((C145&lt;=('Settings'!$B$2+34)),(D145&gt;=('Settings'!$B$2+28))),"■",""))</f>
        <v/>
      </c>
      <c r="M145" s="14" t="str">
        <f>IF($A145="","",IF(AND((C145&lt;=('Settings'!$B$2+41)),(D145&gt;=('Settings'!$B$2+35))),"■",""))</f>
        <v/>
      </c>
      <c r="N145" s="14" t="str">
        <f>IF($A145="","",IF(AND((C145&lt;=('Settings'!$B$2+48)),(D145&gt;=('Settings'!$B$2+42))),"■",""))</f>
        <v/>
      </c>
      <c r="O145" s="14" t="str">
        <f>IF($A145="","",IF(AND((C145&lt;=('Settings'!$B$2+55)),(D145&gt;=('Settings'!$B$2+49))),"■",""))</f>
        <v/>
      </c>
    </row>
    <row r="146" spans="1:15" x14ac:dyDescent="0.25">
      <c r="C146" s="11"/>
      <c r="D146" s="11"/>
      <c r="E146" s="12"/>
      <c r="F146" s="13" t="str">
        <f>IF($A146="","",((D146-C146)+1))</f>
        <v/>
      </c>
      <c r="G146" s="14" t="str">
        <f>IF($A146="","",IF((E146&gt;=1),"Done",IF((C146&gt;TODAY()),"Not started","In progress")))</f>
        <v/>
      </c>
      <c r="H146" s="14" t="str">
        <f>IF($A146="","",IF(AND((C146&lt;=('Settings'!$B$2+6)),(D146&gt;='Settings'!$B$2)),"■",""))</f>
        <v/>
      </c>
      <c r="I146" s="14" t="str">
        <f>IF($A146="","",IF(AND((C146&lt;=('Settings'!$B$2+13)),(D146&gt;=('Settings'!$B$2+7))),"■",""))</f>
        <v/>
      </c>
      <c r="J146" s="14" t="str">
        <f>IF($A146="","",IF(AND((C146&lt;=('Settings'!$B$2+20)),(D146&gt;=('Settings'!$B$2+14))),"■",""))</f>
        <v/>
      </c>
      <c r="K146" s="14" t="str">
        <f>IF($A146="","",IF(AND((C146&lt;=('Settings'!$B$2+27)),(D146&gt;=('Settings'!$B$2+21))),"■",""))</f>
        <v/>
      </c>
      <c r="L146" s="14" t="str">
        <f>IF($A146="","",IF(AND((C146&lt;=('Settings'!$B$2+34)),(D146&gt;=('Settings'!$B$2+28))),"■",""))</f>
        <v/>
      </c>
      <c r="M146" s="14" t="str">
        <f>IF($A146="","",IF(AND((C146&lt;=('Settings'!$B$2+41)),(D146&gt;=('Settings'!$B$2+35))),"■",""))</f>
        <v/>
      </c>
      <c r="N146" s="14" t="str">
        <f>IF($A146="","",IF(AND((C146&lt;=('Settings'!$B$2+48)),(D146&gt;=('Settings'!$B$2+42))),"■",""))</f>
        <v/>
      </c>
      <c r="O146" s="14" t="str">
        <f>IF($A146="","",IF(AND((C146&lt;=('Settings'!$B$2+55)),(D146&gt;=('Settings'!$B$2+49))),"■",""))</f>
        <v/>
      </c>
    </row>
    <row r="147" spans="1:15" x14ac:dyDescent="0.25">
      <c r="C147" s="11"/>
      <c r="D147" s="11"/>
      <c r="E147" s="12"/>
      <c r="F147" s="13" t="str">
        <f>IF($A147="","",((D147-C147)+1))</f>
        <v/>
      </c>
      <c r="G147" s="14" t="str">
        <f>IF($A147="","",IF((E147&gt;=1),"Done",IF((C147&gt;TODAY()),"Not started","In progress")))</f>
        <v/>
      </c>
      <c r="H147" s="14" t="str">
        <f>IF($A147="","",IF(AND((C147&lt;=('Settings'!$B$2+6)),(D147&gt;='Settings'!$B$2)),"■",""))</f>
        <v/>
      </c>
      <c r="I147" s="14" t="str">
        <f>IF($A147="","",IF(AND((C147&lt;=('Settings'!$B$2+13)),(D147&gt;=('Settings'!$B$2+7))),"■",""))</f>
        <v/>
      </c>
      <c r="J147" s="14" t="str">
        <f>IF($A147="","",IF(AND((C147&lt;=('Settings'!$B$2+20)),(D147&gt;=('Settings'!$B$2+14))),"■",""))</f>
        <v/>
      </c>
      <c r="K147" s="14" t="str">
        <f>IF($A147="","",IF(AND((C147&lt;=('Settings'!$B$2+27)),(D147&gt;=('Settings'!$B$2+21))),"■",""))</f>
        <v/>
      </c>
      <c r="L147" s="14" t="str">
        <f>IF($A147="","",IF(AND((C147&lt;=('Settings'!$B$2+34)),(D147&gt;=('Settings'!$B$2+28))),"■",""))</f>
        <v/>
      </c>
      <c r="M147" s="14" t="str">
        <f>IF($A147="","",IF(AND((C147&lt;=('Settings'!$B$2+41)),(D147&gt;=('Settings'!$B$2+35))),"■",""))</f>
        <v/>
      </c>
      <c r="N147" s="14" t="str">
        <f>IF($A147="","",IF(AND((C147&lt;=('Settings'!$B$2+48)),(D147&gt;=('Settings'!$B$2+42))),"■",""))</f>
        <v/>
      </c>
      <c r="O147" s="14" t="str">
        <f>IF($A147="","",IF(AND((C147&lt;=('Settings'!$B$2+55)),(D147&gt;=('Settings'!$B$2+49))),"■",""))</f>
        <v/>
      </c>
    </row>
    <row r="148" spans="1:15" x14ac:dyDescent="0.25">
      <c r="C148" s="11"/>
      <c r="D148" s="11"/>
      <c r="E148" s="12"/>
      <c r="F148" s="13" t="str">
        <f>IF($A148="","",((D148-C148)+1))</f>
        <v/>
      </c>
      <c r="G148" s="14" t="str">
        <f>IF($A148="","",IF((E148&gt;=1),"Done",IF((C148&gt;TODAY()),"Not started","In progress")))</f>
        <v/>
      </c>
      <c r="H148" s="14" t="str">
        <f>IF($A148="","",IF(AND((C148&lt;=('Settings'!$B$2+6)),(D148&gt;='Settings'!$B$2)),"■",""))</f>
        <v/>
      </c>
      <c r="I148" s="14" t="str">
        <f>IF($A148="","",IF(AND((C148&lt;=('Settings'!$B$2+13)),(D148&gt;=('Settings'!$B$2+7))),"■",""))</f>
        <v/>
      </c>
      <c r="J148" s="14" t="str">
        <f>IF($A148="","",IF(AND((C148&lt;=('Settings'!$B$2+20)),(D148&gt;=('Settings'!$B$2+14))),"■",""))</f>
        <v/>
      </c>
      <c r="K148" s="14" t="str">
        <f>IF($A148="","",IF(AND((C148&lt;=('Settings'!$B$2+27)),(D148&gt;=('Settings'!$B$2+21))),"■",""))</f>
        <v/>
      </c>
      <c r="L148" s="14" t="str">
        <f>IF($A148="","",IF(AND((C148&lt;=('Settings'!$B$2+34)),(D148&gt;=('Settings'!$B$2+28))),"■",""))</f>
        <v/>
      </c>
      <c r="M148" s="14" t="str">
        <f>IF($A148="","",IF(AND((C148&lt;=('Settings'!$B$2+41)),(D148&gt;=('Settings'!$B$2+35))),"■",""))</f>
        <v/>
      </c>
      <c r="N148" s="14" t="str">
        <f>IF($A148="","",IF(AND((C148&lt;=('Settings'!$B$2+48)),(D148&gt;=('Settings'!$B$2+42))),"■",""))</f>
        <v/>
      </c>
      <c r="O148" s="14" t="str">
        <f>IF($A148="","",IF(AND((C148&lt;=('Settings'!$B$2+55)),(D148&gt;=('Settings'!$B$2+49))),"■",""))</f>
        <v/>
      </c>
    </row>
    <row r="149" spans="1:15" x14ac:dyDescent="0.25">
      <c r="C149" s="11"/>
      <c r="D149" s="11"/>
      <c r="E149" s="12"/>
      <c r="F149" s="13" t="str">
        <f>IF($A149="","",((D149-C149)+1))</f>
        <v/>
      </c>
      <c r="G149" s="14" t="str">
        <f>IF($A149="","",IF((E149&gt;=1),"Done",IF((C149&gt;TODAY()),"Not started","In progress")))</f>
        <v/>
      </c>
      <c r="H149" s="14" t="str">
        <f>IF($A149="","",IF(AND((C149&lt;=('Settings'!$B$2+6)),(D149&gt;='Settings'!$B$2)),"■",""))</f>
        <v/>
      </c>
      <c r="I149" s="14" t="str">
        <f>IF($A149="","",IF(AND((C149&lt;=('Settings'!$B$2+13)),(D149&gt;=('Settings'!$B$2+7))),"■",""))</f>
        <v/>
      </c>
      <c r="J149" s="14" t="str">
        <f>IF($A149="","",IF(AND((C149&lt;=('Settings'!$B$2+20)),(D149&gt;=('Settings'!$B$2+14))),"■",""))</f>
        <v/>
      </c>
      <c r="K149" s="14" t="str">
        <f>IF($A149="","",IF(AND((C149&lt;=('Settings'!$B$2+27)),(D149&gt;=('Settings'!$B$2+21))),"■",""))</f>
        <v/>
      </c>
      <c r="L149" s="14" t="str">
        <f>IF($A149="","",IF(AND((C149&lt;=('Settings'!$B$2+34)),(D149&gt;=('Settings'!$B$2+28))),"■",""))</f>
        <v/>
      </c>
      <c r="M149" s="14" t="str">
        <f>IF($A149="","",IF(AND((C149&lt;=('Settings'!$B$2+41)),(D149&gt;=('Settings'!$B$2+35))),"■",""))</f>
        <v/>
      </c>
      <c r="N149" s="14" t="str">
        <f>IF($A149="","",IF(AND((C149&lt;=('Settings'!$B$2+48)),(D149&gt;=('Settings'!$B$2+42))),"■",""))</f>
        <v/>
      </c>
      <c r="O149" s="14" t="str">
        <f>IF($A149="","",IF(AND((C149&lt;=('Settings'!$B$2+55)),(D149&gt;=('Settings'!$B$2+49))),"■",""))</f>
        <v/>
      </c>
    </row>
    <row r="150" spans="1:15" x14ac:dyDescent="0.25">
      <c r="C150" s="11"/>
      <c r="D150" s="11"/>
      <c r="E150" s="12"/>
      <c r="F150" s="13" t="str">
        <f>IF($A150="","",((D150-C150)+1))</f>
        <v/>
      </c>
      <c r="G150" s="14" t="str">
        <f>IF($A150="","",IF((E150&gt;=1),"Done",IF((C150&gt;TODAY()),"Not started","In progress")))</f>
        <v/>
      </c>
      <c r="H150" s="14" t="str">
        <f>IF($A150="","",IF(AND((C150&lt;=('Settings'!$B$2+6)),(D150&gt;='Settings'!$B$2)),"■",""))</f>
        <v/>
      </c>
      <c r="I150" s="14" t="str">
        <f>IF($A150="","",IF(AND((C150&lt;=('Settings'!$B$2+13)),(D150&gt;=('Settings'!$B$2+7))),"■",""))</f>
        <v/>
      </c>
      <c r="J150" s="14" t="str">
        <f>IF($A150="","",IF(AND((C150&lt;=('Settings'!$B$2+20)),(D150&gt;=('Settings'!$B$2+14))),"■",""))</f>
        <v/>
      </c>
      <c r="K150" s="14" t="str">
        <f>IF($A150="","",IF(AND((C150&lt;=('Settings'!$B$2+27)),(D150&gt;=('Settings'!$B$2+21))),"■",""))</f>
        <v/>
      </c>
      <c r="L150" s="14" t="str">
        <f>IF($A150="","",IF(AND((C150&lt;=('Settings'!$B$2+34)),(D150&gt;=('Settings'!$B$2+28))),"■",""))</f>
        <v/>
      </c>
      <c r="M150" s="14" t="str">
        <f>IF($A150="","",IF(AND((C150&lt;=('Settings'!$B$2+41)),(D150&gt;=('Settings'!$B$2+35))),"■",""))</f>
        <v/>
      </c>
      <c r="N150" s="14" t="str">
        <f>IF($A150="","",IF(AND((C150&lt;=('Settings'!$B$2+48)),(D150&gt;=('Settings'!$B$2+42))),"■",""))</f>
        <v/>
      </c>
      <c r="O150" s="14" t="str">
        <f>IF($A150="","",IF(AND((C150&lt;=('Settings'!$B$2+55)),(D150&gt;=('Settings'!$B$2+49))),"■",""))</f>
        <v/>
      </c>
    </row>
    <row r="151" spans="1:15" x14ac:dyDescent="0.25">
      <c r="C151" s="11"/>
      <c r="D151" s="11"/>
      <c r="E151" s="12"/>
      <c r="F151" s="13" t="str">
        <f>IF($A151="","",((D151-C151)+1))</f>
        <v/>
      </c>
      <c r="G151" s="14" t="str">
        <f>IF($A151="","",IF((E151&gt;=1),"Done",IF((C151&gt;TODAY()),"Not started","In progress")))</f>
        <v/>
      </c>
      <c r="H151" s="14" t="str">
        <f>IF($A151="","",IF(AND((C151&lt;=('Settings'!$B$2+6)),(D151&gt;='Settings'!$B$2)),"■",""))</f>
        <v/>
      </c>
      <c r="I151" s="14" t="str">
        <f>IF($A151="","",IF(AND((C151&lt;=('Settings'!$B$2+13)),(D151&gt;=('Settings'!$B$2+7))),"■",""))</f>
        <v/>
      </c>
      <c r="J151" s="14" t="str">
        <f>IF($A151="","",IF(AND((C151&lt;=('Settings'!$B$2+20)),(D151&gt;=('Settings'!$B$2+14))),"■",""))</f>
        <v/>
      </c>
      <c r="K151" s="14" t="str">
        <f>IF($A151="","",IF(AND((C151&lt;=('Settings'!$B$2+27)),(D151&gt;=('Settings'!$B$2+21))),"■",""))</f>
        <v/>
      </c>
      <c r="L151" s="14" t="str">
        <f>IF($A151="","",IF(AND((C151&lt;=('Settings'!$B$2+34)),(D151&gt;=('Settings'!$B$2+28))),"■",""))</f>
        <v/>
      </c>
      <c r="M151" s="14" t="str">
        <f>IF($A151="","",IF(AND((C151&lt;=('Settings'!$B$2+41)),(D151&gt;=('Settings'!$B$2+35))),"■",""))</f>
        <v/>
      </c>
      <c r="N151" s="14" t="str">
        <f>IF($A151="","",IF(AND((C151&lt;=('Settings'!$B$2+48)),(D151&gt;=('Settings'!$B$2+42))),"■",""))</f>
        <v/>
      </c>
      <c r="O151" s="14" t="str">
        <f>IF($A151="","",IF(AND((C151&lt;=('Settings'!$B$2+55)),(D151&gt;=('Settings'!$B$2+49))),"■",""))</f>
        <v/>
      </c>
    </row>
    <row r="152" spans="1:15" x14ac:dyDescent="0.25">
      <c r="C152" s="11"/>
      <c r="D152" s="11"/>
      <c r="E152" s="12"/>
      <c r="F152" s="13" t="str">
        <f>IF($A152="","",((D152-C152)+1))</f>
        <v/>
      </c>
      <c r="G152" s="14" t="str">
        <f>IF($A152="","",IF((E152&gt;=1),"Done",IF((C152&gt;TODAY()),"Not started","In progress")))</f>
        <v/>
      </c>
      <c r="H152" s="14" t="str">
        <f>IF($A152="","",IF(AND((C152&lt;=('Settings'!$B$2+6)),(D152&gt;='Settings'!$B$2)),"■",""))</f>
        <v/>
      </c>
      <c r="I152" s="14" t="str">
        <f>IF($A152="","",IF(AND((C152&lt;=('Settings'!$B$2+13)),(D152&gt;=('Settings'!$B$2+7))),"■",""))</f>
        <v/>
      </c>
      <c r="J152" s="14" t="str">
        <f>IF($A152="","",IF(AND((C152&lt;=('Settings'!$B$2+20)),(D152&gt;=('Settings'!$B$2+14))),"■",""))</f>
        <v/>
      </c>
      <c r="K152" s="14" t="str">
        <f>IF($A152="","",IF(AND((C152&lt;=('Settings'!$B$2+27)),(D152&gt;=('Settings'!$B$2+21))),"■",""))</f>
        <v/>
      </c>
      <c r="L152" s="14" t="str">
        <f>IF($A152="","",IF(AND((C152&lt;=('Settings'!$B$2+34)),(D152&gt;=('Settings'!$B$2+28))),"■",""))</f>
        <v/>
      </c>
      <c r="M152" s="14" t="str">
        <f>IF($A152="","",IF(AND((C152&lt;=('Settings'!$B$2+41)),(D152&gt;=('Settings'!$B$2+35))),"■",""))</f>
        <v/>
      </c>
      <c r="N152" s="14" t="str">
        <f>IF($A152="","",IF(AND((C152&lt;=('Settings'!$B$2+48)),(D152&gt;=('Settings'!$B$2+42))),"■",""))</f>
        <v/>
      </c>
      <c r="O152" s="14" t="str">
        <f>IF($A152="","",IF(AND((C152&lt;=('Settings'!$B$2+55)),(D152&gt;=('Settings'!$B$2+49))),"■",""))</f>
        <v/>
      </c>
    </row>
    <row r="153" spans="1:15" x14ac:dyDescent="0.25">
      <c r="C153" s="11"/>
      <c r="D153" s="11"/>
      <c r="E153" s="12"/>
      <c r="F153" s="13" t="str">
        <f>IF($A153="","",((D153-C153)+1))</f>
        <v/>
      </c>
      <c r="G153" s="14" t="str">
        <f>IF($A153="","",IF((E153&gt;=1),"Done",IF((C153&gt;TODAY()),"Not started","In progress")))</f>
        <v/>
      </c>
      <c r="H153" s="14" t="str">
        <f>IF($A153="","",IF(AND((C153&lt;=('Settings'!$B$2+6)),(D153&gt;='Settings'!$B$2)),"■",""))</f>
        <v/>
      </c>
      <c r="I153" s="14" t="str">
        <f>IF($A153="","",IF(AND((C153&lt;=('Settings'!$B$2+13)),(D153&gt;=('Settings'!$B$2+7))),"■",""))</f>
        <v/>
      </c>
      <c r="J153" s="14" t="str">
        <f>IF($A153="","",IF(AND((C153&lt;=('Settings'!$B$2+20)),(D153&gt;=('Settings'!$B$2+14))),"■",""))</f>
        <v/>
      </c>
      <c r="K153" s="14" t="str">
        <f>IF($A153="","",IF(AND((C153&lt;=('Settings'!$B$2+27)),(D153&gt;=('Settings'!$B$2+21))),"■",""))</f>
        <v/>
      </c>
      <c r="L153" s="14" t="str">
        <f>IF($A153="","",IF(AND((C153&lt;=('Settings'!$B$2+34)),(D153&gt;=('Settings'!$B$2+28))),"■",""))</f>
        <v/>
      </c>
      <c r="M153" s="14" t="str">
        <f>IF($A153="","",IF(AND((C153&lt;=('Settings'!$B$2+41)),(D153&gt;=('Settings'!$B$2+35))),"■",""))</f>
        <v/>
      </c>
      <c r="N153" s="14" t="str">
        <f>IF($A153="","",IF(AND((C153&lt;=('Settings'!$B$2+48)),(D153&gt;=('Settings'!$B$2+42))),"■",""))</f>
        <v/>
      </c>
      <c r="O153" s="14" t="str">
        <f>IF($A153="","",IF(AND((C153&lt;=('Settings'!$B$2+55)),(D153&gt;=('Settings'!$B$2+49))),"■",""))</f>
        <v/>
      </c>
    </row>
    <row r="154" spans="1:15" x14ac:dyDescent="0.25">
      <c r="C154" s="11"/>
      <c r="D154" s="11"/>
      <c r="E154" s="12"/>
      <c r="F154" s="13" t="str">
        <f>IF($A154="","",((D154-C154)+1))</f>
        <v/>
      </c>
      <c r="G154" s="14" t="str">
        <f>IF($A154="","",IF((E154&gt;=1),"Done",IF((C154&gt;TODAY()),"Not started","In progress")))</f>
        <v/>
      </c>
      <c r="H154" s="14" t="str">
        <f>IF($A154="","",IF(AND((C154&lt;=('Settings'!$B$2+6)),(D154&gt;='Settings'!$B$2)),"■",""))</f>
        <v/>
      </c>
      <c r="I154" s="14" t="str">
        <f>IF($A154="","",IF(AND((C154&lt;=('Settings'!$B$2+13)),(D154&gt;=('Settings'!$B$2+7))),"■",""))</f>
        <v/>
      </c>
      <c r="J154" s="14" t="str">
        <f>IF($A154="","",IF(AND((C154&lt;=('Settings'!$B$2+20)),(D154&gt;=('Settings'!$B$2+14))),"■",""))</f>
        <v/>
      </c>
      <c r="K154" s="14" t="str">
        <f>IF($A154="","",IF(AND((C154&lt;=('Settings'!$B$2+27)),(D154&gt;=('Settings'!$B$2+21))),"■",""))</f>
        <v/>
      </c>
      <c r="L154" s="14" t="str">
        <f>IF($A154="","",IF(AND((C154&lt;=('Settings'!$B$2+34)),(D154&gt;=('Settings'!$B$2+28))),"■",""))</f>
        <v/>
      </c>
      <c r="M154" s="14" t="str">
        <f>IF($A154="","",IF(AND((C154&lt;=('Settings'!$B$2+41)),(D154&gt;=('Settings'!$B$2+35))),"■",""))</f>
        <v/>
      </c>
      <c r="N154" s="14" t="str">
        <f>IF($A154="","",IF(AND((C154&lt;=('Settings'!$B$2+48)),(D154&gt;=('Settings'!$B$2+42))),"■",""))</f>
        <v/>
      </c>
      <c r="O154" s="14" t="str">
        <f>IF($A154="","",IF(AND((C154&lt;=('Settings'!$B$2+55)),(D154&gt;=('Settings'!$B$2+49))),"■",""))</f>
        <v/>
      </c>
    </row>
    <row r="155" spans="1:15" x14ac:dyDescent="0.25">
      <c r="C155" s="11"/>
      <c r="D155" s="11"/>
      <c r="E155" s="12"/>
      <c r="F155" s="13" t="str">
        <f>IF($A155="","",((D155-C155)+1))</f>
        <v/>
      </c>
      <c r="G155" s="14" t="str">
        <f>IF($A155="","",IF((E155&gt;=1),"Done",IF((C155&gt;TODAY()),"Not started","In progress")))</f>
        <v/>
      </c>
      <c r="H155" s="14" t="str">
        <f>IF($A155="","",IF(AND((C155&lt;=('Settings'!$B$2+6)),(D155&gt;='Settings'!$B$2)),"■",""))</f>
        <v/>
      </c>
      <c r="I155" s="14" t="str">
        <f>IF($A155="","",IF(AND((C155&lt;=('Settings'!$B$2+13)),(D155&gt;=('Settings'!$B$2+7))),"■",""))</f>
        <v/>
      </c>
      <c r="J155" s="14" t="str">
        <f>IF($A155="","",IF(AND((C155&lt;=('Settings'!$B$2+20)),(D155&gt;=('Settings'!$B$2+14))),"■",""))</f>
        <v/>
      </c>
      <c r="K155" s="14" t="str">
        <f>IF($A155="","",IF(AND((C155&lt;=('Settings'!$B$2+27)),(D155&gt;=('Settings'!$B$2+21))),"■",""))</f>
        <v/>
      </c>
      <c r="L155" s="14" t="str">
        <f>IF($A155="","",IF(AND((C155&lt;=('Settings'!$B$2+34)),(D155&gt;=('Settings'!$B$2+28))),"■",""))</f>
        <v/>
      </c>
      <c r="M155" s="14" t="str">
        <f>IF($A155="","",IF(AND((C155&lt;=('Settings'!$B$2+41)),(D155&gt;=('Settings'!$B$2+35))),"■",""))</f>
        <v/>
      </c>
      <c r="N155" s="14" t="str">
        <f>IF($A155="","",IF(AND((C155&lt;=('Settings'!$B$2+48)),(D155&gt;=('Settings'!$B$2+42))),"■",""))</f>
        <v/>
      </c>
      <c r="O155" s="14" t="str">
        <f>IF($A155="","",IF(AND((C155&lt;=('Settings'!$B$2+55)),(D155&gt;=('Settings'!$B$2+49))),"■",""))</f>
        <v/>
      </c>
    </row>
    <row r="156" spans="1:15" x14ac:dyDescent="0.25">
      <c r="C156" s="11"/>
      <c r="D156" s="11"/>
      <c r="E156" s="12"/>
      <c r="F156" s="13" t="str">
        <f>IF($A156="","",((D156-C156)+1))</f>
        <v/>
      </c>
      <c r="G156" s="14" t="str">
        <f>IF($A156="","",IF((E156&gt;=1),"Done",IF((C156&gt;TODAY()),"Not started","In progress")))</f>
        <v/>
      </c>
      <c r="H156" s="14" t="str">
        <f>IF($A156="","",IF(AND((C156&lt;=('Settings'!$B$2+6)),(D156&gt;='Settings'!$B$2)),"■",""))</f>
        <v/>
      </c>
      <c r="I156" s="14" t="str">
        <f>IF($A156="","",IF(AND((C156&lt;=('Settings'!$B$2+13)),(D156&gt;=('Settings'!$B$2+7))),"■",""))</f>
        <v/>
      </c>
      <c r="J156" s="14" t="str">
        <f>IF($A156="","",IF(AND((C156&lt;=('Settings'!$B$2+20)),(D156&gt;=('Settings'!$B$2+14))),"■",""))</f>
        <v/>
      </c>
      <c r="K156" s="14" t="str">
        <f>IF($A156="","",IF(AND((C156&lt;=('Settings'!$B$2+27)),(D156&gt;=('Settings'!$B$2+21))),"■",""))</f>
        <v/>
      </c>
      <c r="L156" s="14" t="str">
        <f>IF($A156="","",IF(AND((C156&lt;=('Settings'!$B$2+34)),(D156&gt;=('Settings'!$B$2+28))),"■",""))</f>
        <v/>
      </c>
      <c r="M156" s="14" t="str">
        <f>IF($A156="","",IF(AND((C156&lt;=('Settings'!$B$2+41)),(D156&gt;=('Settings'!$B$2+35))),"■",""))</f>
        <v/>
      </c>
      <c r="N156" s="14" t="str">
        <f>IF($A156="","",IF(AND((C156&lt;=('Settings'!$B$2+48)),(D156&gt;=('Settings'!$B$2+42))),"■",""))</f>
        <v/>
      </c>
      <c r="O156" s="14" t="str">
        <f>IF($A156="","",IF(AND((C156&lt;=('Settings'!$B$2+55)),(D156&gt;=('Settings'!$B$2+49))),"■",""))</f>
        <v/>
      </c>
    </row>
    <row r="157" spans="1:15" x14ac:dyDescent="0.25">
      <c r="C157" s="11"/>
      <c r="D157" s="11"/>
      <c r="E157" s="12"/>
      <c r="F157" s="13" t="str">
        <f>IF($A157="","",((D157-C157)+1))</f>
        <v/>
      </c>
      <c r="G157" s="14" t="str">
        <f>IF($A157="","",IF((E157&gt;=1),"Done",IF((C157&gt;TODAY()),"Not started","In progress")))</f>
        <v/>
      </c>
      <c r="H157" s="14" t="str">
        <f>IF($A157="","",IF(AND((C157&lt;=('Settings'!$B$2+6)),(D157&gt;='Settings'!$B$2)),"■",""))</f>
        <v/>
      </c>
      <c r="I157" s="14" t="str">
        <f>IF($A157="","",IF(AND((C157&lt;=('Settings'!$B$2+13)),(D157&gt;=('Settings'!$B$2+7))),"■",""))</f>
        <v/>
      </c>
      <c r="J157" s="14" t="str">
        <f>IF($A157="","",IF(AND((C157&lt;=('Settings'!$B$2+20)),(D157&gt;=('Settings'!$B$2+14))),"■",""))</f>
        <v/>
      </c>
      <c r="K157" s="14" t="str">
        <f>IF($A157="","",IF(AND((C157&lt;=('Settings'!$B$2+27)),(D157&gt;=('Settings'!$B$2+21))),"■",""))</f>
        <v/>
      </c>
      <c r="L157" s="14" t="str">
        <f>IF($A157="","",IF(AND((C157&lt;=('Settings'!$B$2+34)),(D157&gt;=('Settings'!$B$2+28))),"■",""))</f>
        <v/>
      </c>
      <c r="M157" s="14" t="str">
        <f>IF($A157="","",IF(AND((C157&lt;=('Settings'!$B$2+41)),(D157&gt;=('Settings'!$B$2+35))),"■",""))</f>
        <v/>
      </c>
      <c r="N157" s="14" t="str">
        <f>IF($A157="","",IF(AND((C157&lt;=('Settings'!$B$2+48)),(D157&gt;=('Settings'!$B$2+42))),"■",""))</f>
        <v/>
      </c>
      <c r="O157" s="14" t="str">
        <f>IF($A157="","",IF(AND((C157&lt;=('Settings'!$B$2+55)),(D157&gt;=('Settings'!$B$2+49))),"■",""))</f>
        <v/>
      </c>
    </row>
    <row r="158" spans="1:15" x14ac:dyDescent="0.25">
      <c r="C158" s="11"/>
      <c r="D158" s="11"/>
      <c r="E158" s="12"/>
      <c r="F158" s="13" t="str">
        <f>IF($A158="","",((D158-C158)+1))</f>
        <v/>
      </c>
      <c r="G158" s="14" t="str">
        <f>IF($A158="","",IF((E158&gt;=1),"Done",IF((C158&gt;TODAY()),"Not started","In progress")))</f>
        <v/>
      </c>
      <c r="H158" s="14" t="str">
        <f>IF($A158="","",IF(AND((C158&lt;=('Settings'!$B$2+6)),(D158&gt;='Settings'!$B$2)),"■",""))</f>
        <v/>
      </c>
      <c r="I158" s="14" t="str">
        <f>IF($A158="","",IF(AND((C158&lt;=('Settings'!$B$2+13)),(D158&gt;=('Settings'!$B$2+7))),"■",""))</f>
        <v/>
      </c>
      <c r="J158" s="14" t="str">
        <f>IF($A158="","",IF(AND((C158&lt;=('Settings'!$B$2+20)),(D158&gt;=('Settings'!$B$2+14))),"■",""))</f>
        <v/>
      </c>
      <c r="K158" s="14" t="str">
        <f>IF($A158="","",IF(AND((C158&lt;=('Settings'!$B$2+27)),(D158&gt;=('Settings'!$B$2+21))),"■",""))</f>
        <v/>
      </c>
      <c r="L158" s="14" t="str">
        <f>IF($A158="","",IF(AND((C158&lt;=('Settings'!$B$2+34)),(D158&gt;=('Settings'!$B$2+28))),"■",""))</f>
        <v/>
      </c>
      <c r="M158" s="14" t="str">
        <f>IF($A158="","",IF(AND((C158&lt;=('Settings'!$B$2+41)),(D158&gt;=('Settings'!$B$2+35))),"■",""))</f>
        <v/>
      </c>
      <c r="N158" s="14" t="str">
        <f>IF($A158="","",IF(AND((C158&lt;=('Settings'!$B$2+48)),(D158&gt;=('Settings'!$B$2+42))),"■",""))</f>
        <v/>
      </c>
      <c r="O158" s="14" t="str">
        <f>IF($A158="","",IF(AND((C158&lt;=('Settings'!$B$2+55)),(D158&gt;=('Settings'!$B$2+49))),"■",""))</f>
        <v/>
      </c>
    </row>
    <row r="159" spans="1:15" x14ac:dyDescent="0.25">
      <c r="C159" s="11"/>
      <c r="D159" s="11"/>
      <c r="E159" s="12"/>
      <c r="F159" s="13" t="str">
        <f>IF($A159="","",((D159-C159)+1))</f>
        <v/>
      </c>
      <c r="G159" s="14" t="str">
        <f>IF($A159="","",IF((E159&gt;=1),"Done",IF((C159&gt;TODAY()),"Not started","In progress")))</f>
        <v/>
      </c>
      <c r="H159" s="14" t="str">
        <f>IF($A159="","",IF(AND((C159&lt;=('Settings'!$B$2+6)),(D159&gt;='Settings'!$B$2)),"■",""))</f>
        <v/>
      </c>
      <c r="I159" s="14" t="str">
        <f>IF($A159="","",IF(AND((C159&lt;=('Settings'!$B$2+13)),(D159&gt;=('Settings'!$B$2+7))),"■",""))</f>
        <v/>
      </c>
      <c r="J159" s="14" t="str">
        <f>IF($A159="","",IF(AND((C159&lt;=('Settings'!$B$2+20)),(D159&gt;=('Settings'!$B$2+14))),"■",""))</f>
        <v/>
      </c>
      <c r="K159" s="14" t="str">
        <f>IF($A159="","",IF(AND((C159&lt;=('Settings'!$B$2+27)),(D159&gt;=('Settings'!$B$2+21))),"■",""))</f>
        <v/>
      </c>
      <c r="L159" s="14" t="str">
        <f>IF($A159="","",IF(AND((C159&lt;=('Settings'!$B$2+34)),(D159&gt;=('Settings'!$B$2+28))),"■",""))</f>
        <v/>
      </c>
      <c r="M159" s="14" t="str">
        <f>IF($A159="","",IF(AND((C159&lt;=('Settings'!$B$2+41)),(D159&gt;=('Settings'!$B$2+35))),"■",""))</f>
        <v/>
      </c>
      <c r="N159" s="14" t="str">
        <f>IF($A159="","",IF(AND((C159&lt;=('Settings'!$B$2+48)),(D159&gt;=('Settings'!$B$2+42))),"■",""))</f>
        <v/>
      </c>
      <c r="O159" s="14" t="str">
        <f>IF($A159="","",IF(AND((C159&lt;=('Settings'!$B$2+55)),(D159&gt;=('Settings'!$B$2+49))),"■",""))</f>
        <v/>
      </c>
    </row>
    <row r="160" spans="1:15" x14ac:dyDescent="0.25">
      <c r="C160" s="11"/>
      <c r="D160" s="11"/>
      <c r="E160" s="12"/>
      <c r="F160" s="13" t="str">
        <f>IF($A160="","",((D160-C160)+1))</f>
        <v/>
      </c>
      <c r="G160" s="14" t="str">
        <f>IF($A160="","",IF((E160&gt;=1),"Done",IF((C160&gt;TODAY()),"Not started","In progress")))</f>
        <v/>
      </c>
      <c r="H160" s="14" t="str">
        <f>IF($A160="","",IF(AND((C160&lt;=('Settings'!$B$2+6)),(D160&gt;='Settings'!$B$2)),"■",""))</f>
        <v/>
      </c>
      <c r="I160" s="14" t="str">
        <f>IF($A160="","",IF(AND((C160&lt;=('Settings'!$B$2+13)),(D160&gt;=('Settings'!$B$2+7))),"■",""))</f>
        <v/>
      </c>
      <c r="J160" s="14" t="str">
        <f>IF($A160="","",IF(AND((C160&lt;=('Settings'!$B$2+20)),(D160&gt;=('Settings'!$B$2+14))),"■",""))</f>
        <v/>
      </c>
      <c r="K160" s="14" t="str">
        <f>IF($A160="","",IF(AND((C160&lt;=('Settings'!$B$2+27)),(D160&gt;=('Settings'!$B$2+21))),"■",""))</f>
        <v/>
      </c>
      <c r="L160" s="14" t="str">
        <f>IF($A160="","",IF(AND((C160&lt;=('Settings'!$B$2+34)),(D160&gt;=('Settings'!$B$2+28))),"■",""))</f>
        <v/>
      </c>
      <c r="M160" s="14" t="str">
        <f>IF($A160="","",IF(AND((C160&lt;=('Settings'!$B$2+41)),(D160&gt;=('Settings'!$B$2+35))),"■",""))</f>
        <v/>
      </c>
      <c r="N160" s="14" t="str">
        <f>IF($A160="","",IF(AND((C160&lt;=('Settings'!$B$2+48)),(D160&gt;=('Settings'!$B$2+42))),"■",""))</f>
        <v/>
      </c>
      <c r="O160" s="14" t="str">
        <f>IF($A160="","",IF(AND((C160&lt;=('Settings'!$B$2+55)),(D160&gt;=('Settings'!$B$2+49))),"■",""))</f>
        <v/>
      </c>
    </row>
    <row r="161" spans="1:15" x14ac:dyDescent="0.25">
      <c r="C161" s="11"/>
      <c r="D161" s="11"/>
      <c r="E161" s="12"/>
      <c r="F161" s="13" t="str">
        <f>IF($A161="","",((D161-C161)+1))</f>
        <v/>
      </c>
      <c r="G161" s="14" t="str">
        <f>IF($A161="","",IF((E161&gt;=1),"Done",IF((C161&gt;TODAY()),"Not started","In progress")))</f>
        <v/>
      </c>
      <c r="H161" s="14" t="str">
        <f>IF($A161="","",IF(AND((C161&lt;=('Settings'!$B$2+6)),(D161&gt;='Settings'!$B$2)),"■",""))</f>
        <v/>
      </c>
      <c r="I161" s="14" t="str">
        <f>IF($A161="","",IF(AND((C161&lt;=('Settings'!$B$2+13)),(D161&gt;=('Settings'!$B$2+7))),"■",""))</f>
        <v/>
      </c>
      <c r="J161" s="14" t="str">
        <f>IF($A161="","",IF(AND((C161&lt;=('Settings'!$B$2+20)),(D161&gt;=('Settings'!$B$2+14))),"■",""))</f>
        <v/>
      </c>
      <c r="K161" s="14" t="str">
        <f>IF($A161="","",IF(AND((C161&lt;=('Settings'!$B$2+27)),(D161&gt;=('Settings'!$B$2+21))),"■",""))</f>
        <v/>
      </c>
      <c r="L161" s="14" t="str">
        <f>IF($A161="","",IF(AND((C161&lt;=('Settings'!$B$2+34)),(D161&gt;=('Settings'!$B$2+28))),"■",""))</f>
        <v/>
      </c>
      <c r="M161" s="14" t="str">
        <f>IF($A161="","",IF(AND((C161&lt;=('Settings'!$B$2+41)),(D161&gt;=('Settings'!$B$2+35))),"■",""))</f>
        <v/>
      </c>
      <c r="N161" s="14" t="str">
        <f>IF($A161="","",IF(AND((C161&lt;=('Settings'!$B$2+48)),(D161&gt;=('Settings'!$B$2+42))),"■",""))</f>
        <v/>
      </c>
      <c r="O161" s="14" t="str">
        <f>IF($A161="","",IF(AND((C161&lt;=('Settings'!$B$2+55)),(D161&gt;=('Settings'!$B$2+49))),"■",""))</f>
        <v/>
      </c>
    </row>
    <row r="162" spans="1:15" x14ac:dyDescent="0.25">
      <c r="C162" s="11"/>
      <c r="D162" s="11"/>
      <c r="E162" s="12"/>
      <c r="F162" s="13" t="str">
        <f>IF($A162="","",((D162-C162)+1))</f>
        <v/>
      </c>
      <c r="G162" s="14" t="str">
        <f>IF($A162="","",IF((E162&gt;=1),"Done",IF((C162&gt;TODAY()),"Not started","In progress")))</f>
        <v/>
      </c>
      <c r="H162" s="14" t="str">
        <f>IF($A162="","",IF(AND((C162&lt;=('Settings'!$B$2+6)),(D162&gt;='Settings'!$B$2)),"■",""))</f>
        <v/>
      </c>
      <c r="I162" s="14" t="str">
        <f>IF($A162="","",IF(AND((C162&lt;=('Settings'!$B$2+13)),(D162&gt;=('Settings'!$B$2+7))),"■",""))</f>
        <v/>
      </c>
      <c r="J162" s="14" t="str">
        <f>IF($A162="","",IF(AND((C162&lt;=('Settings'!$B$2+20)),(D162&gt;=('Settings'!$B$2+14))),"■",""))</f>
        <v/>
      </c>
      <c r="K162" s="14" t="str">
        <f>IF($A162="","",IF(AND((C162&lt;=('Settings'!$B$2+27)),(D162&gt;=('Settings'!$B$2+21))),"■",""))</f>
        <v/>
      </c>
      <c r="L162" s="14" t="str">
        <f>IF($A162="","",IF(AND((C162&lt;=('Settings'!$B$2+34)),(D162&gt;=('Settings'!$B$2+28))),"■",""))</f>
        <v/>
      </c>
      <c r="M162" s="14" t="str">
        <f>IF($A162="","",IF(AND((C162&lt;=('Settings'!$B$2+41)),(D162&gt;=('Settings'!$B$2+35))),"■",""))</f>
        <v/>
      </c>
      <c r="N162" s="14" t="str">
        <f>IF($A162="","",IF(AND((C162&lt;=('Settings'!$B$2+48)),(D162&gt;=('Settings'!$B$2+42))),"■",""))</f>
        <v/>
      </c>
      <c r="O162" s="14" t="str">
        <f>IF($A162="","",IF(AND((C162&lt;=('Settings'!$B$2+55)),(D162&gt;=('Settings'!$B$2+49))),"■",""))</f>
        <v/>
      </c>
    </row>
    <row r="163" spans="1:15" x14ac:dyDescent="0.25">
      <c r="C163" s="11"/>
      <c r="D163" s="11"/>
      <c r="E163" s="12"/>
      <c r="F163" s="13" t="str">
        <f>IF($A163="","",((D163-C163)+1))</f>
        <v/>
      </c>
      <c r="G163" s="14" t="str">
        <f>IF($A163="","",IF((E163&gt;=1),"Done",IF((C163&gt;TODAY()),"Not started","In progress")))</f>
        <v/>
      </c>
      <c r="H163" s="14" t="str">
        <f>IF($A163="","",IF(AND((C163&lt;=('Settings'!$B$2+6)),(D163&gt;='Settings'!$B$2)),"■",""))</f>
        <v/>
      </c>
      <c r="I163" s="14" t="str">
        <f>IF($A163="","",IF(AND((C163&lt;=('Settings'!$B$2+13)),(D163&gt;=('Settings'!$B$2+7))),"■",""))</f>
        <v/>
      </c>
      <c r="J163" s="14" t="str">
        <f>IF($A163="","",IF(AND((C163&lt;=('Settings'!$B$2+20)),(D163&gt;=('Settings'!$B$2+14))),"■",""))</f>
        <v/>
      </c>
      <c r="K163" s="14" t="str">
        <f>IF($A163="","",IF(AND((C163&lt;=('Settings'!$B$2+27)),(D163&gt;=('Settings'!$B$2+21))),"■",""))</f>
        <v/>
      </c>
      <c r="L163" s="14" t="str">
        <f>IF($A163="","",IF(AND((C163&lt;=('Settings'!$B$2+34)),(D163&gt;=('Settings'!$B$2+28))),"■",""))</f>
        <v/>
      </c>
      <c r="M163" s="14" t="str">
        <f>IF($A163="","",IF(AND((C163&lt;=('Settings'!$B$2+41)),(D163&gt;=('Settings'!$B$2+35))),"■",""))</f>
        <v/>
      </c>
      <c r="N163" s="14" t="str">
        <f>IF($A163="","",IF(AND((C163&lt;=('Settings'!$B$2+48)),(D163&gt;=('Settings'!$B$2+42))),"■",""))</f>
        <v/>
      </c>
      <c r="O163" s="14" t="str">
        <f>IF($A163="","",IF(AND((C163&lt;=('Settings'!$B$2+55)),(D163&gt;=('Settings'!$B$2+49))),"■",""))</f>
        <v/>
      </c>
    </row>
    <row r="164" spans="1:15" x14ac:dyDescent="0.25">
      <c r="C164" s="11"/>
      <c r="D164" s="11"/>
      <c r="E164" s="12"/>
      <c r="F164" s="13" t="str">
        <f>IF($A164="","",((D164-C164)+1))</f>
        <v/>
      </c>
      <c r="G164" s="14" t="str">
        <f>IF($A164="","",IF((E164&gt;=1),"Done",IF((C164&gt;TODAY()),"Not started","In progress")))</f>
        <v/>
      </c>
      <c r="H164" s="14" t="str">
        <f>IF($A164="","",IF(AND((C164&lt;=('Settings'!$B$2+6)),(D164&gt;='Settings'!$B$2)),"■",""))</f>
        <v/>
      </c>
      <c r="I164" s="14" t="str">
        <f>IF($A164="","",IF(AND((C164&lt;=('Settings'!$B$2+13)),(D164&gt;=('Settings'!$B$2+7))),"■",""))</f>
        <v/>
      </c>
      <c r="J164" s="14" t="str">
        <f>IF($A164="","",IF(AND((C164&lt;=('Settings'!$B$2+20)),(D164&gt;=('Settings'!$B$2+14))),"■",""))</f>
        <v/>
      </c>
      <c r="K164" s="14" t="str">
        <f>IF($A164="","",IF(AND((C164&lt;=('Settings'!$B$2+27)),(D164&gt;=('Settings'!$B$2+21))),"■",""))</f>
        <v/>
      </c>
      <c r="L164" s="14" t="str">
        <f>IF($A164="","",IF(AND((C164&lt;=('Settings'!$B$2+34)),(D164&gt;=('Settings'!$B$2+28))),"■",""))</f>
        <v/>
      </c>
      <c r="M164" s="14" t="str">
        <f>IF($A164="","",IF(AND((C164&lt;=('Settings'!$B$2+41)),(D164&gt;=('Settings'!$B$2+35))),"■",""))</f>
        <v/>
      </c>
      <c r="N164" s="14" t="str">
        <f>IF($A164="","",IF(AND((C164&lt;=('Settings'!$B$2+48)),(D164&gt;=('Settings'!$B$2+42))),"■",""))</f>
        <v/>
      </c>
      <c r="O164" s="14" t="str">
        <f>IF($A164="","",IF(AND((C164&lt;=('Settings'!$B$2+55)),(D164&gt;=('Settings'!$B$2+49))),"■",""))</f>
        <v/>
      </c>
    </row>
    <row r="165" spans="1:15" x14ac:dyDescent="0.25">
      <c r="C165" s="11"/>
      <c r="D165" s="11"/>
      <c r="E165" s="12"/>
      <c r="F165" s="13" t="str">
        <f>IF($A165="","",((D165-C165)+1))</f>
        <v/>
      </c>
      <c r="G165" s="14" t="str">
        <f>IF($A165="","",IF((E165&gt;=1),"Done",IF((C165&gt;TODAY()),"Not started","In progress")))</f>
        <v/>
      </c>
      <c r="H165" s="14" t="str">
        <f>IF($A165="","",IF(AND((C165&lt;=('Settings'!$B$2+6)),(D165&gt;='Settings'!$B$2)),"■",""))</f>
        <v/>
      </c>
      <c r="I165" s="14" t="str">
        <f>IF($A165="","",IF(AND((C165&lt;=('Settings'!$B$2+13)),(D165&gt;=('Settings'!$B$2+7))),"■",""))</f>
        <v/>
      </c>
      <c r="J165" s="14" t="str">
        <f>IF($A165="","",IF(AND((C165&lt;=('Settings'!$B$2+20)),(D165&gt;=('Settings'!$B$2+14))),"■",""))</f>
        <v/>
      </c>
      <c r="K165" s="14" t="str">
        <f>IF($A165="","",IF(AND((C165&lt;=('Settings'!$B$2+27)),(D165&gt;=('Settings'!$B$2+21))),"■",""))</f>
        <v/>
      </c>
      <c r="L165" s="14" t="str">
        <f>IF($A165="","",IF(AND((C165&lt;=('Settings'!$B$2+34)),(D165&gt;=('Settings'!$B$2+28))),"■",""))</f>
        <v/>
      </c>
      <c r="M165" s="14" t="str">
        <f>IF($A165="","",IF(AND((C165&lt;=('Settings'!$B$2+41)),(D165&gt;=('Settings'!$B$2+35))),"■",""))</f>
        <v/>
      </c>
      <c r="N165" s="14" t="str">
        <f>IF($A165="","",IF(AND((C165&lt;=('Settings'!$B$2+48)),(D165&gt;=('Settings'!$B$2+42))),"■",""))</f>
        <v/>
      </c>
      <c r="O165" s="14" t="str">
        <f>IF($A165="","",IF(AND((C165&lt;=('Settings'!$B$2+55)),(D165&gt;=('Settings'!$B$2+49))),"■",""))</f>
        <v/>
      </c>
    </row>
    <row r="166" spans="1:15" x14ac:dyDescent="0.25">
      <c r="C166" s="11"/>
      <c r="D166" s="11"/>
      <c r="E166" s="12"/>
      <c r="F166" s="13" t="str">
        <f>IF($A166="","",((D166-C166)+1))</f>
        <v/>
      </c>
      <c r="G166" s="14" t="str">
        <f>IF($A166="","",IF((E166&gt;=1),"Done",IF((C166&gt;TODAY()),"Not started","In progress")))</f>
        <v/>
      </c>
      <c r="H166" s="14" t="str">
        <f>IF($A166="","",IF(AND((C166&lt;=('Settings'!$B$2+6)),(D166&gt;='Settings'!$B$2)),"■",""))</f>
        <v/>
      </c>
      <c r="I166" s="14" t="str">
        <f>IF($A166="","",IF(AND((C166&lt;=('Settings'!$B$2+13)),(D166&gt;=('Settings'!$B$2+7))),"■",""))</f>
        <v/>
      </c>
      <c r="J166" s="14" t="str">
        <f>IF($A166="","",IF(AND((C166&lt;=('Settings'!$B$2+20)),(D166&gt;=('Settings'!$B$2+14))),"■",""))</f>
        <v/>
      </c>
      <c r="K166" s="14" t="str">
        <f>IF($A166="","",IF(AND((C166&lt;=('Settings'!$B$2+27)),(D166&gt;=('Settings'!$B$2+21))),"■",""))</f>
        <v/>
      </c>
      <c r="L166" s="14" t="str">
        <f>IF($A166="","",IF(AND((C166&lt;=('Settings'!$B$2+34)),(D166&gt;=('Settings'!$B$2+28))),"■",""))</f>
        <v/>
      </c>
      <c r="M166" s="14" t="str">
        <f>IF($A166="","",IF(AND((C166&lt;=('Settings'!$B$2+41)),(D166&gt;=('Settings'!$B$2+35))),"■",""))</f>
        <v/>
      </c>
      <c r="N166" s="14" t="str">
        <f>IF($A166="","",IF(AND((C166&lt;=('Settings'!$B$2+48)),(D166&gt;=('Settings'!$B$2+42))),"■",""))</f>
        <v/>
      </c>
      <c r="O166" s="14" t="str">
        <f>IF($A166="","",IF(AND((C166&lt;=('Settings'!$B$2+55)),(D166&gt;=('Settings'!$B$2+49))),"■",""))</f>
        <v/>
      </c>
    </row>
    <row r="167" spans="1:15" x14ac:dyDescent="0.25">
      <c r="C167" s="11"/>
      <c r="D167" s="11"/>
      <c r="E167" s="12"/>
      <c r="F167" s="13" t="str">
        <f>IF($A167="","",((D167-C167)+1))</f>
        <v/>
      </c>
      <c r="G167" s="14" t="str">
        <f>IF($A167="","",IF((E167&gt;=1),"Done",IF((C167&gt;TODAY()),"Not started","In progress")))</f>
        <v/>
      </c>
      <c r="H167" s="14" t="str">
        <f>IF($A167="","",IF(AND((C167&lt;=('Settings'!$B$2+6)),(D167&gt;='Settings'!$B$2)),"■",""))</f>
        <v/>
      </c>
      <c r="I167" s="14" t="str">
        <f>IF($A167="","",IF(AND((C167&lt;=('Settings'!$B$2+13)),(D167&gt;=('Settings'!$B$2+7))),"■",""))</f>
        <v/>
      </c>
      <c r="J167" s="14" t="str">
        <f>IF($A167="","",IF(AND((C167&lt;=('Settings'!$B$2+20)),(D167&gt;=('Settings'!$B$2+14))),"■",""))</f>
        <v/>
      </c>
      <c r="K167" s="14" t="str">
        <f>IF($A167="","",IF(AND((C167&lt;=('Settings'!$B$2+27)),(D167&gt;=('Settings'!$B$2+21))),"■",""))</f>
        <v/>
      </c>
      <c r="L167" s="14" t="str">
        <f>IF($A167="","",IF(AND((C167&lt;=('Settings'!$B$2+34)),(D167&gt;=('Settings'!$B$2+28))),"■",""))</f>
        <v/>
      </c>
      <c r="M167" s="14" t="str">
        <f>IF($A167="","",IF(AND((C167&lt;=('Settings'!$B$2+41)),(D167&gt;=('Settings'!$B$2+35))),"■",""))</f>
        <v/>
      </c>
      <c r="N167" s="14" t="str">
        <f>IF($A167="","",IF(AND((C167&lt;=('Settings'!$B$2+48)),(D167&gt;=('Settings'!$B$2+42))),"■",""))</f>
        <v/>
      </c>
      <c r="O167" s="14" t="str">
        <f>IF($A167="","",IF(AND((C167&lt;=('Settings'!$B$2+55)),(D167&gt;=('Settings'!$B$2+49))),"■",""))</f>
        <v/>
      </c>
    </row>
    <row r="168" spans="1:15" x14ac:dyDescent="0.25">
      <c r="C168" s="11"/>
      <c r="D168" s="11"/>
      <c r="E168" s="12"/>
      <c r="F168" s="13" t="str">
        <f>IF($A168="","",((D168-C168)+1))</f>
        <v/>
      </c>
      <c r="G168" s="14" t="str">
        <f>IF($A168="","",IF((E168&gt;=1),"Done",IF((C168&gt;TODAY()),"Not started","In progress")))</f>
        <v/>
      </c>
      <c r="H168" s="14" t="str">
        <f>IF($A168="","",IF(AND((C168&lt;=('Settings'!$B$2+6)),(D168&gt;='Settings'!$B$2)),"■",""))</f>
        <v/>
      </c>
      <c r="I168" s="14" t="str">
        <f>IF($A168="","",IF(AND((C168&lt;=('Settings'!$B$2+13)),(D168&gt;=('Settings'!$B$2+7))),"■",""))</f>
        <v/>
      </c>
      <c r="J168" s="14" t="str">
        <f>IF($A168="","",IF(AND((C168&lt;=('Settings'!$B$2+20)),(D168&gt;=('Settings'!$B$2+14))),"■",""))</f>
        <v/>
      </c>
      <c r="K168" s="14" t="str">
        <f>IF($A168="","",IF(AND((C168&lt;=('Settings'!$B$2+27)),(D168&gt;=('Settings'!$B$2+21))),"■",""))</f>
        <v/>
      </c>
      <c r="L168" s="14" t="str">
        <f>IF($A168="","",IF(AND((C168&lt;=('Settings'!$B$2+34)),(D168&gt;=('Settings'!$B$2+28))),"■",""))</f>
        <v/>
      </c>
      <c r="M168" s="14" t="str">
        <f>IF($A168="","",IF(AND((C168&lt;=('Settings'!$B$2+41)),(D168&gt;=('Settings'!$B$2+35))),"■",""))</f>
        <v/>
      </c>
      <c r="N168" s="14" t="str">
        <f>IF($A168="","",IF(AND((C168&lt;=('Settings'!$B$2+48)),(D168&gt;=('Settings'!$B$2+42))),"■",""))</f>
        <v/>
      </c>
      <c r="O168" s="14" t="str">
        <f>IF($A168="","",IF(AND((C168&lt;=('Settings'!$B$2+55)),(D168&gt;=('Settings'!$B$2+49))),"■",""))</f>
        <v/>
      </c>
    </row>
    <row r="169" spans="1:15" x14ac:dyDescent="0.25">
      <c r="C169" s="11"/>
      <c r="D169" s="11"/>
      <c r="E169" s="12"/>
      <c r="F169" s="13" t="str">
        <f>IF($A169="","",((D169-C169)+1))</f>
        <v/>
      </c>
      <c r="G169" s="14" t="str">
        <f>IF($A169="","",IF((E169&gt;=1),"Done",IF((C169&gt;TODAY()),"Not started","In progress")))</f>
        <v/>
      </c>
      <c r="H169" s="14" t="str">
        <f>IF($A169="","",IF(AND((C169&lt;=('Settings'!$B$2+6)),(D169&gt;='Settings'!$B$2)),"■",""))</f>
        <v/>
      </c>
      <c r="I169" s="14" t="str">
        <f>IF($A169="","",IF(AND((C169&lt;=('Settings'!$B$2+13)),(D169&gt;=('Settings'!$B$2+7))),"■",""))</f>
        <v/>
      </c>
      <c r="J169" s="14" t="str">
        <f>IF($A169="","",IF(AND((C169&lt;=('Settings'!$B$2+20)),(D169&gt;=('Settings'!$B$2+14))),"■",""))</f>
        <v/>
      </c>
      <c r="K169" s="14" t="str">
        <f>IF($A169="","",IF(AND((C169&lt;=('Settings'!$B$2+27)),(D169&gt;=('Settings'!$B$2+21))),"■",""))</f>
        <v/>
      </c>
      <c r="L169" s="14" t="str">
        <f>IF($A169="","",IF(AND((C169&lt;=('Settings'!$B$2+34)),(D169&gt;=('Settings'!$B$2+28))),"■",""))</f>
        <v/>
      </c>
      <c r="M169" s="14" t="str">
        <f>IF($A169="","",IF(AND((C169&lt;=('Settings'!$B$2+41)),(D169&gt;=('Settings'!$B$2+35))),"■",""))</f>
        <v/>
      </c>
      <c r="N169" s="14" t="str">
        <f>IF($A169="","",IF(AND((C169&lt;=('Settings'!$B$2+48)),(D169&gt;=('Settings'!$B$2+42))),"■",""))</f>
        <v/>
      </c>
      <c r="O169" s="14" t="str">
        <f>IF($A169="","",IF(AND((C169&lt;=('Settings'!$B$2+55)),(D169&gt;=('Settings'!$B$2+49))),"■",""))</f>
        <v/>
      </c>
    </row>
    <row r="170" spans="1:15" x14ac:dyDescent="0.25">
      <c r="C170" s="11"/>
      <c r="D170" s="11"/>
      <c r="E170" s="12"/>
      <c r="F170" s="13" t="str">
        <f>IF($A170="","",((D170-C170)+1))</f>
        <v/>
      </c>
      <c r="G170" s="14" t="str">
        <f>IF($A170="","",IF((E170&gt;=1),"Done",IF((C170&gt;TODAY()),"Not started","In progress")))</f>
        <v/>
      </c>
      <c r="H170" s="14" t="str">
        <f>IF($A170="","",IF(AND((C170&lt;=('Settings'!$B$2+6)),(D170&gt;='Settings'!$B$2)),"■",""))</f>
        <v/>
      </c>
      <c r="I170" s="14" t="str">
        <f>IF($A170="","",IF(AND((C170&lt;=('Settings'!$B$2+13)),(D170&gt;=('Settings'!$B$2+7))),"■",""))</f>
        <v/>
      </c>
      <c r="J170" s="14" t="str">
        <f>IF($A170="","",IF(AND((C170&lt;=('Settings'!$B$2+20)),(D170&gt;=('Settings'!$B$2+14))),"■",""))</f>
        <v/>
      </c>
      <c r="K170" s="14" t="str">
        <f>IF($A170="","",IF(AND((C170&lt;=('Settings'!$B$2+27)),(D170&gt;=('Settings'!$B$2+21))),"■",""))</f>
        <v/>
      </c>
      <c r="L170" s="14" t="str">
        <f>IF($A170="","",IF(AND((C170&lt;=('Settings'!$B$2+34)),(D170&gt;=('Settings'!$B$2+28))),"■",""))</f>
        <v/>
      </c>
      <c r="M170" s="14" t="str">
        <f>IF($A170="","",IF(AND((C170&lt;=('Settings'!$B$2+41)),(D170&gt;=('Settings'!$B$2+35))),"■",""))</f>
        <v/>
      </c>
      <c r="N170" s="14" t="str">
        <f>IF($A170="","",IF(AND((C170&lt;=('Settings'!$B$2+48)),(D170&gt;=('Settings'!$B$2+42))),"■",""))</f>
        <v/>
      </c>
      <c r="O170" s="14" t="str">
        <f>IF($A170="","",IF(AND((C170&lt;=('Settings'!$B$2+55)),(D170&gt;=('Settings'!$B$2+49))),"■",""))</f>
        <v/>
      </c>
    </row>
    <row r="171" spans="1:15" x14ac:dyDescent="0.25">
      <c r="C171" s="11"/>
      <c r="D171" s="11"/>
      <c r="E171" s="12"/>
      <c r="F171" s="13" t="str">
        <f>IF($A171="","",((D171-C171)+1))</f>
        <v/>
      </c>
      <c r="G171" s="14" t="str">
        <f>IF($A171="","",IF((E171&gt;=1),"Done",IF((C171&gt;TODAY()),"Not started","In progress")))</f>
        <v/>
      </c>
      <c r="H171" s="14" t="str">
        <f>IF($A171="","",IF(AND((C171&lt;=('Settings'!$B$2+6)),(D171&gt;='Settings'!$B$2)),"■",""))</f>
        <v/>
      </c>
      <c r="I171" s="14" t="str">
        <f>IF($A171="","",IF(AND((C171&lt;=('Settings'!$B$2+13)),(D171&gt;=('Settings'!$B$2+7))),"■",""))</f>
        <v/>
      </c>
      <c r="J171" s="14" t="str">
        <f>IF($A171="","",IF(AND((C171&lt;=('Settings'!$B$2+20)),(D171&gt;=('Settings'!$B$2+14))),"■",""))</f>
        <v/>
      </c>
      <c r="K171" s="14" t="str">
        <f>IF($A171="","",IF(AND((C171&lt;=('Settings'!$B$2+27)),(D171&gt;=('Settings'!$B$2+21))),"■",""))</f>
        <v/>
      </c>
      <c r="L171" s="14" t="str">
        <f>IF($A171="","",IF(AND((C171&lt;=('Settings'!$B$2+34)),(D171&gt;=('Settings'!$B$2+28))),"■",""))</f>
        <v/>
      </c>
      <c r="M171" s="14" t="str">
        <f>IF($A171="","",IF(AND((C171&lt;=('Settings'!$B$2+41)),(D171&gt;=('Settings'!$B$2+35))),"■",""))</f>
        <v/>
      </c>
      <c r="N171" s="14" t="str">
        <f>IF($A171="","",IF(AND((C171&lt;=('Settings'!$B$2+48)),(D171&gt;=('Settings'!$B$2+42))),"■",""))</f>
        <v/>
      </c>
      <c r="O171" s="14" t="str">
        <f>IF($A171="","",IF(AND((C171&lt;=('Settings'!$B$2+55)),(D171&gt;=('Settings'!$B$2+49))),"■",""))</f>
        <v/>
      </c>
    </row>
    <row r="172" spans="1:15" x14ac:dyDescent="0.25">
      <c r="C172" s="11"/>
      <c r="D172" s="11"/>
      <c r="E172" s="12"/>
      <c r="F172" s="13" t="str">
        <f>IF($A172="","",((D172-C172)+1))</f>
        <v/>
      </c>
      <c r="G172" s="14" t="str">
        <f>IF($A172="","",IF((E172&gt;=1),"Done",IF((C172&gt;TODAY()),"Not started","In progress")))</f>
        <v/>
      </c>
      <c r="H172" s="14" t="str">
        <f>IF($A172="","",IF(AND((C172&lt;=('Settings'!$B$2+6)),(D172&gt;='Settings'!$B$2)),"■",""))</f>
        <v/>
      </c>
      <c r="I172" s="14" t="str">
        <f>IF($A172="","",IF(AND((C172&lt;=('Settings'!$B$2+13)),(D172&gt;=('Settings'!$B$2+7))),"■",""))</f>
        <v/>
      </c>
      <c r="J172" s="14" t="str">
        <f>IF($A172="","",IF(AND((C172&lt;=('Settings'!$B$2+20)),(D172&gt;=('Settings'!$B$2+14))),"■",""))</f>
        <v/>
      </c>
      <c r="K172" s="14" t="str">
        <f>IF($A172="","",IF(AND((C172&lt;=('Settings'!$B$2+27)),(D172&gt;=('Settings'!$B$2+21))),"■",""))</f>
        <v/>
      </c>
      <c r="L172" s="14" t="str">
        <f>IF($A172="","",IF(AND((C172&lt;=('Settings'!$B$2+34)),(D172&gt;=('Settings'!$B$2+28))),"■",""))</f>
        <v/>
      </c>
      <c r="M172" s="14" t="str">
        <f>IF($A172="","",IF(AND((C172&lt;=('Settings'!$B$2+41)),(D172&gt;=('Settings'!$B$2+35))),"■",""))</f>
        <v/>
      </c>
      <c r="N172" s="14" t="str">
        <f>IF($A172="","",IF(AND((C172&lt;=('Settings'!$B$2+48)),(D172&gt;=('Settings'!$B$2+42))),"■",""))</f>
        <v/>
      </c>
      <c r="O172" s="14" t="str">
        <f>IF($A172="","",IF(AND((C172&lt;=('Settings'!$B$2+55)),(D172&gt;=('Settings'!$B$2+49))),"■",""))</f>
        <v/>
      </c>
    </row>
    <row r="173" spans="1:15" x14ac:dyDescent="0.25">
      <c r="C173" s="11"/>
      <c r="D173" s="11"/>
      <c r="E173" s="12"/>
      <c r="F173" s="13" t="str">
        <f>IF($A173="","",((D173-C173)+1))</f>
        <v/>
      </c>
      <c r="G173" s="14" t="str">
        <f>IF($A173="","",IF((E173&gt;=1),"Done",IF((C173&gt;TODAY()),"Not started","In progress")))</f>
        <v/>
      </c>
      <c r="H173" s="14" t="str">
        <f>IF($A173="","",IF(AND((C173&lt;=('Settings'!$B$2+6)),(D173&gt;='Settings'!$B$2)),"■",""))</f>
        <v/>
      </c>
      <c r="I173" s="14" t="str">
        <f>IF($A173="","",IF(AND((C173&lt;=('Settings'!$B$2+13)),(D173&gt;=('Settings'!$B$2+7))),"■",""))</f>
        <v/>
      </c>
      <c r="J173" s="14" t="str">
        <f>IF($A173="","",IF(AND((C173&lt;=('Settings'!$B$2+20)),(D173&gt;=('Settings'!$B$2+14))),"■",""))</f>
        <v/>
      </c>
      <c r="K173" s="14" t="str">
        <f>IF($A173="","",IF(AND((C173&lt;=('Settings'!$B$2+27)),(D173&gt;=('Settings'!$B$2+21))),"■",""))</f>
        <v/>
      </c>
      <c r="L173" s="14" t="str">
        <f>IF($A173="","",IF(AND((C173&lt;=('Settings'!$B$2+34)),(D173&gt;=('Settings'!$B$2+28))),"■",""))</f>
        <v/>
      </c>
      <c r="M173" s="14" t="str">
        <f>IF($A173="","",IF(AND((C173&lt;=('Settings'!$B$2+41)),(D173&gt;=('Settings'!$B$2+35))),"■",""))</f>
        <v/>
      </c>
      <c r="N173" s="14" t="str">
        <f>IF($A173="","",IF(AND((C173&lt;=('Settings'!$B$2+48)),(D173&gt;=('Settings'!$B$2+42))),"■",""))</f>
        <v/>
      </c>
      <c r="O173" s="14" t="str">
        <f>IF($A173="","",IF(AND((C173&lt;=('Settings'!$B$2+55)),(D173&gt;=('Settings'!$B$2+49))),"■",""))</f>
        <v/>
      </c>
    </row>
    <row r="174" spans="1:15" x14ac:dyDescent="0.25">
      <c r="C174" s="11"/>
      <c r="D174" s="11"/>
      <c r="E174" s="12"/>
      <c r="F174" s="13" t="str">
        <f>IF($A174="","",((D174-C174)+1))</f>
        <v/>
      </c>
      <c r="G174" s="14" t="str">
        <f>IF($A174="","",IF((E174&gt;=1),"Done",IF((C174&gt;TODAY()),"Not started","In progress")))</f>
        <v/>
      </c>
      <c r="H174" s="14" t="str">
        <f>IF($A174="","",IF(AND((C174&lt;=('Settings'!$B$2+6)),(D174&gt;='Settings'!$B$2)),"■",""))</f>
        <v/>
      </c>
      <c r="I174" s="14" t="str">
        <f>IF($A174="","",IF(AND((C174&lt;=('Settings'!$B$2+13)),(D174&gt;=('Settings'!$B$2+7))),"■",""))</f>
        <v/>
      </c>
      <c r="J174" s="14" t="str">
        <f>IF($A174="","",IF(AND((C174&lt;=('Settings'!$B$2+20)),(D174&gt;=('Settings'!$B$2+14))),"■",""))</f>
        <v/>
      </c>
      <c r="K174" s="14" t="str">
        <f>IF($A174="","",IF(AND((C174&lt;=('Settings'!$B$2+27)),(D174&gt;=('Settings'!$B$2+21))),"■",""))</f>
        <v/>
      </c>
      <c r="L174" s="14" t="str">
        <f>IF($A174="","",IF(AND((C174&lt;=('Settings'!$B$2+34)),(D174&gt;=('Settings'!$B$2+28))),"■",""))</f>
        <v/>
      </c>
      <c r="M174" s="14" t="str">
        <f>IF($A174="","",IF(AND((C174&lt;=('Settings'!$B$2+41)),(D174&gt;=('Settings'!$B$2+35))),"■",""))</f>
        <v/>
      </c>
      <c r="N174" s="14" t="str">
        <f>IF($A174="","",IF(AND((C174&lt;=('Settings'!$B$2+48)),(D174&gt;=('Settings'!$B$2+42))),"■",""))</f>
        <v/>
      </c>
      <c r="O174" s="14" t="str">
        <f>IF($A174="","",IF(AND((C174&lt;=('Settings'!$B$2+55)),(D174&gt;=('Settings'!$B$2+49))),"■",""))</f>
        <v/>
      </c>
    </row>
    <row r="175" spans="1:15" x14ac:dyDescent="0.25">
      <c r="C175" s="11"/>
      <c r="D175" s="11"/>
      <c r="E175" s="12"/>
      <c r="F175" s="13" t="str">
        <f>IF($A175="","",((D175-C175)+1))</f>
        <v/>
      </c>
      <c r="G175" s="14" t="str">
        <f>IF($A175="","",IF((E175&gt;=1),"Done",IF((C175&gt;TODAY()),"Not started","In progress")))</f>
        <v/>
      </c>
      <c r="H175" s="14" t="str">
        <f>IF($A175="","",IF(AND((C175&lt;=('Settings'!$B$2+6)),(D175&gt;='Settings'!$B$2)),"■",""))</f>
        <v/>
      </c>
      <c r="I175" s="14" t="str">
        <f>IF($A175="","",IF(AND((C175&lt;=('Settings'!$B$2+13)),(D175&gt;=('Settings'!$B$2+7))),"■",""))</f>
        <v/>
      </c>
      <c r="J175" s="14" t="str">
        <f>IF($A175="","",IF(AND((C175&lt;=('Settings'!$B$2+20)),(D175&gt;=('Settings'!$B$2+14))),"■",""))</f>
        <v/>
      </c>
      <c r="K175" s="14" t="str">
        <f>IF($A175="","",IF(AND((C175&lt;=('Settings'!$B$2+27)),(D175&gt;=('Settings'!$B$2+21))),"■",""))</f>
        <v/>
      </c>
      <c r="L175" s="14" t="str">
        <f>IF($A175="","",IF(AND((C175&lt;=('Settings'!$B$2+34)),(D175&gt;=('Settings'!$B$2+28))),"■",""))</f>
        <v/>
      </c>
      <c r="M175" s="14" t="str">
        <f>IF($A175="","",IF(AND((C175&lt;=('Settings'!$B$2+41)),(D175&gt;=('Settings'!$B$2+35))),"■",""))</f>
        <v/>
      </c>
      <c r="N175" s="14" t="str">
        <f>IF($A175="","",IF(AND((C175&lt;=('Settings'!$B$2+48)),(D175&gt;=('Settings'!$B$2+42))),"■",""))</f>
        <v/>
      </c>
      <c r="O175" s="14" t="str">
        <f>IF($A175="","",IF(AND((C175&lt;=('Settings'!$B$2+55)),(D175&gt;=('Settings'!$B$2+49))),"■",""))</f>
        <v/>
      </c>
    </row>
    <row r="176" spans="1:15" x14ac:dyDescent="0.25">
      <c r="C176" s="11"/>
      <c r="D176" s="11"/>
      <c r="E176" s="12"/>
      <c r="F176" s="13" t="str">
        <f>IF($A176="","",((D176-C176)+1))</f>
        <v/>
      </c>
      <c r="G176" s="14" t="str">
        <f>IF($A176="","",IF((E176&gt;=1),"Done",IF((C176&gt;TODAY()),"Not started","In progress")))</f>
        <v/>
      </c>
      <c r="H176" s="14" t="str">
        <f>IF($A176="","",IF(AND((C176&lt;=('Settings'!$B$2+6)),(D176&gt;='Settings'!$B$2)),"■",""))</f>
        <v/>
      </c>
      <c r="I176" s="14" t="str">
        <f>IF($A176="","",IF(AND((C176&lt;=('Settings'!$B$2+13)),(D176&gt;=('Settings'!$B$2+7))),"■",""))</f>
        <v/>
      </c>
      <c r="J176" s="14" t="str">
        <f>IF($A176="","",IF(AND((C176&lt;=('Settings'!$B$2+20)),(D176&gt;=('Settings'!$B$2+14))),"■",""))</f>
        <v/>
      </c>
      <c r="K176" s="14" t="str">
        <f>IF($A176="","",IF(AND((C176&lt;=('Settings'!$B$2+27)),(D176&gt;=('Settings'!$B$2+21))),"■",""))</f>
        <v/>
      </c>
      <c r="L176" s="14" t="str">
        <f>IF($A176="","",IF(AND((C176&lt;=('Settings'!$B$2+34)),(D176&gt;=('Settings'!$B$2+28))),"■",""))</f>
        <v/>
      </c>
      <c r="M176" s="14" t="str">
        <f>IF($A176="","",IF(AND((C176&lt;=('Settings'!$B$2+41)),(D176&gt;=('Settings'!$B$2+35))),"■",""))</f>
        <v/>
      </c>
      <c r="N176" s="14" t="str">
        <f>IF($A176="","",IF(AND((C176&lt;=('Settings'!$B$2+48)),(D176&gt;=('Settings'!$B$2+42))),"■",""))</f>
        <v/>
      </c>
      <c r="O176" s="14" t="str">
        <f>IF($A176="","",IF(AND((C176&lt;=('Settings'!$B$2+55)),(D176&gt;=('Settings'!$B$2+49))),"■",""))</f>
        <v/>
      </c>
    </row>
    <row r="177" spans="1:15" x14ac:dyDescent="0.25">
      <c r="C177" s="11"/>
      <c r="D177" s="11"/>
      <c r="E177" s="12"/>
      <c r="F177" s="13" t="str">
        <f>IF($A177="","",((D177-C177)+1))</f>
        <v/>
      </c>
      <c r="G177" s="14" t="str">
        <f>IF($A177="","",IF((E177&gt;=1),"Done",IF((C177&gt;TODAY()),"Not started","In progress")))</f>
        <v/>
      </c>
      <c r="H177" s="14" t="str">
        <f>IF($A177="","",IF(AND((C177&lt;=('Settings'!$B$2+6)),(D177&gt;='Settings'!$B$2)),"■",""))</f>
        <v/>
      </c>
      <c r="I177" s="14" t="str">
        <f>IF($A177="","",IF(AND((C177&lt;=('Settings'!$B$2+13)),(D177&gt;=('Settings'!$B$2+7))),"■",""))</f>
        <v/>
      </c>
      <c r="J177" s="14" t="str">
        <f>IF($A177="","",IF(AND((C177&lt;=('Settings'!$B$2+20)),(D177&gt;=('Settings'!$B$2+14))),"■",""))</f>
        <v/>
      </c>
      <c r="K177" s="14" t="str">
        <f>IF($A177="","",IF(AND((C177&lt;=('Settings'!$B$2+27)),(D177&gt;=('Settings'!$B$2+21))),"■",""))</f>
        <v/>
      </c>
      <c r="L177" s="14" t="str">
        <f>IF($A177="","",IF(AND((C177&lt;=('Settings'!$B$2+34)),(D177&gt;=('Settings'!$B$2+28))),"■",""))</f>
        <v/>
      </c>
      <c r="M177" s="14" t="str">
        <f>IF($A177="","",IF(AND((C177&lt;=('Settings'!$B$2+41)),(D177&gt;=('Settings'!$B$2+35))),"■",""))</f>
        <v/>
      </c>
      <c r="N177" s="14" t="str">
        <f>IF($A177="","",IF(AND((C177&lt;=('Settings'!$B$2+48)),(D177&gt;=('Settings'!$B$2+42))),"■",""))</f>
        <v/>
      </c>
      <c r="O177" s="14" t="str">
        <f>IF($A177="","",IF(AND((C177&lt;=('Settings'!$B$2+55)),(D177&gt;=('Settings'!$B$2+49))),"■",""))</f>
        <v/>
      </c>
    </row>
    <row r="178" spans="1:15" x14ac:dyDescent="0.25">
      <c r="C178" s="11"/>
      <c r="D178" s="11"/>
      <c r="E178" s="12"/>
      <c r="F178" s="13" t="str">
        <f>IF($A178="","",((D178-C178)+1))</f>
        <v/>
      </c>
      <c r="G178" s="14" t="str">
        <f>IF($A178="","",IF((E178&gt;=1),"Done",IF((C178&gt;TODAY()),"Not started","In progress")))</f>
        <v/>
      </c>
      <c r="H178" s="14" t="str">
        <f>IF($A178="","",IF(AND((C178&lt;=('Settings'!$B$2+6)),(D178&gt;='Settings'!$B$2)),"■",""))</f>
        <v/>
      </c>
      <c r="I178" s="14" t="str">
        <f>IF($A178="","",IF(AND((C178&lt;=('Settings'!$B$2+13)),(D178&gt;=('Settings'!$B$2+7))),"■",""))</f>
        <v/>
      </c>
      <c r="J178" s="14" t="str">
        <f>IF($A178="","",IF(AND((C178&lt;=('Settings'!$B$2+20)),(D178&gt;=('Settings'!$B$2+14))),"■",""))</f>
        <v/>
      </c>
      <c r="K178" s="14" t="str">
        <f>IF($A178="","",IF(AND((C178&lt;=('Settings'!$B$2+27)),(D178&gt;=('Settings'!$B$2+21))),"■",""))</f>
        <v/>
      </c>
      <c r="L178" s="14" t="str">
        <f>IF($A178="","",IF(AND((C178&lt;=('Settings'!$B$2+34)),(D178&gt;=('Settings'!$B$2+28))),"■",""))</f>
        <v/>
      </c>
      <c r="M178" s="14" t="str">
        <f>IF($A178="","",IF(AND((C178&lt;=('Settings'!$B$2+41)),(D178&gt;=('Settings'!$B$2+35))),"■",""))</f>
        <v/>
      </c>
      <c r="N178" s="14" t="str">
        <f>IF($A178="","",IF(AND((C178&lt;=('Settings'!$B$2+48)),(D178&gt;=('Settings'!$B$2+42))),"■",""))</f>
        <v/>
      </c>
      <c r="O178" s="14" t="str">
        <f>IF($A178="","",IF(AND((C178&lt;=('Settings'!$B$2+55)),(D178&gt;=('Settings'!$B$2+49))),"■",""))</f>
        <v/>
      </c>
    </row>
    <row r="179" spans="1:15" x14ac:dyDescent="0.25">
      <c r="C179" s="11"/>
      <c r="D179" s="11"/>
      <c r="E179" s="12"/>
      <c r="F179" s="13" t="str">
        <f>IF($A179="","",((D179-C179)+1))</f>
        <v/>
      </c>
      <c r="G179" s="14" t="str">
        <f>IF($A179="","",IF((E179&gt;=1),"Done",IF((C179&gt;TODAY()),"Not started","In progress")))</f>
        <v/>
      </c>
      <c r="H179" s="14" t="str">
        <f>IF($A179="","",IF(AND((C179&lt;=('Settings'!$B$2+6)),(D179&gt;='Settings'!$B$2)),"■",""))</f>
        <v/>
      </c>
      <c r="I179" s="14" t="str">
        <f>IF($A179="","",IF(AND((C179&lt;=('Settings'!$B$2+13)),(D179&gt;=('Settings'!$B$2+7))),"■",""))</f>
        <v/>
      </c>
      <c r="J179" s="14" t="str">
        <f>IF($A179="","",IF(AND((C179&lt;=('Settings'!$B$2+20)),(D179&gt;=('Settings'!$B$2+14))),"■",""))</f>
        <v/>
      </c>
      <c r="K179" s="14" t="str">
        <f>IF($A179="","",IF(AND((C179&lt;=('Settings'!$B$2+27)),(D179&gt;=('Settings'!$B$2+21))),"■",""))</f>
        <v/>
      </c>
      <c r="L179" s="14" t="str">
        <f>IF($A179="","",IF(AND((C179&lt;=('Settings'!$B$2+34)),(D179&gt;=('Settings'!$B$2+28))),"■",""))</f>
        <v/>
      </c>
      <c r="M179" s="14" t="str">
        <f>IF($A179="","",IF(AND((C179&lt;=('Settings'!$B$2+41)),(D179&gt;=('Settings'!$B$2+35))),"■",""))</f>
        <v/>
      </c>
      <c r="N179" s="14" t="str">
        <f>IF($A179="","",IF(AND((C179&lt;=('Settings'!$B$2+48)),(D179&gt;=('Settings'!$B$2+42))),"■",""))</f>
        <v/>
      </c>
      <c r="O179" s="14" t="str">
        <f>IF($A179="","",IF(AND((C179&lt;=('Settings'!$B$2+55)),(D179&gt;=('Settings'!$B$2+49))),"■",""))</f>
        <v/>
      </c>
    </row>
    <row r="180" spans="1:15" x14ac:dyDescent="0.25">
      <c r="C180" s="11"/>
      <c r="D180" s="11"/>
      <c r="E180" s="12"/>
      <c r="F180" s="13" t="str">
        <f>IF($A180="","",((D180-C180)+1))</f>
        <v/>
      </c>
      <c r="G180" s="14" t="str">
        <f>IF($A180="","",IF((E180&gt;=1),"Done",IF((C180&gt;TODAY()),"Not started","In progress")))</f>
        <v/>
      </c>
      <c r="H180" s="14" t="str">
        <f>IF($A180="","",IF(AND((C180&lt;=('Settings'!$B$2+6)),(D180&gt;='Settings'!$B$2)),"■",""))</f>
        <v/>
      </c>
      <c r="I180" s="14" t="str">
        <f>IF($A180="","",IF(AND((C180&lt;=('Settings'!$B$2+13)),(D180&gt;=('Settings'!$B$2+7))),"■",""))</f>
        <v/>
      </c>
      <c r="J180" s="14" t="str">
        <f>IF($A180="","",IF(AND((C180&lt;=('Settings'!$B$2+20)),(D180&gt;=('Settings'!$B$2+14))),"■",""))</f>
        <v/>
      </c>
      <c r="K180" s="14" t="str">
        <f>IF($A180="","",IF(AND((C180&lt;=('Settings'!$B$2+27)),(D180&gt;=('Settings'!$B$2+21))),"■",""))</f>
        <v/>
      </c>
      <c r="L180" s="14" t="str">
        <f>IF($A180="","",IF(AND((C180&lt;=('Settings'!$B$2+34)),(D180&gt;=('Settings'!$B$2+28))),"■",""))</f>
        <v/>
      </c>
      <c r="M180" s="14" t="str">
        <f>IF($A180="","",IF(AND((C180&lt;=('Settings'!$B$2+41)),(D180&gt;=('Settings'!$B$2+35))),"■",""))</f>
        <v/>
      </c>
      <c r="N180" s="14" t="str">
        <f>IF($A180="","",IF(AND((C180&lt;=('Settings'!$B$2+48)),(D180&gt;=('Settings'!$B$2+42))),"■",""))</f>
        <v/>
      </c>
      <c r="O180" s="14" t="str">
        <f>IF($A180="","",IF(AND((C180&lt;=('Settings'!$B$2+55)),(D180&gt;=('Settings'!$B$2+49))),"■",""))</f>
        <v/>
      </c>
    </row>
    <row r="181" spans="1:15" x14ac:dyDescent="0.25">
      <c r="C181" s="11"/>
      <c r="D181" s="11"/>
      <c r="E181" s="12"/>
      <c r="F181" s="13" t="str">
        <f>IF($A181="","",((D181-C181)+1))</f>
        <v/>
      </c>
      <c r="G181" s="14" t="str">
        <f>IF($A181="","",IF((E181&gt;=1),"Done",IF((C181&gt;TODAY()),"Not started","In progress")))</f>
        <v/>
      </c>
      <c r="H181" s="14" t="str">
        <f>IF($A181="","",IF(AND((C181&lt;=('Settings'!$B$2+6)),(D181&gt;='Settings'!$B$2)),"■",""))</f>
        <v/>
      </c>
      <c r="I181" s="14" t="str">
        <f>IF($A181="","",IF(AND((C181&lt;=('Settings'!$B$2+13)),(D181&gt;=('Settings'!$B$2+7))),"■",""))</f>
        <v/>
      </c>
      <c r="J181" s="14" t="str">
        <f>IF($A181="","",IF(AND((C181&lt;=('Settings'!$B$2+20)),(D181&gt;=('Settings'!$B$2+14))),"■",""))</f>
        <v/>
      </c>
      <c r="K181" s="14" t="str">
        <f>IF($A181="","",IF(AND((C181&lt;=('Settings'!$B$2+27)),(D181&gt;=('Settings'!$B$2+21))),"■",""))</f>
        <v/>
      </c>
      <c r="L181" s="14" t="str">
        <f>IF($A181="","",IF(AND((C181&lt;=('Settings'!$B$2+34)),(D181&gt;=('Settings'!$B$2+28))),"■",""))</f>
        <v/>
      </c>
      <c r="M181" s="14" t="str">
        <f>IF($A181="","",IF(AND((C181&lt;=('Settings'!$B$2+41)),(D181&gt;=('Settings'!$B$2+35))),"■",""))</f>
        <v/>
      </c>
      <c r="N181" s="14" t="str">
        <f>IF($A181="","",IF(AND((C181&lt;=('Settings'!$B$2+48)),(D181&gt;=('Settings'!$B$2+42))),"■",""))</f>
        <v/>
      </c>
      <c r="O181" s="14" t="str">
        <f>IF($A181="","",IF(AND((C181&lt;=('Settings'!$B$2+55)),(D181&gt;=('Settings'!$B$2+49))),"■",""))</f>
        <v/>
      </c>
    </row>
    <row r="182" spans="1:15" x14ac:dyDescent="0.25">
      <c r="C182" s="11"/>
      <c r="D182" s="11"/>
      <c r="E182" s="12"/>
      <c r="F182" s="13" t="str">
        <f>IF($A182="","",((D182-C182)+1))</f>
        <v/>
      </c>
      <c r="G182" s="14" t="str">
        <f>IF($A182="","",IF((E182&gt;=1),"Done",IF((C182&gt;TODAY()),"Not started","In progress")))</f>
        <v/>
      </c>
      <c r="H182" s="14" t="str">
        <f>IF($A182="","",IF(AND((C182&lt;=('Settings'!$B$2+6)),(D182&gt;='Settings'!$B$2)),"■",""))</f>
        <v/>
      </c>
      <c r="I182" s="14" t="str">
        <f>IF($A182="","",IF(AND((C182&lt;=('Settings'!$B$2+13)),(D182&gt;=('Settings'!$B$2+7))),"■",""))</f>
        <v/>
      </c>
      <c r="J182" s="14" t="str">
        <f>IF($A182="","",IF(AND((C182&lt;=('Settings'!$B$2+20)),(D182&gt;=('Settings'!$B$2+14))),"■",""))</f>
        <v/>
      </c>
      <c r="K182" s="14" t="str">
        <f>IF($A182="","",IF(AND((C182&lt;=('Settings'!$B$2+27)),(D182&gt;=('Settings'!$B$2+21))),"■",""))</f>
        <v/>
      </c>
      <c r="L182" s="14" t="str">
        <f>IF($A182="","",IF(AND((C182&lt;=('Settings'!$B$2+34)),(D182&gt;=('Settings'!$B$2+28))),"■",""))</f>
        <v/>
      </c>
      <c r="M182" s="14" t="str">
        <f>IF($A182="","",IF(AND((C182&lt;=('Settings'!$B$2+41)),(D182&gt;=('Settings'!$B$2+35))),"■",""))</f>
        <v/>
      </c>
      <c r="N182" s="14" t="str">
        <f>IF($A182="","",IF(AND((C182&lt;=('Settings'!$B$2+48)),(D182&gt;=('Settings'!$B$2+42))),"■",""))</f>
        <v/>
      </c>
      <c r="O182" s="14" t="str">
        <f>IF($A182="","",IF(AND((C182&lt;=('Settings'!$B$2+55)),(D182&gt;=('Settings'!$B$2+49))),"■",""))</f>
        <v/>
      </c>
    </row>
    <row r="183" spans="1:15" x14ac:dyDescent="0.25">
      <c r="C183" s="11"/>
      <c r="D183" s="11"/>
      <c r="E183" s="12"/>
      <c r="F183" s="13" t="str">
        <f>IF($A183="","",((D183-C183)+1))</f>
        <v/>
      </c>
      <c r="G183" s="14" t="str">
        <f>IF($A183="","",IF((E183&gt;=1),"Done",IF((C183&gt;TODAY()),"Not started","In progress")))</f>
        <v/>
      </c>
      <c r="H183" s="14" t="str">
        <f>IF($A183="","",IF(AND((C183&lt;=('Settings'!$B$2+6)),(D183&gt;='Settings'!$B$2)),"■",""))</f>
        <v/>
      </c>
      <c r="I183" s="14" t="str">
        <f>IF($A183="","",IF(AND((C183&lt;=('Settings'!$B$2+13)),(D183&gt;=('Settings'!$B$2+7))),"■",""))</f>
        <v/>
      </c>
      <c r="J183" s="14" t="str">
        <f>IF($A183="","",IF(AND((C183&lt;=('Settings'!$B$2+20)),(D183&gt;=('Settings'!$B$2+14))),"■",""))</f>
        <v/>
      </c>
      <c r="K183" s="14" t="str">
        <f>IF($A183="","",IF(AND((C183&lt;=('Settings'!$B$2+27)),(D183&gt;=('Settings'!$B$2+21))),"■",""))</f>
        <v/>
      </c>
      <c r="L183" s="14" t="str">
        <f>IF($A183="","",IF(AND((C183&lt;=('Settings'!$B$2+34)),(D183&gt;=('Settings'!$B$2+28))),"■",""))</f>
        <v/>
      </c>
      <c r="M183" s="14" t="str">
        <f>IF($A183="","",IF(AND((C183&lt;=('Settings'!$B$2+41)),(D183&gt;=('Settings'!$B$2+35))),"■",""))</f>
        <v/>
      </c>
      <c r="N183" s="14" t="str">
        <f>IF($A183="","",IF(AND((C183&lt;=('Settings'!$B$2+48)),(D183&gt;=('Settings'!$B$2+42))),"■",""))</f>
        <v/>
      </c>
      <c r="O183" s="14" t="str">
        <f>IF($A183="","",IF(AND((C183&lt;=('Settings'!$B$2+55)),(D183&gt;=('Settings'!$B$2+49))),"■",""))</f>
        <v/>
      </c>
    </row>
    <row r="184" spans="1:15" x14ac:dyDescent="0.25">
      <c r="C184" s="11"/>
      <c r="D184" s="11"/>
      <c r="E184" s="12"/>
      <c r="F184" s="13" t="str">
        <f>IF($A184="","",((D184-C184)+1))</f>
        <v/>
      </c>
      <c r="G184" s="14" t="str">
        <f>IF($A184="","",IF((E184&gt;=1),"Done",IF((C184&gt;TODAY()),"Not started","In progress")))</f>
        <v/>
      </c>
      <c r="H184" s="14" t="str">
        <f>IF($A184="","",IF(AND((C184&lt;=('Settings'!$B$2+6)),(D184&gt;='Settings'!$B$2)),"■",""))</f>
        <v/>
      </c>
      <c r="I184" s="14" t="str">
        <f>IF($A184="","",IF(AND((C184&lt;=('Settings'!$B$2+13)),(D184&gt;=('Settings'!$B$2+7))),"■",""))</f>
        <v/>
      </c>
      <c r="J184" s="14" t="str">
        <f>IF($A184="","",IF(AND((C184&lt;=('Settings'!$B$2+20)),(D184&gt;=('Settings'!$B$2+14))),"■",""))</f>
        <v/>
      </c>
      <c r="K184" s="14" t="str">
        <f>IF($A184="","",IF(AND((C184&lt;=('Settings'!$B$2+27)),(D184&gt;=('Settings'!$B$2+21))),"■",""))</f>
        <v/>
      </c>
      <c r="L184" s="14" t="str">
        <f>IF($A184="","",IF(AND((C184&lt;=('Settings'!$B$2+34)),(D184&gt;=('Settings'!$B$2+28))),"■",""))</f>
        <v/>
      </c>
      <c r="M184" s="14" t="str">
        <f>IF($A184="","",IF(AND((C184&lt;=('Settings'!$B$2+41)),(D184&gt;=('Settings'!$B$2+35))),"■",""))</f>
        <v/>
      </c>
      <c r="N184" s="14" t="str">
        <f>IF($A184="","",IF(AND((C184&lt;=('Settings'!$B$2+48)),(D184&gt;=('Settings'!$B$2+42))),"■",""))</f>
        <v/>
      </c>
      <c r="O184" s="14" t="str">
        <f>IF($A184="","",IF(AND((C184&lt;=('Settings'!$B$2+55)),(D184&gt;=('Settings'!$B$2+49))),"■",""))</f>
        <v/>
      </c>
    </row>
    <row r="185" spans="1:15" x14ac:dyDescent="0.25">
      <c r="C185" s="11"/>
      <c r="D185" s="11"/>
      <c r="E185" s="12"/>
      <c r="F185" s="13" t="str">
        <f>IF($A185="","",((D185-C185)+1))</f>
        <v/>
      </c>
      <c r="G185" s="14" t="str">
        <f>IF($A185="","",IF((E185&gt;=1),"Done",IF((C185&gt;TODAY()),"Not started","In progress")))</f>
        <v/>
      </c>
      <c r="H185" s="14" t="str">
        <f>IF($A185="","",IF(AND((C185&lt;=('Settings'!$B$2+6)),(D185&gt;='Settings'!$B$2)),"■",""))</f>
        <v/>
      </c>
      <c r="I185" s="14" t="str">
        <f>IF($A185="","",IF(AND((C185&lt;=('Settings'!$B$2+13)),(D185&gt;=('Settings'!$B$2+7))),"■",""))</f>
        <v/>
      </c>
      <c r="J185" s="14" t="str">
        <f>IF($A185="","",IF(AND((C185&lt;=('Settings'!$B$2+20)),(D185&gt;=('Settings'!$B$2+14))),"■",""))</f>
        <v/>
      </c>
      <c r="K185" s="14" t="str">
        <f>IF($A185="","",IF(AND((C185&lt;=('Settings'!$B$2+27)),(D185&gt;=('Settings'!$B$2+21))),"■",""))</f>
        <v/>
      </c>
      <c r="L185" s="14" t="str">
        <f>IF($A185="","",IF(AND((C185&lt;=('Settings'!$B$2+34)),(D185&gt;=('Settings'!$B$2+28))),"■",""))</f>
        <v/>
      </c>
      <c r="M185" s="14" t="str">
        <f>IF($A185="","",IF(AND((C185&lt;=('Settings'!$B$2+41)),(D185&gt;=('Settings'!$B$2+35))),"■",""))</f>
        <v/>
      </c>
      <c r="N185" s="14" t="str">
        <f>IF($A185="","",IF(AND((C185&lt;=('Settings'!$B$2+48)),(D185&gt;=('Settings'!$B$2+42))),"■",""))</f>
        <v/>
      </c>
      <c r="O185" s="14" t="str">
        <f>IF($A185="","",IF(AND((C185&lt;=('Settings'!$B$2+55)),(D185&gt;=('Settings'!$B$2+49))),"■",""))</f>
        <v/>
      </c>
    </row>
    <row r="186" spans="1:15" x14ac:dyDescent="0.25">
      <c r="C186" s="11"/>
      <c r="D186" s="11"/>
      <c r="E186" s="12"/>
      <c r="F186" s="13" t="str">
        <f>IF($A186="","",((D186-C186)+1))</f>
        <v/>
      </c>
      <c r="G186" s="14" t="str">
        <f>IF($A186="","",IF((E186&gt;=1),"Done",IF((C186&gt;TODAY()),"Not started","In progress")))</f>
        <v/>
      </c>
      <c r="H186" s="14" t="str">
        <f>IF($A186="","",IF(AND((C186&lt;=('Settings'!$B$2+6)),(D186&gt;='Settings'!$B$2)),"■",""))</f>
        <v/>
      </c>
      <c r="I186" s="14" t="str">
        <f>IF($A186="","",IF(AND((C186&lt;=('Settings'!$B$2+13)),(D186&gt;=('Settings'!$B$2+7))),"■",""))</f>
        <v/>
      </c>
      <c r="J186" s="14" t="str">
        <f>IF($A186="","",IF(AND((C186&lt;=('Settings'!$B$2+20)),(D186&gt;=('Settings'!$B$2+14))),"■",""))</f>
        <v/>
      </c>
      <c r="K186" s="14" t="str">
        <f>IF($A186="","",IF(AND((C186&lt;=('Settings'!$B$2+27)),(D186&gt;=('Settings'!$B$2+21))),"■",""))</f>
        <v/>
      </c>
      <c r="L186" s="14" t="str">
        <f>IF($A186="","",IF(AND((C186&lt;=('Settings'!$B$2+34)),(D186&gt;=('Settings'!$B$2+28))),"■",""))</f>
        <v/>
      </c>
      <c r="M186" s="14" t="str">
        <f>IF($A186="","",IF(AND((C186&lt;=('Settings'!$B$2+41)),(D186&gt;=('Settings'!$B$2+35))),"■",""))</f>
        <v/>
      </c>
      <c r="N186" s="14" t="str">
        <f>IF($A186="","",IF(AND((C186&lt;=('Settings'!$B$2+48)),(D186&gt;=('Settings'!$B$2+42))),"■",""))</f>
        <v/>
      </c>
      <c r="O186" s="14" t="str">
        <f>IF($A186="","",IF(AND((C186&lt;=('Settings'!$B$2+55)),(D186&gt;=('Settings'!$B$2+49))),"■",""))</f>
        <v/>
      </c>
    </row>
    <row r="187" spans="1:15" x14ac:dyDescent="0.25">
      <c r="C187" s="11"/>
      <c r="D187" s="11"/>
      <c r="E187" s="12"/>
      <c r="F187" s="13" t="str">
        <f>IF($A187="","",((D187-C187)+1))</f>
        <v/>
      </c>
      <c r="G187" s="14" t="str">
        <f>IF($A187="","",IF((E187&gt;=1),"Done",IF((C187&gt;TODAY()),"Not started","In progress")))</f>
        <v/>
      </c>
      <c r="H187" s="14" t="str">
        <f>IF($A187="","",IF(AND((C187&lt;=('Settings'!$B$2+6)),(D187&gt;='Settings'!$B$2)),"■",""))</f>
        <v/>
      </c>
      <c r="I187" s="14" t="str">
        <f>IF($A187="","",IF(AND((C187&lt;=('Settings'!$B$2+13)),(D187&gt;=('Settings'!$B$2+7))),"■",""))</f>
        <v/>
      </c>
      <c r="J187" s="14" t="str">
        <f>IF($A187="","",IF(AND((C187&lt;=('Settings'!$B$2+20)),(D187&gt;=('Settings'!$B$2+14))),"■",""))</f>
        <v/>
      </c>
      <c r="K187" s="14" t="str">
        <f>IF($A187="","",IF(AND((C187&lt;=('Settings'!$B$2+27)),(D187&gt;=('Settings'!$B$2+21))),"■",""))</f>
        <v/>
      </c>
      <c r="L187" s="14" t="str">
        <f>IF($A187="","",IF(AND((C187&lt;=('Settings'!$B$2+34)),(D187&gt;=('Settings'!$B$2+28))),"■",""))</f>
        <v/>
      </c>
      <c r="M187" s="14" t="str">
        <f>IF($A187="","",IF(AND((C187&lt;=('Settings'!$B$2+41)),(D187&gt;=('Settings'!$B$2+35))),"■",""))</f>
        <v/>
      </c>
      <c r="N187" s="14" t="str">
        <f>IF($A187="","",IF(AND((C187&lt;=('Settings'!$B$2+48)),(D187&gt;=('Settings'!$B$2+42))),"■",""))</f>
        <v/>
      </c>
      <c r="O187" s="14" t="str">
        <f>IF($A187="","",IF(AND((C187&lt;=('Settings'!$B$2+55)),(D187&gt;=('Settings'!$B$2+49))),"■",""))</f>
        <v/>
      </c>
    </row>
    <row r="188" spans="1:15" x14ac:dyDescent="0.25">
      <c r="C188" s="11"/>
      <c r="D188" s="11"/>
      <c r="E188" s="12"/>
      <c r="F188" s="13" t="str">
        <f>IF($A188="","",((D188-C188)+1))</f>
        <v/>
      </c>
      <c r="G188" s="14" t="str">
        <f>IF($A188="","",IF((E188&gt;=1),"Done",IF((C188&gt;TODAY()),"Not started","In progress")))</f>
        <v/>
      </c>
      <c r="H188" s="14" t="str">
        <f>IF($A188="","",IF(AND((C188&lt;=('Settings'!$B$2+6)),(D188&gt;='Settings'!$B$2)),"■",""))</f>
        <v/>
      </c>
      <c r="I188" s="14" t="str">
        <f>IF($A188="","",IF(AND((C188&lt;=('Settings'!$B$2+13)),(D188&gt;=('Settings'!$B$2+7))),"■",""))</f>
        <v/>
      </c>
      <c r="J188" s="14" t="str">
        <f>IF($A188="","",IF(AND((C188&lt;=('Settings'!$B$2+20)),(D188&gt;=('Settings'!$B$2+14))),"■",""))</f>
        <v/>
      </c>
      <c r="K188" s="14" t="str">
        <f>IF($A188="","",IF(AND((C188&lt;=('Settings'!$B$2+27)),(D188&gt;=('Settings'!$B$2+21))),"■",""))</f>
        <v/>
      </c>
      <c r="L188" s="14" t="str">
        <f>IF($A188="","",IF(AND((C188&lt;=('Settings'!$B$2+34)),(D188&gt;=('Settings'!$B$2+28))),"■",""))</f>
        <v/>
      </c>
      <c r="M188" s="14" t="str">
        <f>IF($A188="","",IF(AND((C188&lt;=('Settings'!$B$2+41)),(D188&gt;=('Settings'!$B$2+35))),"■",""))</f>
        <v/>
      </c>
      <c r="N188" s="14" t="str">
        <f>IF($A188="","",IF(AND((C188&lt;=('Settings'!$B$2+48)),(D188&gt;=('Settings'!$B$2+42))),"■",""))</f>
        <v/>
      </c>
      <c r="O188" s="14" t="str">
        <f>IF($A188="","",IF(AND((C188&lt;=('Settings'!$B$2+55)),(D188&gt;=('Settings'!$B$2+49))),"■",""))</f>
        <v/>
      </c>
    </row>
    <row r="189" spans="1:15" x14ac:dyDescent="0.25">
      <c r="C189" s="11"/>
      <c r="D189" s="11"/>
      <c r="E189" s="12"/>
      <c r="F189" s="13" t="str">
        <f>IF($A189="","",((D189-C189)+1))</f>
        <v/>
      </c>
      <c r="G189" s="14" t="str">
        <f>IF($A189="","",IF((E189&gt;=1),"Done",IF((C189&gt;TODAY()),"Not started","In progress")))</f>
        <v/>
      </c>
      <c r="H189" s="14" t="str">
        <f>IF($A189="","",IF(AND((C189&lt;=('Settings'!$B$2+6)),(D189&gt;='Settings'!$B$2)),"■",""))</f>
        <v/>
      </c>
      <c r="I189" s="14" t="str">
        <f>IF($A189="","",IF(AND((C189&lt;=('Settings'!$B$2+13)),(D189&gt;=('Settings'!$B$2+7))),"■",""))</f>
        <v/>
      </c>
      <c r="J189" s="14" t="str">
        <f>IF($A189="","",IF(AND((C189&lt;=('Settings'!$B$2+20)),(D189&gt;=('Settings'!$B$2+14))),"■",""))</f>
        <v/>
      </c>
      <c r="K189" s="14" t="str">
        <f>IF($A189="","",IF(AND((C189&lt;=('Settings'!$B$2+27)),(D189&gt;=('Settings'!$B$2+21))),"■",""))</f>
        <v/>
      </c>
      <c r="L189" s="14" t="str">
        <f>IF($A189="","",IF(AND((C189&lt;=('Settings'!$B$2+34)),(D189&gt;=('Settings'!$B$2+28))),"■",""))</f>
        <v/>
      </c>
      <c r="M189" s="14" t="str">
        <f>IF($A189="","",IF(AND((C189&lt;=('Settings'!$B$2+41)),(D189&gt;=('Settings'!$B$2+35))),"■",""))</f>
        <v/>
      </c>
      <c r="N189" s="14" t="str">
        <f>IF($A189="","",IF(AND((C189&lt;=('Settings'!$B$2+48)),(D189&gt;=('Settings'!$B$2+42))),"■",""))</f>
        <v/>
      </c>
      <c r="O189" s="14" t="str">
        <f>IF($A189="","",IF(AND((C189&lt;=('Settings'!$B$2+55)),(D189&gt;=('Settings'!$B$2+49))),"■",""))</f>
        <v/>
      </c>
    </row>
    <row r="190" spans="1:15" x14ac:dyDescent="0.25">
      <c r="C190" s="11"/>
      <c r="D190" s="11"/>
      <c r="E190" s="12"/>
      <c r="F190" s="13" t="str">
        <f>IF($A190="","",((D190-C190)+1))</f>
        <v/>
      </c>
      <c r="G190" s="14" t="str">
        <f>IF($A190="","",IF((E190&gt;=1),"Done",IF((C190&gt;TODAY()),"Not started","In progress")))</f>
        <v/>
      </c>
      <c r="H190" s="14" t="str">
        <f>IF($A190="","",IF(AND((C190&lt;=('Settings'!$B$2+6)),(D190&gt;='Settings'!$B$2)),"■",""))</f>
        <v/>
      </c>
      <c r="I190" s="14" t="str">
        <f>IF($A190="","",IF(AND((C190&lt;=('Settings'!$B$2+13)),(D190&gt;=('Settings'!$B$2+7))),"■",""))</f>
        <v/>
      </c>
      <c r="J190" s="14" t="str">
        <f>IF($A190="","",IF(AND((C190&lt;=('Settings'!$B$2+20)),(D190&gt;=('Settings'!$B$2+14))),"■",""))</f>
        <v/>
      </c>
      <c r="K190" s="14" t="str">
        <f>IF($A190="","",IF(AND((C190&lt;=('Settings'!$B$2+27)),(D190&gt;=('Settings'!$B$2+21))),"■",""))</f>
        <v/>
      </c>
      <c r="L190" s="14" t="str">
        <f>IF($A190="","",IF(AND((C190&lt;=('Settings'!$B$2+34)),(D190&gt;=('Settings'!$B$2+28))),"■",""))</f>
        <v/>
      </c>
      <c r="M190" s="14" t="str">
        <f>IF($A190="","",IF(AND((C190&lt;=('Settings'!$B$2+41)),(D190&gt;=('Settings'!$B$2+35))),"■",""))</f>
        <v/>
      </c>
      <c r="N190" s="14" t="str">
        <f>IF($A190="","",IF(AND((C190&lt;=('Settings'!$B$2+48)),(D190&gt;=('Settings'!$B$2+42))),"■",""))</f>
        <v/>
      </c>
      <c r="O190" s="14" t="str">
        <f>IF($A190="","",IF(AND((C190&lt;=('Settings'!$B$2+55)),(D190&gt;=('Settings'!$B$2+49))),"■",""))</f>
        <v/>
      </c>
    </row>
    <row r="191" spans="1:15" x14ac:dyDescent="0.25">
      <c r="C191" s="11"/>
      <c r="D191" s="11"/>
      <c r="E191" s="12"/>
      <c r="F191" s="13" t="str">
        <f>IF($A191="","",((D191-C191)+1))</f>
        <v/>
      </c>
      <c r="G191" s="14" t="str">
        <f>IF($A191="","",IF((E191&gt;=1),"Done",IF((C191&gt;TODAY()),"Not started","In progress")))</f>
        <v/>
      </c>
      <c r="H191" s="14" t="str">
        <f>IF($A191="","",IF(AND((C191&lt;=('Settings'!$B$2+6)),(D191&gt;='Settings'!$B$2)),"■",""))</f>
        <v/>
      </c>
      <c r="I191" s="14" t="str">
        <f>IF($A191="","",IF(AND((C191&lt;=('Settings'!$B$2+13)),(D191&gt;=('Settings'!$B$2+7))),"■",""))</f>
        <v/>
      </c>
      <c r="J191" s="14" t="str">
        <f>IF($A191="","",IF(AND((C191&lt;=('Settings'!$B$2+20)),(D191&gt;=('Settings'!$B$2+14))),"■",""))</f>
        <v/>
      </c>
      <c r="K191" s="14" t="str">
        <f>IF($A191="","",IF(AND((C191&lt;=('Settings'!$B$2+27)),(D191&gt;=('Settings'!$B$2+21))),"■",""))</f>
        <v/>
      </c>
      <c r="L191" s="14" t="str">
        <f>IF($A191="","",IF(AND((C191&lt;=('Settings'!$B$2+34)),(D191&gt;=('Settings'!$B$2+28))),"■",""))</f>
        <v/>
      </c>
      <c r="M191" s="14" t="str">
        <f>IF($A191="","",IF(AND((C191&lt;=('Settings'!$B$2+41)),(D191&gt;=('Settings'!$B$2+35))),"■",""))</f>
        <v/>
      </c>
      <c r="N191" s="14" t="str">
        <f>IF($A191="","",IF(AND((C191&lt;=('Settings'!$B$2+48)),(D191&gt;=('Settings'!$B$2+42))),"■",""))</f>
        <v/>
      </c>
      <c r="O191" s="14" t="str">
        <f>IF($A191="","",IF(AND((C191&lt;=('Settings'!$B$2+55)),(D191&gt;=('Settings'!$B$2+49))),"■",""))</f>
        <v/>
      </c>
    </row>
    <row r="192" spans="1:15" x14ac:dyDescent="0.25">
      <c r="C192" s="11"/>
      <c r="D192" s="11"/>
      <c r="E192" s="12"/>
      <c r="F192" s="13" t="str">
        <f>IF($A192="","",((D192-C192)+1))</f>
        <v/>
      </c>
      <c r="G192" s="14" t="str">
        <f>IF($A192="","",IF((E192&gt;=1),"Done",IF((C192&gt;TODAY()),"Not started","In progress")))</f>
        <v/>
      </c>
      <c r="H192" s="14" t="str">
        <f>IF($A192="","",IF(AND((C192&lt;=('Settings'!$B$2+6)),(D192&gt;='Settings'!$B$2)),"■",""))</f>
        <v/>
      </c>
      <c r="I192" s="14" t="str">
        <f>IF($A192="","",IF(AND((C192&lt;=('Settings'!$B$2+13)),(D192&gt;=('Settings'!$B$2+7))),"■",""))</f>
        <v/>
      </c>
      <c r="J192" s="14" t="str">
        <f>IF($A192="","",IF(AND((C192&lt;=('Settings'!$B$2+20)),(D192&gt;=('Settings'!$B$2+14))),"■",""))</f>
        <v/>
      </c>
      <c r="K192" s="14" t="str">
        <f>IF($A192="","",IF(AND((C192&lt;=('Settings'!$B$2+27)),(D192&gt;=('Settings'!$B$2+21))),"■",""))</f>
        <v/>
      </c>
      <c r="L192" s="14" t="str">
        <f>IF($A192="","",IF(AND((C192&lt;=('Settings'!$B$2+34)),(D192&gt;=('Settings'!$B$2+28))),"■",""))</f>
        <v/>
      </c>
      <c r="M192" s="14" t="str">
        <f>IF($A192="","",IF(AND((C192&lt;=('Settings'!$B$2+41)),(D192&gt;=('Settings'!$B$2+35))),"■",""))</f>
        <v/>
      </c>
      <c r="N192" s="14" t="str">
        <f>IF($A192="","",IF(AND((C192&lt;=('Settings'!$B$2+48)),(D192&gt;=('Settings'!$B$2+42))),"■",""))</f>
        <v/>
      </c>
      <c r="O192" s="14" t="str">
        <f>IF($A192="","",IF(AND((C192&lt;=('Settings'!$B$2+55)),(D192&gt;=('Settings'!$B$2+49))),"■",""))</f>
        <v/>
      </c>
    </row>
    <row r="193" spans="1:15" x14ac:dyDescent="0.25">
      <c r="C193" s="11"/>
      <c r="D193" s="11"/>
      <c r="E193" s="12"/>
      <c r="F193" s="13" t="str">
        <f>IF($A193="","",((D193-C193)+1))</f>
        <v/>
      </c>
      <c r="G193" s="14" t="str">
        <f>IF($A193="","",IF((E193&gt;=1),"Done",IF((C193&gt;TODAY()),"Not started","In progress")))</f>
        <v/>
      </c>
      <c r="H193" s="14" t="str">
        <f>IF($A193="","",IF(AND((C193&lt;=('Settings'!$B$2+6)),(D193&gt;='Settings'!$B$2)),"■",""))</f>
        <v/>
      </c>
      <c r="I193" s="14" t="str">
        <f>IF($A193="","",IF(AND((C193&lt;=('Settings'!$B$2+13)),(D193&gt;=('Settings'!$B$2+7))),"■",""))</f>
        <v/>
      </c>
      <c r="J193" s="14" t="str">
        <f>IF($A193="","",IF(AND((C193&lt;=('Settings'!$B$2+20)),(D193&gt;=('Settings'!$B$2+14))),"■",""))</f>
        <v/>
      </c>
      <c r="K193" s="14" t="str">
        <f>IF($A193="","",IF(AND((C193&lt;=('Settings'!$B$2+27)),(D193&gt;=('Settings'!$B$2+21))),"■",""))</f>
        <v/>
      </c>
      <c r="L193" s="14" t="str">
        <f>IF($A193="","",IF(AND((C193&lt;=('Settings'!$B$2+34)),(D193&gt;=('Settings'!$B$2+28))),"■",""))</f>
        <v/>
      </c>
      <c r="M193" s="14" t="str">
        <f>IF($A193="","",IF(AND((C193&lt;=('Settings'!$B$2+41)),(D193&gt;=('Settings'!$B$2+35))),"■",""))</f>
        <v/>
      </c>
      <c r="N193" s="14" t="str">
        <f>IF($A193="","",IF(AND((C193&lt;=('Settings'!$B$2+48)),(D193&gt;=('Settings'!$B$2+42))),"■",""))</f>
        <v/>
      </c>
      <c r="O193" s="14" t="str">
        <f>IF($A193="","",IF(AND((C193&lt;=('Settings'!$B$2+55)),(D193&gt;=('Settings'!$B$2+49))),"■",""))</f>
        <v/>
      </c>
    </row>
    <row r="194" spans="1:15" x14ac:dyDescent="0.25">
      <c r="C194" s="11"/>
      <c r="D194" s="11"/>
      <c r="E194" s="12"/>
      <c r="F194" s="13" t="str">
        <f>IF($A194="","",((D194-C194)+1))</f>
        <v/>
      </c>
      <c r="G194" s="14" t="str">
        <f>IF($A194="","",IF((E194&gt;=1),"Done",IF((C194&gt;TODAY()),"Not started","In progress")))</f>
        <v/>
      </c>
      <c r="H194" s="14" t="str">
        <f>IF($A194="","",IF(AND((C194&lt;=('Settings'!$B$2+6)),(D194&gt;='Settings'!$B$2)),"■",""))</f>
        <v/>
      </c>
      <c r="I194" s="14" t="str">
        <f>IF($A194="","",IF(AND((C194&lt;=('Settings'!$B$2+13)),(D194&gt;=('Settings'!$B$2+7))),"■",""))</f>
        <v/>
      </c>
      <c r="J194" s="14" t="str">
        <f>IF($A194="","",IF(AND((C194&lt;=('Settings'!$B$2+20)),(D194&gt;=('Settings'!$B$2+14))),"■",""))</f>
        <v/>
      </c>
      <c r="K194" s="14" t="str">
        <f>IF($A194="","",IF(AND((C194&lt;=('Settings'!$B$2+27)),(D194&gt;=('Settings'!$B$2+21))),"■",""))</f>
        <v/>
      </c>
      <c r="L194" s="14" t="str">
        <f>IF($A194="","",IF(AND((C194&lt;=('Settings'!$B$2+34)),(D194&gt;=('Settings'!$B$2+28))),"■",""))</f>
        <v/>
      </c>
      <c r="M194" s="14" t="str">
        <f>IF($A194="","",IF(AND((C194&lt;=('Settings'!$B$2+41)),(D194&gt;=('Settings'!$B$2+35))),"■",""))</f>
        <v/>
      </c>
      <c r="N194" s="14" t="str">
        <f>IF($A194="","",IF(AND((C194&lt;=('Settings'!$B$2+48)),(D194&gt;=('Settings'!$B$2+42))),"■",""))</f>
        <v/>
      </c>
      <c r="O194" s="14" t="str">
        <f>IF($A194="","",IF(AND((C194&lt;=('Settings'!$B$2+55)),(D194&gt;=('Settings'!$B$2+49))),"■",""))</f>
        <v/>
      </c>
    </row>
    <row r="195" spans="1:15" x14ac:dyDescent="0.25">
      <c r="C195" s="11"/>
      <c r="D195" s="11"/>
      <c r="E195" s="12"/>
      <c r="F195" s="13" t="str">
        <f>IF($A195="","",((D195-C195)+1))</f>
        <v/>
      </c>
      <c r="G195" s="14" t="str">
        <f>IF($A195="","",IF((E195&gt;=1),"Done",IF((C195&gt;TODAY()),"Not started","In progress")))</f>
        <v/>
      </c>
      <c r="H195" s="14" t="str">
        <f>IF($A195="","",IF(AND((C195&lt;=('Settings'!$B$2+6)),(D195&gt;='Settings'!$B$2)),"■",""))</f>
        <v/>
      </c>
      <c r="I195" s="14" t="str">
        <f>IF($A195="","",IF(AND((C195&lt;=('Settings'!$B$2+13)),(D195&gt;=('Settings'!$B$2+7))),"■",""))</f>
        <v/>
      </c>
      <c r="J195" s="14" t="str">
        <f>IF($A195="","",IF(AND((C195&lt;=('Settings'!$B$2+20)),(D195&gt;=('Settings'!$B$2+14))),"■",""))</f>
        <v/>
      </c>
      <c r="K195" s="14" t="str">
        <f>IF($A195="","",IF(AND((C195&lt;=('Settings'!$B$2+27)),(D195&gt;=('Settings'!$B$2+21))),"■",""))</f>
        <v/>
      </c>
      <c r="L195" s="14" t="str">
        <f>IF($A195="","",IF(AND((C195&lt;=('Settings'!$B$2+34)),(D195&gt;=('Settings'!$B$2+28))),"■",""))</f>
        <v/>
      </c>
      <c r="M195" s="14" t="str">
        <f>IF($A195="","",IF(AND((C195&lt;=('Settings'!$B$2+41)),(D195&gt;=('Settings'!$B$2+35))),"■",""))</f>
        <v/>
      </c>
      <c r="N195" s="14" t="str">
        <f>IF($A195="","",IF(AND((C195&lt;=('Settings'!$B$2+48)),(D195&gt;=('Settings'!$B$2+42))),"■",""))</f>
        <v/>
      </c>
      <c r="O195" s="14" t="str">
        <f>IF($A195="","",IF(AND((C195&lt;=('Settings'!$B$2+55)),(D195&gt;=('Settings'!$B$2+49))),"■",""))</f>
        <v/>
      </c>
    </row>
    <row r="196" spans="1:15" x14ac:dyDescent="0.25">
      <c r="C196" s="11"/>
      <c r="D196" s="11"/>
      <c r="E196" s="12"/>
      <c r="F196" s="13" t="str">
        <f>IF($A196="","",((D196-C196)+1))</f>
        <v/>
      </c>
      <c r="G196" s="14" t="str">
        <f>IF($A196="","",IF((E196&gt;=1),"Done",IF((C196&gt;TODAY()),"Not started","In progress")))</f>
        <v/>
      </c>
      <c r="H196" s="14" t="str">
        <f>IF($A196="","",IF(AND((C196&lt;=('Settings'!$B$2+6)),(D196&gt;='Settings'!$B$2)),"■",""))</f>
        <v/>
      </c>
      <c r="I196" s="14" t="str">
        <f>IF($A196="","",IF(AND((C196&lt;=('Settings'!$B$2+13)),(D196&gt;=('Settings'!$B$2+7))),"■",""))</f>
        <v/>
      </c>
      <c r="J196" s="14" t="str">
        <f>IF($A196="","",IF(AND((C196&lt;=('Settings'!$B$2+20)),(D196&gt;=('Settings'!$B$2+14))),"■",""))</f>
        <v/>
      </c>
      <c r="K196" s="14" t="str">
        <f>IF($A196="","",IF(AND((C196&lt;=('Settings'!$B$2+27)),(D196&gt;=('Settings'!$B$2+21))),"■",""))</f>
        <v/>
      </c>
      <c r="L196" s="14" t="str">
        <f>IF($A196="","",IF(AND((C196&lt;=('Settings'!$B$2+34)),(D196&gt;=('Settings'!$B$2+28))),"■",""))</f>
        <v/>
      </c>
      <c r="M196" s="14" t="str">
        <f>IF($A196="","",IF(AND((C196&lt;=('Settings'!$B$2+41)),(D196&gt;=('Settings'!$B$2+35))),"■",""))</f>
        <v/>
      </c>
      <c r="N196" s="14" t="str">
        <f>IF($A196="","",IF(AND((C196&lt;=('Settings'!$B$2+48)),(D196&gt;=('Settings'!$B$2+42))),"■",""))</f>
        <v/>
      </c>
      <c r="O196" s="14" t="str">
        <f>IF($A196="","",IF(AND((C196&lt;=('Settings'!$B$2+55)),(D196&gt;=('Settings'!$B$2+49))),"■",""))</f>
        <v/>
      </c>
    </row>
    <row r="197" spans="1:15" x14ac:dyDescent="0.25">
      <c r="C197" s="11"/>
      <c r="D197" s="11"/>
      <c r="E197" s="12"/>
      <c r="F197" s="13" t="str">
        <f>IF($A197="","",((D197-C197)+1))</f>
        <v/>
      </c>
      <c r="G197" s="14" t="str">
        <f>IF($A197="","",IF((E197&gt;=1),"Done",IF((C197&gt;TODAY()),"Not started","In progress")))</f>
        <v/>
      </c>
      <c r="H197" s="14" t="str">
        <f>IF($A197="","",IF(AND((C197&lt;=('Settings'!$B$2+6)),(D197&gt;='Settings'!$B$2)),"■",""))</f>
        <v/>
      </c>
      <c r="I197" s="14" t="str">
        <f>IF($A197="","",IF(AND((C197&lt;=('Settings'!$B$2+13)),(D197&gt;=('Settings'!$B$2+7))),"■",""))</f>
        <v/>
      </c>
      <c r="J197" s="14" t="str">
        <f>IF($A197="","",IF(AND((C197&lt;=('Settings'!$B$2+20)),(D197&gt;=('Settings'!$B$2+14))),"■",""))</f>
        <v/>
      </c>
      <c r="K197" s="14" t="str">
        <f>IF($A197="","",IF(AND((C197&lt;=('Settings'!$B$2+27)),(D197&gt;=('Settings'!$B$2+21))),"■",""))</f>
        <v/>
      </c>
      <c r="L197" s="14" t="str">
        <f>IF($A197="","",IF(AND((C197&lt;=('Settings'!$B$2+34)),(D197&gt;=('Settings'!$B$2+28))),"■",""))</f>
        <v/>
      </c>
      <c r="M197" s="14" t="str">
        <f>IF($A197="","",IF(AND((C197&lt;=('Settings'!$B$2+41)),(D197&gt;=('Settings'!$B$2+35))),"■",""))</f>
        <v/>
      </c>
      <c r="N197" s="14" t="str">
        <f>IF($A197="","",IF(AND((C197&lt;=('Settings'!$B$2+48)),(D197&gt;=('Settings'!$B$2+42))),"■",""))</f>
        <v/>
      </c>
      <c r="O197" s="14" t="str">
        <f>IF($A197="","",IF(AND((C197&lt;=('Settings'!$B$2+55)),(D197&gt;=('Settings'!$B$2+49))),"■",""))</f>
        <v/>
      </c>
    </row>
    <row r="198" spans="1:15" x14ac:dyDescent="0.25">
      <c r="C198" s="11"/>
      <c r="D198" s="11"/>
      <c r="E198" s="12"/>
      <c r="F198" s="13" t="str">
        <f>IF($A198="","",((D198-C198)+1))</f>
        <v/>
      </c>
      <c r="G198" s="14" t="str">
        <f>IF($A198="","",IF((E198&gt;=1),"Done",IF((C198&gt;TODAY()),"Not started","In progress")))</f>
        <v/>
      </c>
      <c r="H198" s="14" t="str">
        <f>IF($A198="","",IF(AND((C198&lt;=('Settings'!$B$2+6)),(D198&gt;='Settings'!$B$2)),"■",""))</f>
        <v/>
      </c>
      <c r="I198" s="14" t="str">
        <f>IF($A198="","",IF(AND((C198&lt;=('Settings'!$B$2+13)),(D198&gt;=('Settings'!$B$2+7))),"■",""))</f>
        <v/>
      </c>
      <c r="J198" s="14" t="str">
        <f>IF($A198="","",IF(AND((C198&lt;=('Settings'!$B$2+20)),(D198&gt;=('Settings'!$B$2+14))),"■",""))</f>
        <v/>
      </c>
      <c r="K198" s="14" t="str">
        <f>IF($A198="","",IF(AND((C198&lt;=('Settings'!$B$2+27)),(D198&gt;=('Settings'!$B$2+21))),"■",""))</f>
        <v/>
      </c>
      <c r="L198" s="14" t="str">
        <f>IF($A198="","",IF(AND((C198&lt;=('Settings'!$B$2+34)),(D198&gt;=('Settings'!$B$2+28))),"■",""))</f>
        <v/>
      </c>
      <c r="M198" s="14" t="str">
        <f>IF($A198="","",IF(AND((C198&lt;=('Settings'!$B$2+41)),(D198&gt;=('Settings'!$B$2+35))),"■",""))</f>
        <v/>
      </c>
      <c r="N198" s="14" t="str">
        <f>IF($A198="","",IF(AND((C198&lt;=('Settings'!$B$2+48)),(D198&gt;=('Settings'!$B$2+42))),"■",""))</f>
        <v/>
      </c>
      <c r="O198" s="14" t="str">
        <f>IF($A198="","",IF(AND((C198&lt;=('Settings'!$B$2+55)),(D198&gt;=('Settings'!$B$2+49))),"■",""))</f>
        <v/>
      </c>
    </row>
    <row r="199" spans="1:15" x14ac:dyDescent="0.25">
      <c r="C199" s="11"/>
      <c r="D199" s="11"/>
      <c r="E199" s="12"/>
      <c r="F199" s="13" t="str">
        <f>IF($A199="","",((D199-C199)+1))</f>
        <v/>
      </c>
      <c r="G199" s="14" t="str">
        <f>IF($A199="","",IF((E199&gt;=1),"Done",IF((C199&gt;TODAY()),"Not started","In progress")))</f>
        <v/>
      </c>
      <c r="H199" s="14" t="str">
        <f>IF($A199="","",IF(AND((C199&lt;=('Settings'!$B$2+6)),(D199&gt;='Settings'!$B$2)),"■",""))</f>
        <v/>
      </c>
      <c r="I199" s="14" t="str">
        <f>IF($A199="","",IF(AND((C199&lt;=('Settings'!$B$2+13)),(D199&gt;=('Settings'!$B$2+7))),"■",""))</f>
        <v/>
      </c>
      <c r="J199" s="14" t="str">
        <f>IF($A199="","",IF(AND((C199&lt;=('Settings'!$B$2+20)),(D199&gt;=('Settings'!$B$2+14))),"■",""))</f>
        <v/>
      </c>
      <c r="K199" s="14" t="str">
        <f>IF($A199="","",IF(AND((C199&lt;=('Settings'!$B$2+27)),(D199&gt;=('Settings'!$B$2+21))),"■",""))</f>
        <v/>
      </c>
      <c r="L199" s="14" t="str">
        <f>IF($A199="","",IF(AND((C199&lt;=('Settings'!$B$2+34)),(D199&gt;=('Settings'!$B$2+28))),"■",""))</f>
        <v/>
      </c>
      <c r="M199" s="14" t="str">
        <f>IF($A199="","",IF(AND((C199&lt;=('Settings'!$B$2+41)),(D199&gt;=('Settings'!$B$2+35))),"■",""))</f>
        <v/>
      </c>
      <c r="N199" s="14" t="str">
        <f>IF($A199="","",IF(AND((C199&lt;=('Settings'!$B$2+48)),(D199&gt;=('Settings'!$B$2+42))),"■",""))</f>
        <v/>
      </c>
      <c r="O199" s="14" t="str">
        <f>IF($A199="","",IF(AND((C199&lt;=('Settings'!$B$2+55)),(D199&gt;=('Settings'!$B$2+49))),"■",""))</f>
        <v/>
      </c>
    </row>
    <row r="200" spans="1:15" x14ac:dyDescent="0.25">
      <c r="C200" s="11"/>
      <c r="D200" s="11"/>
      <c r="E200" s="12"/>
      <c r="F200" s="13" t="str">
        <f>IF($A200="","",((D200-C200)+1))</f>
        <v/>
      </c>
      <c r="G200" s="14" t="str">
        <f>IF($A200="","",IF((E200&gt;=1),"Done",IF((C200&gt;TODAY()),"Not started","In progress")))</f>
        <v/>
      </c>
      <c r="H200" s="14" t="str">
        <f>IF($A200="","",IF(AND((C200&lt;=('Settings'!$B$2+6)),(D200&gt;='Settings'!$B$2)),"■",""))</f>
        <v/>
      </c>
      <c r="I200" s="14" t="str">
        <f>IF($A200="","",IF(AND((C200&lt;=('Settings'!$B$2+13)),(D200&gt;=('Settings'!$B$2+7))),"■",""))</f>
        <v/>
      </c>
      <c r="J200" s="14" t="str">
        <f>IF($A200="","",IF(AND((C200&lt;=('Settings'!$B$2+20)),(D200&gt;=('Settings'!$B$2+14))),"■",""))</f>
        <v/>
      </c>
      <c r="K200" s="14" t="str">
        <f>IF($A200="","",IF(AND((C200&lt;=('Settings'!$B$2+27)),(D200&gt;=('Settings'!$B$2+21))),"■",""))</f>
        <v/>
      </c>
      <c r="L200" s="14" t="str">
        <f>IF($A200="","",IF(AND((C200&lt;=('Settings'!$B$2+34)),(D200&gt;=('Settings'!$B$2+28))),"■",""))</f>
        <v/>
      </c>
      <c r="M200" s="14" t="str">
        <f>IF($A200="","",IF(AND((C200&lt;=('Settings'!$B$2+41)),(D200&gt;=('Settings'!$B$2+35))),"■",""))</f>
        <v/>
      </c>
      <c r="N200" s="14" t="str">
        <f>IF($A200="","",IF(AND((C200&lt;=('Settings'!$B$2+48)),(D200&gt;=('Settings'!$B$2+42))),"■",""))</f>
        <v/>
      </c>
      <c r="O200" s="14" t="str">
        <f>IF($A200="","",IF(AND((C200&lt;=('Settings'!$B$2+55)),(D200&gt;=('Settings'!$B$2+49))),"■",""))</f>
        <v/>
      </c>
    </row>
    <row r="201" spans="1:15" x14ac:dyDescent="0.25">
      <c r="C201" s="11"/>
      <c r="D201" s="11"/>
      <c r="E201" s="12"/>
      <c r="F201" s="13" t="str">
        <f>IF($A201="","",((D201-C201)+1))</f>
        <v/>
      </c>
      <c r="G201" s="14" t="str">
        <f>IF($A201="","",IF((E201&gt;=1),"Done",IF((C201&gt;TODAY()),"Not started","In progress")))</f>
        <v/>
      </c>
      <c r="H201" s="14" t="str">
        <f>IF($A201="","",IF(AND((C201&lt;=('Settings'!$B$2+6)),(D201&gt;='Settings'!$B$2)),"■",""))</f>
        <v/>
      </c>
      <c r="I201" s="14" t="str">
        <f>IF($A201="","",IF(AND((C201&lt;=('Settings'!$B$2+13)),(D201&gt;=('Settings'!$B$2+7))),"■",""))</f>
        <v/>
      </c>
      <c r="J201" s="14" t="str">
        <f>IF($A201="","",IF(AND((C201&lt;=('Settings'!$B$2+20)),(D201&gt;=('Settings'!$B$2+14))),"■",""))</f>
        <v/>
      </c>
      <c r="K201" s="14" t="str">
        <f>IF($A201="","",IF(AND((C201&lt;=('Settings'!$B$2+27)),(D201&gt;=('Settings'!$B$2+21))),"■",""))</f>
        <v/>
      </c>
      <c r="L201" s="14" t="str">
        <f>IF($A201="","",IF(AND((C201&lt;=('Settings'!$B$2+34)),(D201&gt;=('Settings'!$B$2+28))),"■",""))</f>
        <v/>
      </c>
      <c r="M201" s="14" t="str">
        <f>IF($A201="","",IF(AND((C201&lt;=('Settings'!$B$2+41)),(D201&gt;=('Settings'!$B$2+35))),"■",""))</f>
        <v/>
      </c>
      <c r="N201" s="14" t="str">
        <f>IF($A201="","",IF(AND((C201&lt;=('Settings'!$B$2+48)),(D201&gt;=('Settings'!$B$2+42))),"■",""))</f>
        <v/>
      </c>
      <c r="O201" s="14" t="str">
        <f>IF($A201="","",IF(AND((C201&lt;=('Settings'!$B$2+55)),(D201&gt;=('Settings'!$B$2+49))),"■",""))</f>
        <v/>
      </c>
    </row>
  </sheetData>
  <autoFilter ref="A1:O1"/>
  <conditionalFormatting sqref="D2:D201">
    <cfRule type="expression" dxfId="0" priority="1">
      <formula>AND(D2&lt;&gt;"",D2&lt;TODAY(),NOT(OR($G2="Done")))</formula>
    </cfRule>
  </conditionalFormatting>
  <conditionalFormatting sqref="H2:H201">
    <cfRule type="expression" dxfId="1" priority="1">
      <formula>H2="■"</formula>
    </cfRule>
  </conditionalFormatting>
  <conditionalFormatting sqref="I2:I201">
    <cfRule type="expression" dxfId="2" priority="1">
      <formula>I2="■"</formula>
    </cfRule>
  </conditionalFormatting>
  <conditionalFormatting sqref="J2:J201">
    <cfRule type="expression" dxfId="3" priority="1">
      <formula>J2="■"</formula>
    </cfRule>
  </conditionalFormatting>
  <conditionalFormatting sqref="K2:K201">
    <cfRule type="expression" dxfId="4" priority="1">
      <formula>K2="■"</formula>
    </cfRule>
  </conditionalFormatting>
  <conditionalFormatting sqref="L2:L201">
    <cfRule type="expression" dxfId="5" priority="1">
      <formula>L2="■"</formula>
    </cfRule>
  </conditionalFormatting>
  <conditionalFormatting sqref="M2:M201">
    <cfRule type="expression" dxfId="6" priority="1">
      <formula>M2="■"</formula>
    </cfRule>
  </conditionalFormatting>
  <conditionalFormatting sqref="N2:N201">
    <cfRule type="expression" dxfId="7" priority="1">
      <formula>N2="■"</formula>
    </cfRule>
  </conditionalFormatting>
  <conditionalFormatting sqref="O2:O201">
    <cfRule type="expression" dxfId="8" priority="1">
      <formula>O2="■"</formula>
    </cfRule>
  </conditionalFormatting>
  <dataValidations count="3">
    <dataValidation type="date" operator="greaterThan" allowBlank="1" showErrorMessage="1" errorTitle="Date expected" error="Enter a date, e.g. 10/15/2026." sqref="C2:C201">
      <formula1>2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t="s">
        <v>41</v>
      </c>
      <c r="B2" s="16">
        <v>46294</v>
      </c>
      <c r="C2" s="17" t="s">
        <v>42</v>
      </c>
    </row>
    <row r="3" spans="1:2" x14ac:dyDescent="0.25">
      <c r="A3" t="s">
        <v>43</v>
      </c>
      <c r="B3" s="18">
        <f>COUNTIF('Timeline'!$G$2:$G$201,"Done")</f>
        <v>1</v>
      </c>
    </row>
    <row r="4" spans="1:2" x14ac:dyDescent="0.25">
      <c r="A4" t="s">
        <v>44</v>
      </c>
      <c r="B4" s="18">
        <f>COUNTIFS('Timeline'!$D$2:$D$201,("&lt;"&amp;TODAY()),'Timeline'!$G$2:$G$201,"&lt;&gt;Done")</f>
        <v>0</v>
      </c>
    </row>
    <row r="5" spans="1:2" x14ac:dyDescent="0.25">
      <c r="A5" t="s">
        <v>45</v>
      </c>
      <c r="B5" s="19">
        <f>IFERROR(AVERAGE('Timeline'!$E$2:$E$201),0)</f>
        <v>0.325</v>
      </c>
    </row>
  </sheetData>
  <dataValidations count="1">
    <dataValidation type="date" operator="greaterThan" allowBlank="1" showErrorMessage="1" errorTitle="Date expected" error="Enter a date, e.g. 10/15/2026." sqref="B2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Timeline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