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Break-even" state="visible" r:id="rId6"/>
  </sheets>
  <calcPr calcId="171027" fullCalcOnLoad="1"/>
</workbook>
</file>

<file path=xl/sharedStrings.xml><?xml version="1.0" encoding="utf-8"?>
<sst xmlns="http://schemas.openxmlformats.org/spreadsheetml/2006/main" count="37" uniqueCount="37">
  <si>
    <t>Profit Margin Calculator</t>
  </si>
  <si>
    <t>A free profit margin calculator spreadsheet: get gross margin, markup, and break-even from cost and price in Google Sheets and Excel.</t>
  </si>
  <si>
    <t>Quick start</t>
  </si>
  <si>
    <t>Open the Products tab and replace the sample rows with your own — one row per entry. Formulas fill in automatically for new rows.</t>
  </si>
  <si>
    <t>Margin is profit as a share of price; markup is profit as a share of cost. A 50% margin is a 100% markup.</t>
  </si>
  <si>
    <t>Price for target margin shows what to charge; the Break-even tab checks whether gross profit covers your fixed costs.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</si>
  <si>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</si>
  <si>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</si>
  <si>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</si>
  <si>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</si>
  <si>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</si>
  <si>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</si>
  <si>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</si>
  <si>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</si>
  <si>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Unit cost</t>
  </si>
  <si>
    <t>Price</t>
  </si>
  <si>
    <t>Units sold (month)</t>
  </si>
  <si>
    <t>Gross profit each</t>
  </si>
  <si>
    <t>Margin</t>
  </si>
  <si>
    <t>Markup</t>
  </si>
  <si>
    <t>Price for target margin</t>
  </si>
  <si>
    <t>Gross profit (month)</t>
  </si>
  <si>
    <t>Candle 8 oz</t>
  </si>
  <si>
    <t>Candle 16 oz</t>
  </si>
  <si>
    <t>Wax melts (6-pack)</t>
  </si>
  <si>
    <t>Gift set</t>
  </si>
  <si>
    <t>Wholesale candle 8 oz</t>
  </si>
  <si>
    <t>Item</t>
  </si>
  <si>
    <t>Value</t>
  </si>
  <si>
    <t>Notes</t>
  </si>
  <si>
    <t>Targets</t>
  </si>
  <si>
    <t>Target margin</t>
  </si>
  <si>
    <t>Break-even</t>
  </si>
  <si>
    <t>Fixed costs per month</t>
  </si>
  <si>
    <t>Rent, software, salaries: costs that do not change with sales.</t>
  </si>
  <si>
    <t>Gross profit per month</t>
  </si>
  <si>
    <t>Profit after fixed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</si>
</sst>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21" customWidth="1"/>
    <col min="5" max="5" width="20" customWidth="1"/>
    <col min="6" max="7" width="11" customWidth="1"/>
    <col min="8" max="8" width="26" customWidth="1"/>
    <col min="9" max="9" width="23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6.2</v>
      </c>
      <c r="C2" s="11">
        <v>24</v>
      </c>
      <c r="D2" s="12">
        <v>180</v>
      </c>
      <c r="E2" s="13">
        <f>IF($A2="","",(C2-B2))</f>
        <v>17.8</v>
      </c>
      <c r="F2" s="14">
        <f>IF($A2="","",IFERROR(((C2-B2)/C2),0))</f>
        <v>0.7416666666666667</v>
      </c>
      <c r="G2" s="14">
        <f>IF($A2="","",IFERROR(((C2-B2)/B2),0))</f>
        <v>2.870967741935484</v>
      </c>
      <c r="H2" s="13">
        <f>IF($A2="","",CEILING((B2/(1-'Break-even'!$B$3)),0.05))</f>
        <v>15.5</v>
      </c>
      <c r="I2" s="13">
        <f>IF($A2="","",(E2*D2))</f>
        <v>3204</v>
      </c>
    </row>
    <row r="3" spans="1:9" x14ac:dyDescent="0.25">
      <c r="A3" t="s">
        <v>23</v>
      </c>
      <c r="B3" s="11">
        <v>10.4</v>
      </c>
      <c r="C3" s="11">
        <v>38</v>
      </c>
      <c r="D3" s="12">
        <v>95</v>
      </c>
      <c r="E3" s="13">
        <f>IF($A3="","",(C3-B3))</f>
        <v>27.6</v>
      </c>
      <c r="F3" s="14">
        <f>IF($A3="","",IFERROR(((C3-B3)/C3),0))</f>
        <v>0.7263157894736842</v>
      </c>
      <c r="G3" s="14">
        <f>IF($A3="","",IFERROR(((C3-B3)/B3),0))</f>
        <v>2.6538461538461537</v>
      </c>
      <c r="H3" s="13">
        <f>IF($A3="","",CEILING((B3/(1-'Break-even'!$B$3)),0.05))</f>
        <v>26</v>
      </c>
      <c r="I3" s="13">
        <f>IF($A3="","",(E3*D3))</f>
        <v>2622</v>
      </c>
    </row>
    <row r="4" spans="1:9" x14ac:dyDescent="0.25">
      <c r="A4" t="s">
        <v>24</v>
      </c>
      <c r="B4" s="11">
        <v>2.1</v>
      </c>
      <c r="C4" s="11">
        <v>9</v>
      </c>
      <c r="D4" s="12">
        <v>240</v>
      </c>
      <c r="E4" s="13">
        <f>IF($A4="","",(C4-B4))</f>
        <v>6.9</v>
      </c>
      <c r="F4" s="14">
        <f>IF($A4="","",IFERROR(((C4-B4)/C4),0))</f>
        <v>0.7666666666666667</v>
      </c>
      <c r="G4" s="14">
        <f>IF($A4="","",IFERROR(((C4-B4)/B4),0))</f>
        <v>3.2857142857142856</v>
      </c>
      <c r="H4" s="13">
        <f>IF($A4="","",CEILING((B4/(1-'Break-even'!$B$3)),0.05))</f>
        <v>5.25</v>
      </c>
      <c r="I4" s="13">
        <f>IF($A4="","",(E4*D4))</f>
        <v>1656</v>
      </c>
    </row>
    <row r="5" spans="1:9" x14ac:dyDescent="0.25">
      <c r="A5" t="s">
        <v>25</v>
      </c>
      <c r="B5" s="11">
        <v>18.5</v>
      </c>
      <c r="C5" s="11">
        <v>49</v>
      </c>
      <c r="D5" s="12">
        <v>40</v>
      </c>
      <c r="E5" s="13">
        <f>IF($A5="","",(C5-B5))</f>
        <v>30.5</v>
      </c>
      <c r="F5" s="14">
        <f>IF($A5="","",IFERROR(((C5-B5)/C5),0))</f>
        <v>0.6224489795918368</v>
      </c>
      <c r="G5" s="14">
        <f>IF($A5="","",IFERROR(((C5-B5)/B5),0))</f>
        <v>1.6486486486486487</v>
      </c>
      <c r="H5" s="13">
        <f>IF($A5="","",CEILING((B5/(1-'Break-even'!$B$3)),0.05))</f>
        <v>46.25</v>
      </c>
      <c r="I5" s="13">
        <f>IF($A5="","",(E5*D5))</f>
        <v>1220</v>
      </c>
    </row>
    <row r="6" spans="1:9" x14ac:dyDescent="0.25">
      <c r="A6" t="s">
        <v>26</v>
      </c>
      <c r="B6" s="11">
        <v>6.2</v>
      </c>
      <c r="C6" s="11">
        <v>12</v>
      </c>
      <c r="D6" s="12">
        <v>300</v>
      </c>
      <c r="E6" s="13">
        <f>IF($A6="","",(C6-B6))</f>
        <v>5.8</v>
      </c>
      <c r="F6" s="14">
        <f>IF($A6="","",IFERROR(((C6-B6)/C6),0))</f>
        <v>0.48333333333333334</v>
      </c>
      <c r="G6" s="14">
        <f>IF($A6="","",IFERROR(((C6-B6)/B6),0))</f>
        <v>0.9354838709677419</v>
      </c>
      <c r="H6" s="13">
        <f>IF($A6="","",CEILING((B6/(1-'Break-even'!$B$3)),0.05))</f>
        <v>15.5</v>
      </c>
      <c r="I6" s="13">
        <f>IF($A6="","",(E6*D6))</f>
        <v>1740</v>
      </c>
    </row>
    <row r="7" spans="1:9" x14ac:dyDescent="0.25">
      <c r="B7" s="11"/>
      <c r="C7" s="11"/>
      <c r="D7" s="12"/>
      <c r="E7" s="13" t="str">
        <f>IF($A7="","",(C7-B7))</f>
        <v/>
      </c>
      <c r="F7" s="14" t="str">
        <f>IF($A7="","",IFERROR(((C7-B7)/C7),0))</f>
        <v/>
      </c>
      <c r="G7" s="14" t="str">
        <f>IF($A7="","",IFERROR(((C7-B7)/B7),0))</f>
        <v/>
      </c>
      <c r="H7" s="13" t="str">
        <f>IF($A7="","",CEILING((B7/(1-'Break-even'!$B$3)),0.05))</f>
        <v/>
      </c>
      <c r="I7" s="13" t="str">
        <f>IF($A7="","",(E7*D7))</f>
        <v/>
      </c>
    </row>
    <row r="8" spans="1:9" x14ac:dyDescent="0.25">
      <c r="B8" s="11"/>
      <c r="C8" s="11"/>
      <c r="D8" s="12"/>
      <c r="E8" s="13" t="str">
        <f>IF($A8="","",(C8-B8))</f>
        <v/>
      </c>
      <c r="F8" s="14" t="str">
        <f>IF($A8="","",IFERROR(((C8-B8)/C8),0))</f>
        <v/>
      </c>
      <c r="G8" s="14" t="str">
        <f>IF($A8="","",IFERROR(((C8-B8)/B8),0))</f>
        <v/>
      </c>
      <c r="H8" s="13" t="str">
        <f>IF($A8="","",CEILING((B8/(1-'Break-even'!$B$3)),0.05))</f>
        <v/>
      </c>
      <c r="I8" s="13" t="str">
        <f>IF($A8="","",(E8*D8))</f>
        <v/>
      </c>
    </row>
    <row r="9" spans="1:9" x14ac:dyDescent="0.25">
      <c r="B9" s="11"/>
      <c r="C9" s="11"/>
      <c r="D9" s="12"/>
      <c r="E9" s="13" t="str">
        <f>IF($A9="","",(C9-B9))</f>
        <v/>
      </c>
      <c r="F9" s="14" t="str">
        <f>IF($A9="","",IFERROR(((C9-B9)/C9),0))</f>
        <v/>
      </c>
      <c r="G9" s="14" t="str">
        <f>IF($A9="","",IFERROR(((C9-B9)/B9),0))</f>
        <v/>
      </c>
      <c r="H9" s="13" t="str">
        <f>IF($A9="","",CEILING((B9/(1-'Break-even'!$B$3)),0.05))</f>
        <v/>
      </c>
      <c r="I9" s="13" t="str">
        <f>IF($A9="","",(E9*D9))</f>
        <v/>
      </c>
    </row>
    <row r="10" spans="1:9" x14ac:dyDescent="0.25">
      <c r="B10" s="11"/>
      <c r="C10" s="11"/>
      <c r="D10" s="12"/>
      <c r="E10" s="13" t="str">
        <f>IF($A10="","",(C10-B10))</f>
        <v/>
      </c>
      <c r="F10" s="14" t="str">
        <f>IF($A10="","",IFERROR(((C10-B10)/C10),0))</f>
        <v/>
      </c>
      <c r="G10" s="14" t="str">
        <f>IF($A10="","",IFERROR(((C10-B10)/B10),0))</f>
        <v/>
      </c>
      <c r="H10" s="13" t="str">
        <f>IF($A10="","",CEILING((B10/(1-'Break-even'!$B$3)),0.05))</f>
        <v/>
      </c>
      <c r="I10" s="13" t="str">
        <f>IF($A10="","",(E10*D10))</f>
        <v/>
      </c>
    </row>
    <row r="11" spans="1:9" x14ac:dyDescent="0.25">
      <c r="B11" s="11"/>
      <c r="C11" s="11"/>
      <c r="D11" s="12"/>
      <c r="E11" s="13" t="str">
        <f>IF($A11="","",(C11-B11))</f>
        <v/>
      </c>
      <c r="F11" s="14" t="str">
        <f>IF($A11="","",IFERROR(((C11-B11)/C11),0))</f>
        <v/>
      </c>
      <c r="G11" s="14" t="str">
        <f>IF($A11="","",IFERROR(((C11-B11)/B11),0))</f>
        <v/>
      </c>
      <c r="H11" s="13" t="str">
        <f>IF($A11="","",CEILING((B11/(1-'Break-even'!$B$3)),0.05))</f>
        <v/>
      </c>
      <c r="I11" s="13" t="str">
        <f>IF($A11="","",(E11*D11))</f>
        <v/>
      </c>
    </row>
    <row r="12" spans="1:9" x14ac:dyDescent="0.25">
      <c r="B12" s="11"/>
      <c r="C12" s="11"/>
      <c r="D12" s="12"/>
      <c r="E12" s="13" t="str">
        <f>IF($A12="","",(C12-B12))</f>
        <v/>
      </c>
      <c r="F12" s="14" t="str">
        <f>IF($A12="","",IFERROR(((C12-B12)/C12),0))</f>
        <v/>
      </c>
      <c r="G12" s="14" t="str">
        <f>IF($A12="","",IFERROR(((C12-B12)/B12),0))</f>
        <v/>
      </c>
      <c r="H12" s="13" t="str">
        <f>IF($A12="","",CEILING((B12/(1-'Break-even'!$B$3)),0.05))</f>
        <v/>
      </c>
      <c r="I12" s="13" t="str">
        <f>IF($A12="","",(E12*D12))</f>
        <v/>
      </c>
    </row>
    <row r="13" spans="1:9" x14ac:dyDescent="0.25">
      <c r="B13" s="11"/>
      <c r="C13" s="11"/>
      <c r="D13" s="12"/>
      <c r="E13" s="13" t="str">
        <f>IF($A13="","",(C13-B13))</f>
        <v/>
      </c>
      <c r="F13" s="14" t="str">
        <f>IF($A13="","",IFERROR(((C13-B13)/C13),0))</f>
        <v/>
      </c>
      <c r="G13" s="14" t="str">
        <f>IF($A13="","",IFERROR(((C13-B13)/B13),0))</f>
        <v/>
      </c>
      <c r="H13" s="13" t="str">
        <f>IF($A13="","",CEILING((B13/(1-'Break-even'!$B$3)),0.05))</f>
        <v/>
      </c>
      <c r="I13" s="13" t="str">
        <f>IF($A13="","",(E13*D13))</f>
        <v/>
      </c>
    </row>
    <row r="14" spans="1:9" x14ac:dyDescent="0.25">
      <c r="B14" s="11"/>
      <c r="C14" s="11"/>
      <c r="D14" s="12"/>
      <c r="E14" s="13" t="str">
        <f>IF($A14="","",(C14-B14))</f>
        <v/>
      </c>
      <c r="F14" s="14" t="str">
        <f>IF($A14="","",IFERROR(((C14-B14)/C14),0))</f>
        <v/>
      </c>
      <c r="G14" s="14" t="str">
        <f>IF($A14="","",IFERROR(((C14-B14)/B14),0))</f>
        <v/>
      </c>
      <c r="H14" s="13" t="str">
        <f>IF($A14="","",CEILING((B14/(1-'Break-even'!$B$3)),0.05))</f>
        <v/>
      </c>
      <c r="I14" s="13" t="str">
        <f>IF($A14="","",(E14*D14))</f>
        <v/>
      </c>
    </row>
    <row r="15" spans="1:9" x14ac:dyDescent="0.25">
      <c r="B15" s="11"/>
      <c r="C15" s="11"/>
      <c r="D15" s="12"/>
      <c r="E15" s="13" t="str">
        <f>IF($A15="","",(C15-B15))</f>
        <v/>
      </c>
      <c r="F15" s="14" t="str">
        <f>IF($A15="","",IFERROR(((C15-B15)/C15),0))</f>
        <v/>
      </c>
      <c r="G15" s="14" t="str">
        <f>IF($A15="","",IFERROR(((C15-B15)/B15),0))</f>
        <v/>
      </c>
      <c r="H15" s="13" t="str">
        <f>IF($A15="","",CEILING((B15/(1-'Break-even'!$B$3)),0.05))</f>
        <v/>
      </c>
      <c r="I15" s="13" t="str">
        <f>IF($A15="","",(E15*D15))</f>
        <v/>
      </c>
    </row>
    <row r="16" spans="1:9" x14ac:dyDescent="0.25">
      <c r="B16" s="11"/>
      <c r="C16" s="11"/>
      <c r="D16" s="12"/>
      <c r="E16" s="13" t="str">
        <f>IF($A16="","",(C16-B16))</f>
        <v/>
      </c>
      <c r="F16" s="14" t="str">
        <f>IF($A16="","",IFERROR(((C16-B16)/C16),0))</f>
        <v/>
      </c>
      <c r="G16" s="14" t="str">
        <f>IF($A16="","",IFERROR(((C16-B16)/B16),0))</f>
        <v/>
      </c>
      <c r="H16" s="13" t="str">
        <f>IF($A16="","",CEILING((B16/(1-'Break-even'!$B$3)),0.05))</f>
        <v/>
      </c>
      <c r="I16" s="13" t="str">
        <f>IF($A16="","",(E16*D16))</f>
        <v/>
      </c>
    </row>
    <row r="17" spans="1:9" x14ac:dyDescent="0.25">
      <c r="B17" s="11"/>
      <c r="C17" s="11"/>
      <c r="D17" s="12"/>
      <c r="E17" s="13" t="str">
        <f>IF($A17="","",(C17-B17))</f>
        <v/>
      </c>
      <c r="F17" s="14" t="str">
        <f>IF($A17="","",IFERROR(((C17-B17)/C17),0))</f>
        <v/>
      </c>
      <c r="G17" s="14" t="str">
        <f>IF($A17="","",IFERROR(((C17-B17)/B17),0))</f>
        <v/>
      </c>
      <c r="H17" s="13" t="str">
        <f>IF($A17="","",CEILING((B17/(1-'Break-even'!$B$3)),0.05))</f>
        <v/>
      </c>
      <c r="I17" s="13" t="str">
        <f>IF($A17="","",(E17*D17))</f>
        <v/>
      </c>
    </row>
    <row r="18" spans="1:9" x14ac:dyDescent="0.25">
      <c r="B18" s="11"/>
      <c r="C18" s="11"/>
      <c r="D18" s="12"/>
      <c r="E18" s="13" t="str">
        <f>IF($A18="","",(C18-B18))</f>
        <v/>
      </c>
      <c r="F18" s="14" t="str">
        <f>IF($A18="","",IFERROR(((C18-B18)/C18),0))</f>
        <v/>
      </c>
      <c r="G18" s="14" t="str">
        <f>IF($A18="","",IFERROR(((C18-B18)/B18),0))</f>
        <v/>
      </c>
      <c r="H18" s="13" t="str">
        <f>IF($A18="","",CEILING((B18/(1-'Break-even'!$B$3)),0.05))</f>
        <v/>
      </c>
      <c r="I18" s="13" t="str">
        <f>IF($A18="","",(E18*D18))</f>
        <v/>
      </c>
    </row>
    <row r="19" spans="1:9" x14ac:dyDescent="0.25">
      <c r="B19" s="11"/>
      <c r="C19" s="11"/>
      <c r="D19" s="12"/>
      <c r="E19" s="13" t="str">
        <f>IF($A19="","",(C19-B19))</f>
        <v/>
      </c>
      <c r="F19" s="14" t="str">
        <f>IF($A19="","",IFERROR(((C19-B19)/C19),0))</f>
        <v/>
      </c>
      <c r="G19" s="14" t="str">
        <f>IF($A19="","",IFERROR(((C19-B19)/B19),0))</f>
        <v/>
      </c>
      <c r="H19" s="13" t="str">
        <f>IF($A19="","",CEILING((B19/(1-'Break-even'!$B$3)),0.05))</f>
        <v/>
      </c>
      <c r="I19" s="13" t="str">
        <f>IF($A19="","",(E19*D19))</f>
        <v/>
      </c>
    </row>
    <row r="20" spans="1:9" x14ac:dyDescent="0.25">
      <c r="B20" s="11"/>
      <c r="C20" s="11"/>
      <c r="D20" s="12"/>
      <c r="E20" s="13" t="str">
        <f>IF($A20="","",(C20-B20))</f>
        <v/>
      </c>
      <c r="F20" s="14" t="str">
        <f>IF($A20="","",IFERROR(((C20-B20)/C20),0))</f>
        <v/>
      </c>
      <c r="G20" s="14" t="str">
        <f>IF($A20="","",IFERROR(((C20-B20)/B20),0))</f>
        <v/>
      </c>
      <c r="H20" s="13" t="str">
        <f>IF($A20="","",CEILING((B20/(1-'Break-even'!$B$3)),0.05))</f>
        <v/>
      </c>
      <c r="I20" s="13" t="str">
        <f>IF($A20="","",(E20*D20))</f>
        <v/>
      </c>
    </row>
    <row r="21" spans="1:9" x14ac:dyDescent="0.25">
      <c r="B21" s="11"/>
      <c r="C21" s="11"/>
      <c r="D21" s="12"/>
      <c r="E21" s="13" t="str">
        <f>IF($A21="","",(C21-B21))</f>
        <v/>
      </c>
      <c r="F21" s="14" t="str">
        <f>IF($A21="","",IFERROR(((C21-B21)/C21),0))</f>
        <v/>
      </c>
      <c r="G21" s="14" t="str">
        <f>IF($A21="","",IFERROR(((C21-B21)/B21),0))</f>
        <v/>
      </c>
      <c r="H21" s="13" t="str">
        <f>IF($A21="","",CEILING((B21/(1-'Break-even'!$B$3)),0.05))</f>
        <v/>
      </c>
      <c r="I21" s="13" t="str">
        <f>IF($A21="","",(E21*D21))</f>
        <v/>
      </c>
    </row>
    <row r="22" spans="1:9" x14ac:dyDescent="0.25">
      <c r="B22" s="11"/>
      <c r="C22" s="11"/>
      <c r="D22" s="12"/>
      <c r="E22" s="13" t="str">
        <f>IF($A22="","",(C22-B22))</f>
        <v/>
      </c>
      <c r="F22" s="14" t="str">
        <f>IF($A22="","",IFERROR(((C22-B22)/C22),0))</f>
        <v/>
      </c>
      <c r="G22" s="14" t="str">
        <f>IF($A22="","",IFERROR(((C22-B22)/B22),0))</f>
        <v/>
      </c>
      <c r="H22" s="13" t="str">
        <f>IF($A22="","",CEILING((B22/(1-'Break-even'!$B$3)),0.05))</f>
        <v/>
      </c>
      <c r="I22" s="13" t="str">
        <f>IF($A22="","",(E22*D22))</f>
        <v/>
      </c>
    </row>
    <row r="23" spans="1:9" x14ac:dyDescent="0.25">
      <c r="B23" s="11"/>
      <c r="C23" s="11"/>
      <c r="D23" s="12"/>
      <c r="E23" s="13" t="str">
        <f>IF($A23="","",(C23-B23))</f>
        <v/>
      </c>
      <c r="F23" s="14" t="str">
        <f>IF($A23="","",IFERROR(((C23-B23)/C23),0))</f>
        <v/>
      </c>
      <c r="G23" s="14" t="str">
        <f>IF($A23="","",IFERROR(((C23-B23)/B23),0))</f>
        <v/>
      </c>
      <c r="H23" s="13" t="str">
        <f>IF($A23="","",CEILING((B23/(1-'Break-even'!$B$3)),0.05))</f>
        <v/>
      </c>
      <c r="I23" s="13" t="str">
        <f>IF($A23="","",(E23*D23))</f>
        <v/>
      </c>
    </row>
    <row r="24" spans="1:9" x14ac:dyDescent="0.25">
      <c r="B24" s="11"/>
      <c r="C24" s="11"/>
      <c r="D24" s="12"/>
      <c r="E24" s="13" t="str">
        <f>IF($A24="","",(C24-B24))</f>
        <v/>
      </c>
      <c r="F24" s="14" t="str">
        <f>IF($A24="","",IFERROR(((C24-B24)/C24),0))</f>
        <v/>
      </c>
      <c r="G24" s="14" t="str">
        <f>IF($A24="","",IFERROR(((C24-B24)/B24),0))</f>
        <v/>
      </c>
      <c r="H24" s="13" t="str">
        <f>IF($A24="","",CEILING((B24/(1-'Break-even'!$B$3)),0.05))</f>
        <v/>
      </c>
      <c r="I24" s="13" t="str">
        <f>IF($A24="","",(E24*D24))</f>
        <v/>
      </c>
    </row>
    <row r="25" spans="1:9" x14ac:dyDescent="0.25">
      <c r="B25" s="11"/>
      <c r="C25" s="11"/>
      <c r="D25" s="12"/>
      <c r="E25" s="13" t="str">
        <f>IF($A25="","",(C25-B25))</f>
        <v/>
      </c>
      <c r="F25" s="14" t="str">
        <f>IF($A25="","",IFERROR(((C25-B25)/C25),0))</f>
        <v/>
      </c>
      <c r="G25" s="14" t="str">
        <f>IF($A25="","",IFERROR(((C25-B25)/B25),0))</f>
        <v/>
      </c>
      <c r="H25" s="13" t="str">
        <f>IF($A25="","",CEILING((B25/(1-'Break-even'!$B$3)),0.05))</f>
        <v/>
      </c>
      <c r="I25" s="13" t="str">
        <f>IF($A25="","",(E25*D25))</f>
        <v/>
      </c>
    </row>
    <row r="26" spans="1:9" x14ac:dyDescent="0.25">
      <c r="B26" s="11"/>
      <c r="C26" s="11"/>
      <c r="D26" s="12"/>
      <c r="E26" s="13" t="str">
        <f>IF($A26="","",(C26-B26))</f>
        <v/>
      </c>
      <c r="F26" s="14" t="str">
        <f>IF($A26="","",IFERROR(((C26-B26)/C26),0))</f>
        <v/>
      </c>
      <c r="G26" s="14" t="str">
        <f>IF($A26="","",IFERROR(((C26-B26)/B26),0))</f>
        <v/>
      </c>
      <c r="H26" s="13" t="str">
        <f>IF($A26="","",CEILING((B26/(1-'Break-even'!$B$3)),0.05))</f>
        <v/>
      </c>
      <c r="I26" s="13" t="str">
        <f>IF($A26="","",(E26*D26))</f>
        <v/>
      </c>
    </row>
    <row r="27" spans="1:9" x14ac:dyDescent="0.25">
      <c r="B27" s="11"/>
      <c r="C27" s="11"/>
      <c r="D27" s="12"/>
      <c r="E27" s="13" t="str">
        <f>IF($A27="","",(C27-B27))</f>
        <v/>
      </c>
      <c r="F27" s="14" t="str">
        <f>IF($A27="","",IFERROR(((C27-B27)/C27),0))</f>
        <v/>
      </c>
      <c r="G27" s="14" t="str">
        <f>IF($A27="","",IFERROR(((C27-B27)/B27),0))</f>
        <v/>
      </c>
      <c r="H27" s="13" t="str">
        <f>IF($A27="","",CEILING((B27/(1-'Break-even'!$B$3)),0.05))</f>
        <v/>
      </c>
      <c r="I27" s="13" t="str">
        <f>IF($A27="","",(E27*D27))</f>
        <v/>
      </c>
    </row>
    <row r="28" spans="1:9" x14ac:dyDescent="0.25">
      <c r="B28" s="11"/>
      <c r="C28" s="11"/>
      <c r="D28" s="12"/>
      <c r="E28" s="13" t="str">
        <f>IF($A28="","",(C28-B28))</f>
        <v/>
      </c>
      <c r="F28" s="14" t="str">
        <f>IF($A28="","",IFERROR(((C28-B28)/C28),0))</f>
        <v/>
      </c>
      <c r="G28" s="14" t="str">
        <f>IF($A28="","",IFERROR(((C28-B28)/B28),0))</f>
        <v/>
      </c>
      <c r="H28" s="13" t="str">
        <f>IF($A28="","",CEILING((B28/(1-'Break-even'!$B$3)),0.05))</f>
        <v/>
      </c>
      <c r="I28" s="13" t="str">
        <f>IF($A28="","",(E28*D28))</f>
        <v/>
      </c>
    </row>
    <row r="29" spans="1:9" x14ac:dyDescent="0.25">
      <c r="B29" s="11"/>
      <c r="C29" s="11"/>
      <c r="D29" s="12"/>
      <c r="E29" s="13" t="str">
        <f>IF($A29="","",(C29-B29))</f>
        <v/>
      </c>
      <c r="F29" s="14" t="str">
        <f>IF($A29="","",IFERROR(((C29-B29)/C29),0))</f>
        <v/>
      </c>
      <c r="G29" s="14" t="str">
        <f>IF($A29="","",IFERROR(((C29-B29)/B29),0))</f>
        <v/>
      </c>
      <c r="H29" s="13" t="str">
        <f>IF($A29="","",CEILING((B29/(1-'Break-even'!$B$3)),0.05))</f>
        <v/>
      </c>
      <c r="I29" s="13" t="str">
        <f>IF($A29="","",(E29*D29))</f>
        <v/>
      </c>
    </row>
    <row r="30" spans="1:9" x14ac:dyDescent="0.25">
      <c r="B30" s="11"/>
      <c r="C30" s="11"/>
      <c r="D30" s="12"/>
      <c r="E30" s="13" t="str">
        <f>IF($A30="","",(C30-B30))</f>
        <v/>
      </c>
      <c r="F30" s="14" t="str">
        <f>IF($A30="","",IFERROR(((C30-B30)/C30),0))</f>
        <v/>
      </c>
      <c r="G30" s="14" t="str">
        <f>IF($A30="","",IFERROR(((C30-B30)/B30),0))</f>
        <v/>
      </c>
      <c r="H30" s="13" t="str">
        <f>IF($A30="","",CEILING((B30/(1-'Break-even'!$B$3)),0.05))</f>
        <v/>
      </c>
      <c r="I30" s="13" t="str">
        <f>IF($A30="","",(E30*D30))</f>
        <v/>
      </c>
    </row>
    <row r="31" spans="1:9" x14ac:dyDescent="0.25">
      <c r="B31" s="11"/>
      <c r="C31" s="11"/>
      <c r="D31" s="12"/>
      <c r="E31" s="13" t="str">
        <f>IF($A31="","",(C31-B31))</f>
        <v/>
      </c>
      <c r="F31" s="14" t="str">
        <f>IF($A31="","",IFERROR(((C31-B31)/C31),0))</f>
        <v/>
      </c>
      <c r="G31" s="14" t="str">
        <f>IF($A31="","",IFERROR(((C31-B31)/B31),0))</f>
        <v/>
      </c>
      <c r="H31" s="13" t="str">
        <f>IF($A31="","",CEILING((B31/(1-'Break-even'!$B$3)),0.05))</f>
        <v/>
      </c>
      <c r="I31" s="13" t="str">
        <f>IF($A31="","",(E31*D31))</f>
        <v/>
      </c>
    </row>
    <row r="32" spans="1:9" x14ac:dyDescent="0.25">
      <c r="B32" s="11"/>
      <c r="C32" s="11"/>
      <c r="D32" s="12"/>
      <c r="E32" s="13" t="str">
        <f>IF($A32="","",(C32-B32))</f>
        <v/>
      </c>
      <c r="F32" s="14" t="str">
        <f>IF($A32="","",IFERROR(((C32-B32)/C32),0))</f>
        <v/>
      </c>
      <c r="G32" s="14" t="str">
        <f>IF($A32="","",IFERROR(((C32-B32)/B32),0))</f>
        <v/>
      </c>
      <c r="H32" s="13" t="str">
        <f>IF($A32="","",CEILING((B32/(1-'Break-even'!$B$3)),0.05))</f>
        <v/>
      </c>
      <c r="I32" s="13" t="str">
        <f>IF($A32="","",(E32*D32))</f>
        <v/>
      </c>
    </row>
    <row r="33" spans="1:9" x14ac:dyDescent="0.25">
      <c r="B33" s="11"/>
      <c r="C33" s="11"/>
      <c r="D33" s="12"/>
      <c r="E33" s="13" t="str">
        <f>IF($A33="","",(C33-B33))</f>
        <v/>
      </c>
      <c r="F33" s="14" t="str">
        <f>IF($A33="","",IFERROR(((C33-B33)/C33),0))</f>
        <v/>
      </c>
      <c r="G33" s="14" t="str">
        <f>IF($A33="","",IFERROR(((C33-B33)/B33),0))</f>
        <v/>
      </c>
      <c r="H33" s="13" t="str">
        <f>IF($A33="","",CEILING((B33/(1-'Break-even'!$B$3)),0.05))</f>
        <v/>
      </c>
      <c r="I33" s="13" t="str">
        <f>IF($A33="","",(E33*D33))</f>
        <v/>
      </c>
    </row>
    <row r="34" spans="1:9" x14ac:dyDescent="0.25">
      <c r="B34" s="11"/>
      <c r="C34" s="11"/>
      <c r="D34" s="12"/>
      <c r="E34" s="13" t="str">
        <f>IF($A34="","",(C34-B34))</f>
        <v/>
      </c>
      <c r="F34" s="14" t="str">
        <f>IF($A34="","",IFERROR(((C34-B34)/C34),0))</f>
        <v/>
      </c>
      <c r="G34" s="14" t="str">
        <f>IF($A34="","",IFERROR(((C34-B34)/B34),0))</f>
        <v/>
      </c>
      <c r="H34" s="13" t="str">
        <f>IF($A34="","",CEILING((B34/(1-'Break-even'!$B$3)),0.05))</f>
        <v/>
      </c>
      <c r="I34" s="13" t="str">
        <f>IF($A34="","",(E34*D34))</f>
        <v/>
      </c>
    </row>
    <row r="35" spans="1:9" x14ac:dyDescent="0.25">
      <c r="B35" s="11"/>
      <c r="C35" s="11"/>
      <c r="D35" s="12"/>
      <c r="E35" s="13" t="str">
        <f>IF($A35="","",(C35-B35))</f>
        <v/>
      </c>
      <c r="F35" s="14" t="str">
        <f>IF($A35="","",IFERROR(((C35-B35)/C35),0))</f>
        <v/>
      </c>
      <c r="G35" s="14" t="str">
        <f>IF($A35="","",IFERROR(((C35-B35)/B35),0))</f>
        <v/>
      </c>
      <c r="H35" s="13" t="str">
        <f>IF($A35="","",CEILING((B35/(1-'Break-even'!$B$3)),0.05))</f>
        <v/>
      </c>
      <c r="I35" s="13" t="str">
        <f>IF($A35="","",(E35*D35))</f>
        <v/>
      </c>
    </row>
    <row r="36" spans="1:9" x14ac:dyDescent="0.25">
      <c r="B36" s="11"/>
      <c r="C36" s="11"/>
      <c r="D36" s="12"/>
      <c r="E36" s="13" t="str">
        <f>IF($A36="","",(C36-B36))</f>
        <v/>
      </c>
      <c r="F36" s="14" t="str">
        <f>IF($A36="","",IFERROR(((C36-B36)/C36),0))</f>
        <v/>
      </c>
      <c r="G36" s="14" t="str">
        <f>IF($A36="","",IFERROR(((C36-B36)/B36),0))</f>
        <v/>
      </c>
      <c r="H36" s="13" t="str">
        <f>IF($A36="","",CEILING((B36/(1-'Break-even'!$B$3)),0.05))</f>
        <v/>
      </c>
      <c r="I36" s="13" t="str">
        <f>IF($A36="","",(E36*D36))</f>
        <v/>
      </c>
    </row>
    <row r="37" spans="1:9" x14ac:dyDescent="0.25">
      <c r="B37" s="11"/>
      <c r="C37" s="11"/>
      <c r="D37" s="12"/>
      <c r="E37" s="13" t="str">
        <f>IF($A37="","",(C37-B37))</f>
        <v/>
      </c>
      <c r="F37" s="14" t="str">
        <f>IF($A37="","",IFERROR(((C37-B37)/C37),0))</f>
        <v/>
      </c>
      <c r="G37" s="14" t="str">
        <f>IF($A37="","",IFERROR(((C37-B37)/B37),0))</f>
        <v/>
      </c>
      <c r="H37" s="13" t="str">
        <f>IF($A37="","",CEILING((B37/(1-'Break-even'!$B$3)),0.05))</f>
        <v/>
      </c>
      <c r="I37" s="13" t="str">
        <f>IF($A37="","",(E37*D37))</f>
        <v/>
      </c>
    </row>
    <row r="38" spans="1:9" x14ac:dyDescent="0.25">
      <c r="B38" s="11"/>
      <c r="C38" s="11"/>
      <c r="D38" s="12"/>
      <c r="E38" s="13" t="str">
        <f>IF($A38="","",(C38-B38))</f>
        <v/>
      </c>
      <c r="F38" s="14" t="str">
        <f>IF($A38="","",IFERROR(((C38-B38)/C38),0))</f>
        <v/>
      </c>
      <c r="G38" s="14" t="str">
        <f>IF($A38="","",IFERROR(((C38-B38)/B38),0))</f>
        <v/>
      </c>
      <c r="H38" s="13" t="str">
        <f>IF($A38="","",CEILING((B38/(1-'Break-even'!$B$3)),0.05))</f>
        <v/>
      </c>
      <c r="I38" s="13" t="str">
        <f>IF($A38="","",(E38*D38))</f>
        <v/>
      </c>
    </row>
    <row r="39" spans="1:9" x14ac:dyDescent="0.25">
      <c r="B39" s="11"/>
      <c r="C39" s="11"/>
      <c r="D39" s="12"/>
      <c r="E39" s="13" t="str">
        <f>IF($A39="","",(C39-B39))</f>
        <v/>
      </c>
      <c r="F39" s="14" t="str">
        <f>IF($A39="","",IFERROR(((C39-B39)/C39),0))</f>
        <v/>
      </c>
      <c r="G39" s="14" t="str">
        <f>IF($A39="","",IFERROR(((C39-B39)/B39),0))</f>
        <v/>
      </c>
      <c r="H39" s="13" t="str">
        <f>IF($A39="","",CEILING((B39/(1-'Break-even'!$B$3)),0.05))</f>
        <v/>
      </c>
      <c r="I39" s="13" t="str">
        <f>IF($A39="","",(E39*D39))</f>
        <v/>
      </c>
    </row>
    <row r="40" spans="1:9" x14ac:dyDescent="0.25">
      <c r="B40" s="11"/>
      <c r="C40" s="11"/>
      <c r="D40" s="12"/>
      <c r="E40" s="13" t="str">
        <f>IF($A40="","",(C40-B40))</f>
        <v/>
      </c>
      <c r="F40" s="14" t="str">
        <f>IF($A40="","",IFERROR(((C40-B40)/C40),0))</f>
        <v/>
      </c>
      <c r="G40" s="14" t="str">
        <f>IF($A40="","",IFERROR(((C40-B40)/B40),0))</f>
        <v/>
      </c>
      <c r="H40" s="13" t="str">
        <f>IF($A40="","",CEILING((B40/(1-'Break-even'!$B$3)),0.05))</f>
        <v/>
      </c>
      <c r="I40" s="13" t="str">
        <f>IF($A40="","",(E40*D40))</f>
        <v/>
      </c>
    </row>
    <row r="41" spans="1:9" x14ac:dyDescent="0.25">
      <c r="B41" s="11"/>
      <c r="C41" s="11"/>
      <c r="D41" s="12"/>
      <c r="E41" s="13" t="str">
        <f>IF($A41="","",(C41-B41))</f>
        <v/>
      </c>
      <c r="F41" s="14" t="str">
        <f>IF($A41="","",IFERROR(((C41-B41)/C41),0))</f>
        <v/>
      </c>
      <c r="G41" s="14" t="str">
        <f>IF($A41="","",IFERROR(((C41-B41)/B41),0))</f>
        <v/>
      </c>
      <c r="H41" s="13" t="str">
        <f>IF($A41="","",CEILING((B41/(1-'Break-even'!$B$3)),0.05))</f>
        <v/>
      </c>
      <c r="I41" s="13" t="str">
        <f>IF($A41="","",(E41*D41))</f>
        <v/>
      </c>
    </row>
    <row r="42" spans="1:9" x14ac:dyDescent="0.25">
      <c r="B42" s="11"/>
      <c r="C42" s="11"/>
      <c r="D42" s="12"/>
      <c r="E42" s="13" t="str">
        <f>IF($A42="","",(C42-B42))</f>
        <v/>
      </c>
      <c r="F42" s="14" t="str">
        <f>IF($A42="","",IFERROR(((C42-B42)/C42),0))</f>
        <v/>
      </c>
      <c r="G42" s="14" t="str">
        <f>IF($A42="","",IFERROR(((C42-B42)/B42),0))</f>
        <v/>
      </c>
      <c r="H42" s="13" t="str">
        <f>IF($A42="","",CEILING((B42/(1-'Break-even'!$B$3)),0.05))</f>
        <v/>
      </c>
      <c r="I42" s="13" t="str">
        <f>IF($A42="","",(E42*D42))</f>
        <v/>
      </c>
    </row>
    <row r="43" spans="1:9" x14ac:dyDescent="0.25">
      <c r="B43" s="11"/>
      <c r="C43" s="11"/>
      <c r="D43" s="12"/>
      <c r="E43" s="13" t="str">
        <f>IF($A43="","",(C43-B43))</f>
        <v/>
      </c>
      <c r="F43" s="14" t="str">
        <f>IF($A43="","",IFERROR(((C43-B43)/C43),0))</f>
        <v/>
      </c>
      <c r="G43" s="14" t="str">
        <f>IF($A43="","",IFERROR(((C43-B43)/B43),0))</f>
        <v/>
      </c>
      <c r="H43" s="13" t="str">
        <f>IF($A43="","",CEILING((B43/(1-'Break-even'!$B$3)),0.05))</f>
        <v/>
      </c>
      <c r="I43" s="13" t="str">
        <f>IF($A43="","",(E43*D43))</f>
        <v/>
      </c>
    </row>
    <row r="44" spans="1:9" x14ac:dyDescent="0.25">
      <c r="B44" s="11"/>
      <c r="C44" s="11"/>
      <c r="D44" s="12"/>
      <c r="E44" s="13" t="str">
        <f>IF($A44="","",(C44-B44))</f>
        <v/>
      </c>
      <c r="F44" s="14" t="str">
        <f>IF($A44="","",IFERROR(((C44-B44)/C44),0))</f>
        <v/>
      </c>
      <c r="G44" s="14" t="str">
        <f>IF($A44="","",IFERROR(((C44-B44)/B44),0))</f>
        <v/>
      </c>
      <c r="H44" s="13" t="str">
        <f>IF($A44="","",CEILING((B44/(1-'Break-even'!$B$3)),0.05))</f>
        <v/>
      </c>
      <c r="I44" s="13" t="str">
        <f>IF($A44="","",(E44*D44))</f>
        <v/>
      </c>
    </row>
    <row r="45" spans="1:9" x14ac:dyDescent="0.25">
      <c r="B45" s="11"/>
      <c r="C45" s="11"/>
      <c r="D45" s="12"/>
      <c r="E45" s="13" t="str">
        <f>IF($A45="","",(C45-B45))</f>
        <v/>
      </c>
      <c r="F45" s="14" t="str">
        <f>IF($A45="","",IFERROR(((C45-B45)/C45),0))</f>
        <v/>
      </c>
      <c r="G45" s="14" t="str">
        <f>IF($A45="","",IFERROR(((C45-B45)/B45),0))</f>
        <v/>
      </c>
      <c r="H45" s="13" t="str">
        <f>IF($A45="","",CEILING((B45/(1-'Break-even'!$B$3)),0.05))</f>
        <v/>
      </c>
      <c r="I45" s="13" t="str">
        <f>IF($A45="","",(E45*D45))</f>
        <v/>
      </c>
    </row>
    <row r="46" spans="1:9" x14ac:dyDescent="0.25">
      <c r="B46" s="11"/>
      <c r="C46" s="11"/>
      <c r="D46" s="12"/>
      <c r="E46" s="13" t="str">
        <f>IF($A46="","",(C46-B46))</f>
        <v/>
      </c>
      <c r="F46" s="14" t="str">
        <f>IF($A46="","",IFERROR(((C46-B46)/C46),0))</f>
        <v/>
      </c>
      <c r="G46" s="14" t="str">
        <f>IF($A46="","",IFERROR(((C46-B46)/B46),0))</f>
        <v/>
      </c>
      <c r="H46" s="13" t="str">
        <f>IF($A46="","",CEILING((B46/(1-'Break-even'!$B$3)),0.05))</f>
        <v/>
      </c>
      <c r="I46" s="13" t="str">
        <f>IF($A46="","",(E46*D46))</f>
        <v/>
      </c>
    </row>
    <row r="47" spans="1:9" x14ac:dyDescent="0.25">
      <c r="B47" s="11"/>
      <c r="C47" s="11"/>
      <c r="D47" s="12"/>
      <c r="E47" s="13" t="str">
        <f>IF($A47="","",(C47-B47))</f>
        <v/>
      </c>
      <c r="F47" s="14" t="str">
        <f>IF($A47="","",IFERROR(((C47-B47)/C47),0))</f>
        <v/>
      </c>
      <c r="G47" s="14" t="str">
        <f>IF($A47="","",IFERROR(((C47-B47)/B47),0))</f>
        <v/>
      </c>
      <c r="H47" s="13" t="str">
        <f>IF($A47="","",CEILING((B47/(1-'Break-even'!$B$3)),0.05))</f>
        <v/>
      </c>
      <c r="I47" s="13" t="str">
        <f>IF($A47="","",(E47*D47))</f>
        <v/>
      </c>
    </row>
    <row r="48" spans="1:9" x14ac:dyDescent="0.25">
      <c r="B48" s="11"/>
      <c r="C48" s="11"/>
      <c r="D48" s="12"/>
      <c r="E48" s="13" t="str">
        <f>IF($A48="","",(C48-B48))</f>
        <v/>
      </c>
      <c r="F48" s="14" t="str">
        <f>IF($A48="","",IFERROR(((C48-B48)/C48),0))</f>
        <v/>
      </c>
      <c r="G48" s="14" t="str">
        <f>IF($A48="","",IFERROR(((C48-B48)/B48),0))</f>
        <v/>
      </c>
      <c r="H48" s="13" t="str">
        <f>IF($A48="","",CEILING((B48/(1-'Break-even'!$B$3)),0.05))</f>
        <v/>
      </c>
      <c r="I48" s="13" t="str">
        <f>IF($A48="","",(E48*D48))</f>
        <v/>
      </c>
    </row>
    <row r="49" spans="1:9" x14ac:dyDescent="0.25">
      <c r="B49" s="11"/>
      <c r="C49" s="11"/>
      <c r="D49" s="12"/>
      <c r="E49" s="13" t="str">
        <f>IF($A49="","",(C49-B49))</f>
        <v/>
      </c>
      <c r="F49" s="14" t="str">
        <f>IF($A49="","",IFERROR(((C49-B49)/C49),0))</f>
        <v/>
      </c>
      <c r="G49" s="14" t="str">
        <f>IF($A49="","",IFERROR(((C49-B49)/B49),0))</f>
        <v/>
      </c>
      <c r="H49" s="13" t="str">
        <f>IF($A49="","",CEILING((B49/(1-'Break-even'!$B$3)),0.05))</f>
        <v/>
      </c>
      <c r="I49" s="13" t="str">
        <f>IF($A49="","",(E49*D49))</f>
        <v/>
      </c>
    </row>
    <row r="50" spans="1:9" x14ac:dyDescent="0.25">
      <c r="B50" s="11"/>
      <c r="C50" s="11"/>
      <c r="D50" s="12"/>
      <c r="E50" s="13" t="str">
        <f>IF($A50="","",(C50-B50))</f>
        <v/>
      </c>
      <c r="F50" s="14" t="str">
        <f>IF($A50="","",IFERROR(((C50-B50)/C50),0))</f>
        <v/>
      </c>
      <c r="G50" s="14" t="str">
        <f>IF($A50="","",IFERROR(((C50-B50)/B50),0))</f>
        <v/>
      </c>
      <c r="H50" s="13" t="str">
        <f>IF($A50="","",CEILING((B50/(1-'Break-even'!$B$3)),0.05))</f>
        <v/>
      </c>
      <c r="I50" s="13" t="str">
        <f>IF($A50="","",(E50*D50))</f>
        <v/>
      </c>
    </row>
    <row r="51" spans="1:9" x14ac:dyDescent="0.25">
      <c r="B51" s="11"/>
      <c r="C51" s="11"/>
      <c r="D51" s="12"/>
      <c r="E51" s="13" t="str">
        <f>IF($A51="","",(C51-B51))</f>
        <v/>
      </c>
      <c r="F51" s="14" t="str">
        <f>IF($A51="","",IFERROR(((C51-B51)/C51),0))</f>
        <v/>
      </c>
      <c r="G51" s="14" t="str">
        <f>IF($A51="","",IFERROR(((C51-B51)/B51),0))</f>
        <v/>
      </c>
      <c r="H51" s="13" t="str">
        <f>IF($A51="","",CEILING((B51/(1-'Break-even'!$B$3)),0.05))</f>
        <v/>
      </c>
      <c r="I51" s="13" t="str">
        <f>IF($A51="","",(E51*D51))</f>
        <v/>
      </c>
    </row>
    <row r="52" spans="1:9" x14ac:dyDescent="0.25">
      <c r="B52" s="11"/>
      <c r="C52" s="11"/>
      <c r="D52" s="12"/>
      <c r="E52" s="13" t="str">
        <f>IF($A52="","",(C52-B52))</f>
        <v/>
      </c>
      <c r="F52" s="14" t="str">
        <f>IF($A52="","",IFERROR(((C52-B52)/C52),0))</f>
        <v/>
      </c>
      <c r="G52" s="14" t="str">
        <f>IF($A52="","",IFERROR(((C52-B52)/B52),0))</f>
        <v/>
      </c>
      <c r="H52" s="13" t="str">
        <f>IF($A52="","",CEILING((B52/(1-'Break-even'!$B$3)),0.05))</f>
        <v/>
      </c>
      <c r="I52" s="13" t="str">
        <f>IF($A52="","",(E52*D52))</f>
        <v/>
      </c>
    </row>
    <row r="53" spans="1:9" x14ac:dyDescent="0.25">
      <c r="B53" s="11"/>
      <c r="C53" s="11"/>
      <c r="D53" s="12"/>
      <c r="E53" s="13" t="str">
        <f>IF($A53="","",(C53-B53))</f>
        <v/>
      </c>
      <c r="F53" s="14" t="str">
        <f>IF($A53="","",IFERROR(((C53-B53)/C53),0))</f>
        <v/>
      </c>
      <c r="G53" s="14" t="str">
        <f>IF($A53="","",IFERROR(((C53-B53)/B53),0))</f>
        <v/>
      </c>
      <c r="H53" s="13" t="str">
        <f>IF($A53="","",CEILING((B53/(1-'Break-even'!$B$3)),0.05))</f>
        <v/>
      </c>
      <c r="I53" s="13" t="str">
        <f>IF($A53="","",(E53*D53))</f>
        <v/>
      </c>
    </row>
    <row r="54" spans="1:9" x14ac:dyDescent="0.25">
      <c r="B54" s="11"/>
      <c r="C54" s="11"/>
      <c r="D54" s="12"/>
      <c r="E54" s="13" t="str">
        <f>IF($A54="","",(C54-B54))</f>
        <v/>
      </c>
      <c r="F54" s="14" t="str">
        <f>IF($A54="","",IFERROR(((C54-B54)/C54),0))</f>
        <v/>
      </c>
      <c r="G54" s="14" t="str">
        <f>IF($A54="","",IFERROR(((C54-B54)/B54),0))</f>
        <v/>
      </c>
      <c r="H54" s="13" t="str">
        <f>IF($A54="","",CEILING((B54/(1-'Break-even'!$B$3)),0.05))</f>
        <v/>
      </c>
      <c r="I54" s="13" t="str">
        <f>IF($A54="","",(E54*D54))</f>
        <v/>
      </c>
    </row>
    <row r="55" spans="1:9" x14ac:dyDescent="0.25">
      <c r="B55" s="11"/>
      <c r="C55" s="11"/>
      <c r="D55" s="12"/>
      <c r="E55" s="13" t="str">
        <f>IF($A55="","",(C55-B55))</f>
        <v/>
      </c>
      <c r="F55" s="14" t="str">
        <f>IF($A55="","",IFERROR(((C55-B55)/C55),0))</f>
        <v/>
      </c>
      <c r="G55" s="14" t="str">
        <f>IF($A55="","",IFERROR(((C55-B55)/B55),0))</f>
        <v/>
      </c>
      <c r="H55" s="13" t="str">
        <f>IF($A55="","",CEILING((B55/(1-'Break-even'!$B$3)),0.05))</f>
        <v/>
      </c>
      <c r="I55" s="13" t="str">
        <f>IF($A55="","",(E55*D55))</f>
        <v/>
      </c>
    </row>
    <row r="56" spans="1:9" x14ac:dyDescent="0.25">
      <c r="B56" s="11"/>
      <c r="C56" s="11"/>
      <c r="D56" s="12"/>
      <c r="E56" s="13" t="str">
        <f>IF($A56="","",(C56-B56))</f>
        <v/>
      </c>
      <c r="F56" s="14" t="str">
        <f>IF($A56="","",IFERROR(((C56-B56)/C56),0))</f>
        <v/>
      </c>
      <c r="G56" s="14" t="str">
        <f>IF($A56="","",IFERROR(((C56-B56)/B56),0))</f>
        <v/>
      </c>
      <c r="H56" s="13" t="str">
        <f>IF($A56="","",CEILING((B56/(1-'Break-even'!$B$3)),0.05))</f>
        <v/>
      </c>
      <c r="I56" s="13" t="str">
        <f>IF($A56="","",(E56*D56))</f>
        <v/>
      </c>
    </row>
    <row r="57" spans="1:9" x14ac:dyDescent="0.25">
      <c r="B57" s="11"/>
      <c r="C57" s="11"/>
      <c r="D57" s="12"/>
      <c r="E57" s="13" t="str">
        <f>IF($A57="","",(C57-B57))</f>
        <v/>
      </c>
      <c r="F57" s="14" t="str">
        <f>IF($A57="","",IFERROR(((C57-B57)/C57),0))</f>
        <v/>
      </c>
      <c r="G57" s="14" t="str">
        <f>IF($A57="","",IFERROR(((C57-B57)/B57),0))</f>
        <v/>
      </c>
      <c r="H57" s="13" t="str">
        <f>IF($A57="","",CEILING((B57/(1-'Break-even'!$B$3)),0.05))</f>
        <v/>
      </c>
      <c r="I57" s="13" t="str">
        <f>IF($A57="","",(E57*D57))</f>
        <v/>
      </c>
    </row>
    <row r="58" spans="1:9" x14ac:dyDescent="0.25">
      <c r="B58" s="11"/>
      <c r="C58" s="11"/>
      <c r="D58" s="12"/>
      <c r="E58" s="13" t="str">
        <f>IF($A58="","",(C58-B58))</f>
        <v/>
      </c>
      <c r="F58" s="14" t="str">
        <f>IF($A58="","",IFERROR(((C58-B58)/C58),0))</f>
        <v/>
      </c>
      <c r="G58" s="14" t="str">
        <f>IF($A58="","",IFERROR(((C58-B58)/B58),0))</f>
        <v/>
      </c>
      <c r="H58" s="13" t="str">
        <f>IF($A58="","",CEILING((B58/(1-'Break-even'!$B$3)),0.05))</f>
        <v/>
      </c>
      <c r="I58" s="13" t="str">
        <f>IF($A58="","",(E58*D58))</f>
        <v/>
      </c>
    </row>
    <row r="59" spans="1:9" x14ac:dyDescent="0.25">
      <c r="B59" s="11"/>
      <c r="C59" s="11"/>
      <c r="D59" s="12"/>
      <c r="E59" s="13" t="str">
        <f>IF($A59="","",(C59-B59))</f>
        <v/>
      </c>
      <c r="F59" s="14" t="str">
        <f>IF($A59="","",IFERROR(((C59-B59)/C59),0))</f>
        <v/>
      </c>
      <c r="G59" s="14" t="str">
        <f>IF($A59="","",IFERROR(((C59-B59)/B59),0))</f>
        <v/>
      </c>
      <c r="H59" s="13" t="str">
        <f>IF($A59="","",CEILING((B59/(1-'Break-even'!$B$3)),0.05))</f>
        <v/>
      </c>
      <c r="I59" s="13" t="str">
        <f>IF($A59="","",(E59*D59))</f>
        <v/>
      </c>
    </row>
    <row r="60" spans="1:9" x14ac:dyDescent="0.25">
      <c r="B60" s="11"/>
      <c r="C60" s="11"/>
      <c r="D60" s="12"/>
      <c r="E60" s="13" t="str">
        <f>IF($A60="","",(C60-B60))</f>
        <v/>
      </c>
      <c r="F60" s="14" t="str">
        <f>IF($A60="","",IFERROR(((C60-B60)/C60),0))</f>
        <v/>
      </c>
      <c r="G60" s="14" t="str">
        <f>IF($A60="","",IFERROR(((C60-B60)/B60),0))</f>
        <v/>
      </c>
      <c r="H60" s="13" t="str">
        <f>IF($A60="","",CEILING((B60/(1-'Break-even'!$B$3)),0.05))</f>
        <v/>
      </c>
      <c r="I60" s="13" t="str">
        <f>IF($A60="","",(E60*D60))</f>
        <v/>
      </c>
    </row>
    <row r="61" spans="1:9" x14ac:dyDescent="0.25">
      <c r="B61" s="11"/>
      <c r="C61" s="11"/>
      <c r="D61" s="12"/>
      <c r="E61" s="13" t="str">
        <f>IF($A61="","",(C61-B61))</f>
        <v/>
      </c>
      <c r="F61" s="14" t="str">
        <f>IF($A61="","",IFERROR(((C61-B61)/C61),0))</f>
        <v/>
      </c>
      <c r="G61" s="14" t="str">
        <f>IF($A61="","",IFERROR(((C61-B61)/B61),0))</f>
        <v/>
      </c>
      <c r="H61" s="13" t="str">
        <f>IF($A61="","",CEILING((B61/(1-'Break-even'!$B$3)),0.05))</f>
        <v/>
      </c>
      <c r="I61" s="13" t="str">
        <f>IF($A61="","",(E61*D61))</f>
        <v/>
      </c>
    </row>
    <row r="62" spans="1:9" x14ac:dyDescent="0.25">
      <c r="B62" s="11"/>
      <c r="C62" s="11"/>
      <c r="D62" s="12"/>
      <c r="E62" s="13" t="str">
        <f>IF($A62="","",(C62-B62))</f>
        <v/>
      </c>
      <c r="F62" s="14" t="str">
        <f>IF($A62="","",IFERROR(((C62-B62)/C62),0))</f>
        <v/>
      </c>
      <c r="G62" s="14" t="str">
        <f>IF($A62="","",IFERROR(((C62-B62)/B62),0))</f>
        <v/>
      </c>
      <c r="H62" s="13" t="str">
        <f>IF($A62="","",CEILING((B62/(1-'Break-even'!$B$3)),0.05))</f>
        <v/>
      </c>
      <c r="I62" s="13" t="str">
        <f>IF($A62="","",(E62*D62))</f>
        <v/>
      </c>
    </row>
    <row r="63" spans="1:9" x14ac:dyDescent="0.25">
      <c r="B63" s="11"/>
      <c r="C63" s="11"/>
      <c r="D63" s="12"/>
      <c r="E63" s="13" t="str">
        <f>IF($A63="","",(C63-B63))</f>
        <v/>
      </c>
      <c r="F63" s="14" t="str">
        <f>IF($A63="","",IFERROR(((C63-B63)/C63),0))</f>
        <v/>
      </c>
      <c r="G63" s="14" t="str">
        <f>IF($A63="","",IFERROR(((C63-B63)/B63),0))</f>
        <v/>
      </c>
      <c r="H63" s="13" t="str">
        <f>IF($A63="","",CEILING((B63/(1-'Break-even'!$B$3)),0.05))</f>
        <v/>
      </c>
      <c r="I63" s="13" t="str">
        <f>IF($A63="","",(E63*D63))</f>
        <v/>
      </c>
    </row>
    <row r="64" spans="1:9" x14ac:dyDescent="0.25">
      <c r="B64" s="11"/>
      <c r="C64" s="11"/>
      <c r="D64" s="12"/>
      <c r="E64" s="13" t="str">
        <f>IF($A64="","",(C64-B64))</f>
        <v/>
      </c>
      <c r="F64" s="14" t="str">
        <f>IF($A64="","",IFERROR(((C64-B64)/C64),0))</f>
        <v/>
      </c>
      <c r="G64" s="14" t="str">
        <f>IF($A64="","",IFERROR(((C64-B64)/B64),0))</f>
        <v/>
      </c>
      <c r="H64" s="13" t="str">
        <f>IF($A64="","",CEILING((B64/(1-'Break-even'!$B$3)),0.05))</f>
        <v/>
      </c>
      <c r="I64" s="13" t="str">
        <f>IF($A64="","",(E64*D64))</f>
        <v/>
      </c>
    </row>
    <row r="65" spans="1:9" x14ac:dyDescent="0.25">
      <c r="B65" s="11"/>
      <c r="C65" s="11"/>
      <c r="D65" s="12"/>
      <c r="E65" s="13" t="str">
        <f>IF($A65="","",(C65-B65))</f>
        <v/>
      </c>
      <c r="F65" s="14" t="str">
        <f>IF($A65="","",IFERROR(((C65-B65)/C65),0))</f>
        <v/>
      </c>
      <c r="G65" s="14" t="str">
        <f>IF($A65="","",IFERROR(((C65-B65)/B65),0))</f>
        <v/>
      </c>
      <c r="H65" s="13" t="str">
        <f>IF($A65="","",CEILING((B65/(1-'Break-even'!$B$3)),0.05))</f>
        <v/>
      </c>
      <c r="I65" s="13" t="str">
        <f>IF($A65="","",(E65*D65))</f>
        <v/>
      </c>
    </row>
    <row r="66" spans="1:9" x14ac:dyDescent="0.25">
      <c r="B66" s="11"/>
      <c r="C66" s="11"/>
      <c r="D66" s="12"/>
      <c r="E66" s="13" t="str">
        <f>IF($A66="","",(C66-B66))</f>
        <v/>
      </c>
      <c r="F66" s="14" t="str">
        <f>IF($A66="","",IFERROR(((C66-B66)/C66),0))</f>
        <v/>
      </c>
      <c r="G66" s="14" t="str">
        <f>IF($A66="","",IFERROR(((C66-B66)/B66),0))</f>
        <v/>
      </c>
      <c r="H66" s="13" t="str">
        <f>IF($A66="","",CEILING((B66/(1-'Break-even'!$B$3)),0.05))</f>
        <v/>
      </c>
      <c r="I66" s="13" t="str">
        <f>IF($A66="","",(E66*D66))</f>
        <v/>
      </c>
    </row>
    <row r="67" spans="1:9" x14ac:dyDescent="0.25">
      <c r="B67" s="11"/>
      <c r="C67" s="11"/>
      <c r="D67" s="12"/>
      <c r="E67" s="13" t="str">
        <f>IF($A67="","",(C67-B67))</f>
        <v/>
      </c>
      <c r="F67" s="14" t="str">
        <f>IF($A67="","",IFERROR(((C67-B67)/C67),0))</f>
        <v/>
      </c>
      <c r="G67" s="14" t="str">
        <f>IF($A67="","",IFERROR(((C67-B67)/B67),0))</f>
        <v/>
      </c>
      <c r="H67" s="13" t="str">
        <f>IF($A67="","",CEILING((B67/(1-'Break-even'!$B$3)),0.05))</f>
        <v/>
      </c>
      <c r="I67" s="13" t="str">
        <f>IF($A67="","",(E67*D67))</f>
        <v/>
      </c>
    </row>
    <row r="68" spans="1:9" x14ac:dyDescent="0.25">
      <c r="B68" s="11"/>
      <c r="C68" s="11"/>
      <c r="D68" s="12"/>
      <c r="E68" s="13" t="str">
        <f>IF($A68="","",(C68-B68))</f>
        <v/>
      </c>
      <c r="F68" s="14" t="str">
        <f>IF($A68="","",IFERROR(((C68-B68)/C68),0))</f>
        <v/>
      </c>
      <c r="G68" s="14" t="str">
        <f>IF($A68="","",IFERROR(((C68-B68)/B68),0))</f>
        <v/>
      </c>
      <c r="H68" s="13" t="str">
        <f>IF($A68="","",CEILING((B68/(1-'Break-even'!$B$3)),0.05))</f>
        <v/>
      </c>
      <c r="I68" s="13" t="str">
        <f>IF($A68="","",(E68*D68))</f>
        <v/>
      </c>
    </row>
    <row r="69" spans="1:9" x14ac:dyDescent="0.25">
      <c r="B69" s="11"/>
      <c r="C69" s="11"/>
      <c r="D69" s="12"/>
      <c r="E69" s="13" t="str">
        <f>IF($A69="","",(C69-B69))</f>
        <v/>
      </c>
      <c r="F69" s="14" t="str">
        <f>IF($A69="","",IFERROR(((C69-B69)/C69),0))</f>
        <v/>
      </c>
      <c r="G69" s="14" t="str">
        <f>IF($A69="","",IFERROR(((C69-B69)/B69),0))</f>
        <v/>
      </c>
      <c r="H69" s="13" t="str">
        <f>IF($A69="","",CEILING((B69/(1-'Break-even'!$B$3)),0.05))</f>
        <v/>
      </c>
      <c r="I69" s="13" t="str">
        <f>IF($A69="","",(E69*D69))</f>
        <v/>
      </c>
    </row>
    <row r="70" spans="1:9" x14ac:dyDescent="0.25">
      <c r="B70" s="11"/>
      <c r="C70" s="11"/>
      <c r="D70" s="12"/>
      <c r="E70" s="13" t="str">
        <f>IF($A70="","",(C70-B70))</f>
        <v/>
      </c>
      <c r="F70" s="14" t="str">
        <f>IF($A70="","",IFERROR(((C70-B70)/C70),0))</f>
        <v/>
      </c>
      <c r="G70" s="14" t="str">
        <f>IF($A70="","",IFERROR(((C70-B70)/B70),0))</f>
        <v/>
      </c>
      <c r="H70" s="13" t="str">
        <f>IF($A70="","",CEILING((B70/(1-'Break-even'!$B$3)),0.05))</f>
        <v/>
      </c>
      <c r="I70" s="13" t="str">
        <f>IF($A70="","",(E70*D70))</f>
        <v/>
      </c>
    </row>
    <row r="71" spans="1:9" x14ac:dyDescent="0.25">
      <c r="B71" s="11"/>
      <c r="C71" s="11"/>
      <c r="D71" s="12"/>
      <c r="E71" s="13" t="str">
        <f>IF($A71="","",(C71-B71))</f>
        <v/>
      </c>
      <c r="F71" s="14" t="str">
        <f>IF($A71="","",IFERROR(((C71-B71)/C71),0))</f>
        <v/>
      </c>
      <c r="G71" s="14" t="str">
        <f>IF($A71="","",IFERROR(((C71-B71)/B71),0))</f>
        <v/>
      </c>
      <c r="H71" s="13" t="str">
        <f>IF($A71="","",CEILING((B71/(1-'Break-even'!$B$3)),0.05))</f>
        <v/>
      </c>
      <c r="I71" s="13" t="str">
        <f>IF($A71="","",(E71*D71))</f>
        <v/>
      </c>
    </row>
    <row r="72" spans="1:9" x14ac:dyDescent="0.25">
      <c r="B72" s="11"/>
      <c r="C72" s="11"/>
      <c r="D72" s="12"/>
      <c r="E72" s="13" t="str">
        <f>IF($A72="","",(C72-B72))</f>
        <v/>
      </c>
      <c r="F72" s="14" t="str">
        <f>IF($A72="","",IFERROR(((C72-B72)/C72),0))</f>
        <v/>
      </c>
      <c r="G72" s="14" t="str">
        <f>IF($A72="","",IFERROR(((C72-B72)/B72),0))</f>
        <v/>
      </c>
      <c r="H72" s="13" t="str">
        <f>IF($A72="","",CEILING((B72/(1-'Break-even'!$B$3)),0.05))</f>
        <v/>
      </c>
      <c r="I72" s="13" t="str">
        <f>IF($A72="","",(E72*D72))</f>
        <v/>
      </c>
    </row>
    <row r="73" spans="1:9" x14ac:dyDescent="0.25">
      <c r="B73" s="11"/>
      <c r="C73" s="11"/>
      <c r="D73" s="12"/>
      <c r="E73" s="13" t="str">
        <f>IF($A73="","",(C73-B73))</f>
        <v/>
      </c>
      <c r="F73" s="14" t="str">
        <f>IF($A73="","",IFERROR(((C73-B73)/C73),0))</f>
        <v/>
      </c>
      <c r="G73" s="14" t="str">
        <f>IF($A73="","",IFERROR(((C73-B73)/B73),0))</f>
        <v/>
      </c>
      <c r="H73" s="13" t="str">
        <f>IF($A73="","",CEILING((B73/(1-'Break-even'!$B$3)),0.05))</f>
        <v/>
      </c>
      <c r="I73" s="13" t="str">
        <f>IF($A73="","",(E73*D73))</f>
        <v/>
      </c>
    </row>
    <row r="74" spans="1:9" x14ac:dyDescent="0.25">
      <c r="B74" s="11"/>
      <c r="C74" s="11"/>
      <c r="D74" s="12"/>
      <c r="E74" s="13" t="str">
        <f>IF($A74="","",(C74-B74))</f>
        <v/>
      </c>
      <c r="F74" s="14" t="str">
        <f>IF($A74="","",IFERROR(((C74-B74)/C74),0))</f>
        <v/>
      </c>
      <c r="G74" s="14" t="str">
        <f>IF($A74="","",IFERROR(((C74-B74)/B74),0))</f>
        <v/>
      </c>
      <c r="H74" s="13" t="str">
        <f>IF($A74="","",CEILING((B74/(1-'Break-even'!$B$3)),0.05))</f>
        <v/>
      </c>
      <c r="I74" s="13" t="str">
        <f>IF($A74="","",(E74*D74))</f>
        <v/>
      </c>
    </row>
    <row r="75" spans="1:9" x14ac:dyDescent="0.25">
      <c r="B75" s="11"/>
      <c r="C75" s="11"/>
      <c r="D75" s="12"/>
      <c r="E75" s="13" t="str">
        <f>IF($A75="","",(C75-B75))</f>
        <v/>
      </c>
      <c r="F75" s="14" t="str">
        <f>IF($A75="","",IFERROR(((C75-B75)/C75),0))</f>
        <v/>
      </c>
      <c r="G75" s="14" t="str">
        <f>IF($A75="","",IFERROR(((C75-B75)/B75),0))</f>
        <v/>
      </c>
      <c r="H75" s="13" t="str">
        <f>IF($A75="","",CEILING((B75/(1-'Break-even'!$B$3)),0.05))</f>
        <v/>
      </c>
      <c r="I75" s="13" t="str">
        <f>IF($A75="","",(E75*D75))</f>
        <v/>
      </c>
    </row>
    <row r="76" spans="1:9" x14ac:dyDescent="0.25">
      <c r="B76" s="11"/>
      <c r="C76" s="11"/>
      <c r="D76" s="12"/>
      <c r="E76" s="13" t="str">
        <f>IF($A76="","",(C76-B76))</f>
        <v/>
      </c>
      <c r="F76" s="14" t="str">
        <f>IF($A76="","",IFERROR(((C76-B76)/C76),0))</f>
        <v/>
      </c>
      <c r="G76" s="14" t="str">
        <f>IF($A76="","",IFERROR(((C76-B76)/B76),0))</f>
        <v/>
      </c>
      <c r="H76" s="13" t="str">
        <f>IF($A76="","",CEILING((B76/(1-'Break-even'!$B$3)),0.05))</f>
        <v/>
      </c>
      <c r="I76" s="13" t="str">
        <f>IF($A76="","",(E76*D76))</f>
        <v/>
      </c>
    </row>
    <row r="77" spans="1:9" x14ac:dyDescent="0.25">
      <c r="B77" s="11"/>
      <c r="C77" s="11"/>
      <c r="D77" s="12"/>
      <c r="E77" s="13" t="str">
        <f>IF($A77="","",(C77-B77))</f>
        <v/>
      </c>
      <c r="F77" s="14" t="str">
        <f>IF($A77="","",IFERROR(((C77-B77)/C77),0))</f>
        <v/>
      </c>
      <c r="G77" s="14" t="str">
        <f>IF($A77="","",IFERROR(((C77-B77)/B77),0))</f>
        <v/>
      </c>
      <c r="H77" s="13" t="str">
        <f>IF($A77="","",CEILING((B77/(1-'Break-even'!$B$3)),0.05))</f>
        <v/>
      </c>
      <c r="I77" s="13" t="str">
        <f>IF($A77="","",(E77*D77))</f>
        <v/>
      </c>
    </row>
    <row r="78" spans="1:9" x14ac:dyDescent="0.25">
      <c r="B78" s="11"/>
      <c r="C78" s="11"/>
      <c r="D78" s="12"/>
      <c r="E78" s="13" t="str">
        <f>IF($A78="","",(C78-B78))</f>
        <v/>
      </c>
      <c r="F78" s="14" t="str">
        <f>IF($A78="","",IFERROR(((C78-B78)/C78),0))</f>
        <v/>
      </c>
      <c r="G78" s="14" t="str">
        <f>IF($A78="","",IFERROR(((C78-B78)/B78),0))</f>
        <v/>
      </c>
      <c r="H78" s="13" t="str">
        <f>IF($A78="","",CEILING((B78/(1-'Break-even'!$B$3)),0.05))</f>
        <v/>
      </c>
      <c r="I78" s="13" t="str">
        <f>IF($A78="","",(E78*D78))</f>
        <v/>
      </c>
    </row>
    <row r="79" spans="1:9" x14ac:dyDescent="0.25">
      <c r="B79" s="11"/>
      <c r="C79" s="11"/>
      <c r="D79" s="12"/>
      <c r="E79" s="13" t="str">
        <f>IF($A79="","",(C79-B79))</f>
        <v/>
      </c>
      <c r="F79" s="14" t="str">
        <f>IF($A79="","",IFERROR(((C79-B79)/C79),0))</f>
        <v/>
      </c>
      <c r="G79" s="14" t="str">
        <f>IF($A79="","",IFERROR(((C79-B79)/B79),0))</f>
        <v/>
      </c>
      <c r="H79" s="13" t="str">
        <f>IF($A79="","",CEILING((B79/(1-'Break-even'!$B$3)),0.05))</f>
        <v/>
      </c>
      <c r="I79" s="13" t="str">
        <f>IF($A79="","",(E79*D79))</f>
        <v/>
      </c>
    </row>
    <row r="80" spans="1:9" x14ac:dyDescent="0.25">
      <c r="B80" s="11"/>
      <c r="C80" s="11"/>
      <c r="D80" s="12"/>
      <c r="E80" s="13" t="str">
        <f>IF($A80="","",(C80-B80))</f>
        <v/>
      </c>
      <c r="F80" s="14" t="str">
        <f>IF($A80="","",IFERROR(((C80-B80)/C80),0))</f>
        <v/>
      </c>
      <c r="G80" s="14" t="str">
        <f>IF($A80="","",IFERROR(((C80-B80)/B80),0))</f>
        <v/>
      </c>
      <c r="H80" s="13" t="str">
        <f>IF($A80="","",CEILING((B80/(1-'Break-even'!$B$3)),0.05))</f>
        <v/>
      </c>
      <c r="I80" s="13" t="str">
        <f>IF($A80="","",(E80*D80))</f>
        <v/>
      </c>
    </row>
    <row r="81" spans="1:9" x14ac:dyDescent="0.25">
      <c r="B81" s="11"/>
      <c r="C81" s="11"/>
      <c r="D81" s="12"/>
      <c r="E81" s="13" t="str">
        <f>IF($A81="","",(C81-B81))</f>
        <v/>
      </c>
      <c r="F81" s="14" t="str">
        <f>IF($A81="","",IFERROR(((C81-B81)/C81),0))</f>
        <v/>
      </c>
      <c r="G81" s="14" t="str">
        <f>IF($A81="","",IFERROR(((C81-B81)/B81),0))</f>
        <v/>
      </c>
      <c r="H81" s="13" t="str">
        <f>IF($A81="","",CEILING((B81/(1-'Break-even'!$B$3)),0.05))</f>
        <v/>
      </c>
      <c r="I81" s="13" t="str">
        <f>IF($A81="","",(E81*D81))</f>
        <v/>
      </c>
    </row>
    <row r="82" spans="1:9" x14ac:dyDescent="0.25">
      <c r="B82" s="11"/>
      <c r="C82" s="11"/>
      <c r="D82" s="12"/>
      <c r="E82" s="13" t="str">
        <f>IF($A82="","",(C82-B82))</f>
        <v/>
      </c>
      <c r="F82" s="14" t="str">
        <f>IF($A82="","",IFERROR(((C82-B82)/C82),0))</f>
        <v/>
      </c>
      <c r="G82" s="14" t="str">
        <f>IF($A82="","",IFERROR(((C82-B82)/B82),0))</f>
        <v/>
      </c>
      <c r="H82" s="13" t="str">
        <f>IF($A82="","",CEILING((B82/(1-'Break-even'!$B$3)),0.05))</f>
        <v/>
      </c>
      <c r="I82" s="13" t="str">
        <f>IF($A82="","",(E82*D82))</f>
        <v/>
      </c>
    </row>
    <row r="83" spans="1:9" x14ac:dyDescent="0.25">
      <c r="B83" s="11"/>
      <c r="C83" s="11"/>
      <c r="D83" s="12"/>
      <c r="E83" s="13" t="str">
        <f>IF($A83="","",(C83-B83))</f>
        <v/>
      </c>
      <c r="F83" s="14" t="str">
        <f>IF($A83="","",IFERROR(((C83-B83)/C83),0))</f>
        <v/>
      </c>
      <c r="G83" s="14" t="str">
        <f>IF($A83="","",IFERROR(((C83-B83)/B83),0))</f>
        <v/>
      </c>
      <c r="H83" s="13" t="str">
        <f>IF($A83="","",CEILING((B83/(1-'Break-even'!$B$3)),0.05))</f>
        <v/>
      </c>
      <c r="I83" s="13" t="str">
        <f>IF($A83="","",(E83*D83))</f>
        <v/>
      </c>
    </row>
    <row r="84" spans="1:9" x14ac:dyDescent="0.25">
      <c r="B84" s="11"/>
      <c r="C84" s="11"/>
      <c r="D84" s="12"/>
      <c r="E84" s="13" t="str">
        <f>IF($A84="","",(C84-B84))</f>
        <v/>
      </c>
      <c r="F84" s="14" t="str">
        <f>IF($A84="","",IFERROR(((C84-B84)/C84),0))</f>
        <v/>
      </c>
      <c r="G84" s="14" t="str">
        <f>IF($A84="","",IFERROR(((C84-B84)/B84),0))</f>
        <v/>
      </c>
      <c r="H84" s="13" t="str">
        <f>IF($A84="","",CEILING((B84/(1-'Break-even'!$B$3)),0.05))</f>
        <v/>
      </c>
      <c r="I84" s="13" t="str">
        <f>IF($A84="","",(E84*D84))</f>
        <v/>
      </c>
    </row>
    <row r="85" spans="1:9" x14ac:dyDescent="0.25">
      <c r="B85" s="11"/>
      <c r="C85" s="11"/>
      <c r="D85" s="12"/>
      <c r="E85" s="13" t="str">
        <f>IF($A85="","",(C85-B85))</f>
        <v/>
      </c>
      <c r="F85" s="14" t="str">
        <f>IF($A85="","",IFERROR(((C85-B85)/C85),0))</f>
        <v/>
      </c>
      <c r="G85" s="14" t="str">
        <f>IF($A85="","",IFERROR(((C85-B85)/B85),0))</f>
        <v/>
      </c>
      <c r="H85" s="13" t="str">
        <f>IF($A85="","",CEILING((B85/(1-'Break-even'!$B$3)),0.05))</f>
        <v/>
      </c>
      <c r="I85" s="13" t="str">
        <f>IF($A85="","",(E85*D85))</f>
        <v/>
      </c>
    </row>
    <row r="86" spans="1:9" x14ac:dyDescent="0.25">
      <c r="B86" s="11"/>
      <c r="C86" s="11"/>
      <c r="D86" s="12"/>
      <c r="E86" s="13" t="str">
        <f>IF($A86="","",(C86-B86))</f>
        <v/>
      </c>
      <c r="F86" s="14" t="str">
        <f>IF($A86="","",IFERROR(((C86-B86)/C86),0))</f>
        <v/>
      </c>
      <c r="G86" s="14" t="str">
        <f>IF($A86="","",IFERROR(((C86-B86)/B86),0))</f>
        <v/>
      </c>
      <c r="H86" s="13" t="str">
        <f>IF($A86="","",CEILING((B86/(1-'Break-even'!$B$3)),0.05))</f>
        <v/>
      </c>
      <c r="I86" s="13" t="str">
        <f>IF($A86="","",(E86*D86))</f>
        <v/>
      </c>
    </row>
    <row r="87" spans="1:9" x14ac:dyDescent="0.25">
      <c r="B87" s="11"/>
      <c r="C87" s="11"/>
      <c r="D87" s="12"/>
      <c r="E87" s="13" t="str">
        <f>IF($A87="","",(C87-B87))</f>
        <v/>
      </c>
      <c r="F87" s="14" t="str">
        <f>IF($A87="","",IFERROR(((C87-B87)/C87),0))</f>
        <v/>
      </c>
      <c r="G87" s="14" t="str">
        <f>IF($A87="","",IFERROR(((C87-B87)/B87),0))</f>
        <v/>
      </c>
      <c r="H87" s="13" t="str">
        <f>IF($A87="","",CEILING((B87/(1-'Break-even'!$B$3)),0.05))</f>
        <v/>
      </c>
      <c r="I87" s="13" t="str">
        <f>IF($A87="","",(E87*D87))</f>
        <v/>
      </c>
    </row>
    <row r="88" spans="1:9" x14ac:dyDescent="0.25">
      <c r="B88" s="11"/>
      <c r="C88" s="11"/>
      <c r="D88" s="12"/>
      <c r="E88" s="13" t="str">
        <f>IF($A88="","",(C88-B88))</f>
        <v/>
      </c>
      <c r="F88" s="14" t="str">
        <f>IF($A88="","",IFERROR(((C88-B88)/C88),0))</f>
        <v/>
      </c>
      <c r="G88" s="14" t="str">
        <f>IF($A88="","",IFERROR(((C88-B88)/B88),0))</f>
        <v/>
      </c>
      <c r="H88" s="13" t="str">
        <f>IF($A88="","",CEILING((B88/(1-'Break-even'!$B$3)),0.05))</f>
        <v/>
      </c>
      <c r="I88" s="13" t="str">
        <f>IF($A88="","",(E88*D88))</f>
        <v/>
      </c>
    </row>
    <row r="89" spans="1:9" x14ac:dyDescent="0.25">
      <c r="B89" s="11"/>
      <c r="C89" s="11"/>
      <c r="D89" s="12"/>
      <c r="E89" s="13" t="str">
        <f>IF($A89="","",(C89-B89))</f>
        <v/>
      </c>
      <c r="F89" s="14" t="str">
        <f>IF($A89="","",IFERROR(((C89-B89)/C89),0))</f>
        <v/>
      </c>
      <c r="G89" s="14" t="str">
        <f>IF($A89="","",IFERROR(((C89-B89)/B89),0))</f>
        <v/>
      </c>
      <c r="H89" s="13" t="str">
        <f>IF($A89="","",CEILING((B89/(1-'Break-even'!$B$3)),0.05))</f>
        <v/>
      </c>
      <c r="I89" s="13" t="str">
        <f>IF($A89="","",(E89*D89))</f>
        <v/>
      </c>
    </row>
    <row r="90" spans="1:9" x14ac:dyDescent="0.25">
      <c r="B90" s="11"/>
      <c r="C90" s="11"/>
      <c r="D90" s="12"/>
      <c r="E90" s="13" t="str">
        <f>IF($A90="","",(C90-B90))</f>
        <v/>
      </c>
      <c r="F90" s="14" t="str">
        <f>IF($A90="","",IFERROR(((C90-B90)/C90),0))</f>
        <v/>
      </c>
      <c r="G90" s="14" t="str">
        <f>IF($A90="","",IFERROR(((C90-B90)/B90),0))</f>
        <v/>
      </c>
      <c r="H90" s="13" t="str">
        <f>IF($A90="","",CEILING((B90/(1-'Break-even'!$B$3)),0.05))</f>
        <v/>
      </c>
      <c r="I90" s="13" t="str">
        <f>IF($A90="","",(E90*D90))</f>
        <v/>
      </c>
    </row>
    <row r="91" spans="1:9" x14ac:dyDescent="0.25">
      <c r="B91" s="11"/>
      <c r="C91" s="11"/>
      <c r="D91" s="12"/>
      <c r="E91" s="13" t="str">
        <f>IF($A91="","",(C91-B91))</f>
        <v/>
      </c>
      <c r="F91" s="14" t="str">
        <f>IF($A91="","",IFERROR(((C91-B91)/C91),0))</f>
        <v/>
      </c>
      <c r="G91" s="14" t="str">
        <f>IF($A91="","",IFERROR(((C91-B91)/B91),0))</f>
        <v/>
      </c>
      <c r="H91" s="13" t="str">
        <f>IF($A91="","",CEILING((B91/(1-'Break-even'!$B$3)),0.05))</f>
        <v/>
      </c>
      <c r="I91" s="13" t="str">
        <f>IF($A91="","",(E91*D91))</f>
        <v/>
      </c>
    </row>
    <row r="92" spans="1:9" x14ac:dyDescent="0.25">
      <c r="B92" s="11"/>
      <c r="C92" s="11"/>
      <c r="D92" s="12"/>
      <c r="E92" s="13" t="str">
        <f>IF($A92="","",(C92-B92))</f>
        <v/>
      </c>
      <c r="F92" s="14" t="str">
        <f>IF($A92="","",IFERROR(((C92-B92)/C92),0))</f>
        <v/>
      </c>
      <c r="G92" s="14" t="str">
        <f>IF($A92="","",IFERROR(((C92-B92)/B92),0))</f>
        <v/>
      </c>
      <c r="H92" s="13" t="str">
        <f>IF($A92="","",CEILING((B92/(1-'Break-even'!$B$3)),0.05))</f>
        <v/>
      </c>
      <c r="I92" s="13" t="str">
        <f>IF($A92="","",(E92*D92))</f>
        <v/>
      </c>
    </row>
    <row r="93" spans="1:9" x14ac:dyDescent="0.25">
      <c r="B93" s="11"/>
      <c r="C93" s="11"/>
      <c r="D93" s="12"/>
      <c r="E93" s="13" t="str">
        <f>IF($A93="","",(C93-B93))</f>
        <v/>
      </c>
      <c r="F93" s="14" t="str">
        <f>IF($A93="","",IFERROR(((C93-B93)/C93),0))</f>
        <v/>
      </c>
      <c r="G93" s="14" t="str">
        <f>IF($A93="","",IFERROR(((C93-B93)/B93),0))</f>
        <v/>
      </c>
      <c r="H93" s="13" t="str">
        <f>IF($A93="","",CEILING((B93/(1-'Break-even'!$B$3)),0.05))</f>
        <v/>
      </c>
      <c r="I93" s="13" t="str">
        <f>IF($A93="","",(E93*D93))</f>
        <v/>
      </c>
    </row>
    <row r="94" spans="1:9" x14ac:dyDescent="0.25">
      <c r="B94" s="11"/>
      <c r="C94" s="11"/>
      <c r="D94" s="12"/>
      <c r="E94" s="13" t="str">
        <f>IF($A94="","",(C94-B94))</f>
        <v/>
      </c>
      <c r="F94" s="14" t="str">
        <f>IF($A94="","",IFERROR(((C94-B94)/C94),0))</f>
        <v/>
      </c>
      <c r="G94" s="14" t="str">
        <f>IF($A94="","",IFERROR(((C94-B94)/B94),0))</f>
        <v/>
      </c>
      <c r="H94" s="13" t="str">
        <f>IF($A94="","",CEILING((B94/(1-'Break-even'!$B$3)),0.05))</f>
        <v/>
      </c>
      <c r="I94" s="13" t="str">
        <f>IF($A94="","",(E94*D94))</f>
        <v/>
      </c>
    </row>
    <row r="95" spans="1:9" x14ac:dyDescent="0.25">
      <c r="B95" s="11"/>
      <c r="C95" s="11"/>
      <c r="D95" s="12"/>
      <c r="E95" s="13" t="str">
        <f>IF($A95="","",(C95-B95))</f>
        <v/>
      </c>
      <c r="F95" s="14" t="str">
        <f>IF($A95="","",IFERROR(((C95-B95)/C95),0))</f>
        <v/>
      </c>
      <c r="G95" s="14" t="str">
        <f>IF($A95="","",IFERROR(((C95-B95)/B95),0))</f>
        <v/>
      </c>
      <c r="H95" s="13" t="str">
        <f>IF($A95="","",CEILING((B95/(1-'Break-even'!$B$3)),0.05))</f>
        <v/>
      </c>
      <c r="I95" s="13" t="str">
        <f>IF($A95="","",(E95*D95))</f>
        <v/>
      </c>
    </row>
    <row r="96" spans="1:9" x14ac:dyDescent="0.25">
      <c r="B96" s="11"/>
      <c r="C96" s="11"/>
      <c r="D96" s="12"/>
      <c r="E96" s="13" t="str">
        <f>IF($A96="","",(C96-B96))</f>
        <v/>
      </c>
      <c r="F96" s="14" t="str">
        <f>IF($A96="","",IFERROR(((C96-B96)/C96),0))</f>
        <v/>
      </c>
      <c r="G96" s="14" t="str">
        <f>IF($A96="","",IFERROR(((C96-B96)/B96),0))</f>
        <v/>
      </c>
      <c r="H96" s="13" t="str">
        <f>IF($A96="","",CEILING((B96/(1-'Break-even'!$B$3)),0.05))</f>
        <v/>
      </c>
      <c r="I96" s="13" t="str">
        <f>IF($A96="","",(E96*D96))</f>
        <v/>
      </c>
    </row>
    <row r="97" spans="1:9" x14ac:dyDescent="0.25">
      <c r="B97" s="11"/>
      <c r="C97" s="11"/>
      <c r="D97" s="12"/>
      <c r="E97" s="13" t="str">
        <f>IF($A97="","",(C97-B97))</f>
        <v/>
      </c>
      <c r="F97" s="14" t="str">
        <f>IF($A97="","",IFERROR(((C97-B97)/C97),0))</f>
        <v/>
      </c>
      <c r="G97" s="14" t="str">
        <f>IF($A97="","",IFERROR(((C97-B97)/B97),0))</f>
        <v/>
      </c>
      <c r="H97" s="13" t="str">
        <f>IF($A97="","",CEILING((B97/(1-'Break-even'!$B$3)),0.05))</f>
        <v/>
      </c>
      <c r="I97" s="13" t="str">
        <f>IF($A97="","",(E97*D97))</f>
        <v/>
      </c>
    </row>
    <row r="98" spans="1:9" x14ac:dyDescent="0.25">
      <c r="B98" s="11"/>
      <c r="C98" s="11"/>
      <c r="D98" s="12"/>
      <c r="E98" s="13" t="str">
        <f>IF($A98="","",(C98-B98))</f>
        <v/>
      </c>
      <c r="F98" s="14" t="str">
        <f>IF($A98="","",IFERROR(((C98-B98)/C98),0))</f>
        <v/>
      </c>
      <c r="G98" s="14" t="str">
        <f>IF($A98="","",IFERROR(((C98-B98)/B98),0))</f>
        <v/>
      </c>
      <c r="H98" s="13" t="str">
        <f>IF($A98="","",CEILING((B98/(1-'Break-even'!$B$3)),0.05))</f>
        <v/>
      </c>
      <c r="I98" s="13" t="str">
        <f>IF($A98="","",(E98*D98))</f>
        <v/>
      </c>
    </row>
    <row r="99" spans="1:9" x14ac:dyDescent="0.25">
      <c r="B99" s="11"/>
      <c r="C99" s="11"/>
      <c r="D99" s="12"/>
      <c r="E99" s="13" t="str">
        <f>IF($A99="","",(C99-B99))</f>
        <v/>
      </c>
      <c r="F99" s="14" t="str">
        <f>IF($A99="","",IFERROR(((C99-B99)/C99),0))</f>
        <v/>
      </c>
      <c r="G99" s="14" t="str">
        <f>IF($A99="","",IFERROR(((C99-B99)/B99),0))</f>
        <v/>
      </c>
      <c r="H99" s="13" t="str">
        <f>IF($A99="","",CEILING((B99/(1-'Break-even'!$B$3)),0.05))</f>
        <v/>
      </c>
      <c r="I99" s="13" t="str">
        <f>IF($A99="","",(E99*D99))</f>
        <v/>
      </c>
    </row>
    <row r="100" spans="1:9" x14ac:dyDescent="0.25">
      <c r="B100" s="11"/>
      <c r="C100" s="11"/>
      <c r="D100" s="12"/>
      <c r="E100" s="13" t="str">
        <f>IF($A100="","",(C100-B100))</f>
        <v/>
      </c>
      <c r="F100" s="14" t="str">
        <f>IF($A100="","",IFERROR(((C100-B100)/C100),0))</f>
        <v/>
      </c>
      <c r="G100" s="14" t="str">
        <f>IF($A100="","",IFERROR(((C100-B100)/B100),0))</f>
        <v/>
      </c>
      <c r="H100" s="13" t="str">
        <f>IF($A100="","",CEILING((B100/(1-'Break-even'!$B$3)),0.05))</f>
        <v/>
      </c>
      <c r="I100" s="13" t="str">
        <f>IF($A100="","",(E100*D100))</f>
        <v/>
      </c>
    </row>
    <row r="101" spans="1:9" x14ac:dyDescent="0.25">
      <c r="B101" s="11"/>
      <c r="C101" s="11"/>
      <c r="D101" s="12"/>
      <c r="E101" s="13" t="str">
        <f>IF($A101="","",(C101-B101))</f>
        <v/>
      </c>
      <c r="F101" s="14" t="str">
        <f>IF($A101="","",IFERROR(((C101-B101)/C101),0))</f>
        <v/>
      </c>
      <c r="G101" s="14" t="str">
        <f>IF($A101="","",IFERROR(((C101-B101)/B101),0))</f>
        <v/>
      </c>
      <c r="H101" s="13" t="str">
        <f>IF($A101="","",CEILING((B101/(1-'Break-even'!$B$3)),0.05))</f>
        <v/>
      </c>
      <c r="I101" s="13" t="str">
        <f>IF($A101="","",(E101*D101))</f>
        <v/>
      </c>
    </row>
    <row r="102" spans="1:9" x14ac:dyDescent="0.25">
      <c r="B102" s="11"/>
      <c r="C102" s="11"/>
      <c r="D102" s="12"/>
      <c r="E102" s="13" t="str">
        <f>IF($A102="","",(C102-B102))</f>
        <v/>
      </c>
      <c r="F102" s="14" t="str">
        <f>IF($A102="","",IFERROR(((C102-B102)/C102),0))</f>
        <v/>
      </c>
      <c r="G102" s="14" t="str">
        <f>IF($A102="","",IFERROR(((C102-B102)/B102),0))</f>
        <v/>
      </c>
      <c r="H102" s="13" t="str">
        <f>IF($A102="","",CEILING((B102/(1-'Break-even'!$B$3)),0.05))</f>
        <v/>
      </c>
      <c r="I102" s="13" t="str">
        <f>IF($A102="","",(E102*D102))</f>
        <v/>
      </c>
    </row>
    <row r="103" spans="1:9" x14ac:dyDescent="0.25">
      <c r="B103" s="11"/>
      <c r="C103" s="11"/>
      <c r="D103" s="12"/>
      <c r="E103" s="13" t="str">
        <f>IF($A103="","",(C103-B103))</f>
        <v/>
      </c>
      <c r="F103" s="14" t="str">
        <f>IF($A103="","",IFERROR(((C103-B103)/C103),0))</f>
        <v/>
      </c>
      <c r="G103" s="14" t="str">
        <f>IF($A103="","",IFERROR(((C103-B103)/B103),0))</f>
        <v/>
      </c>
      <c r="H103" s="13" t="str">
        <f>IF($A103="","",CEILING((B103/(1-'Break-even'!$B$3)),0.05))</f>
        <v/>
      </c>
      <c r="I103" s="13" t="str">
        <f>IF($A103="","",(E103*D103))</f>
        <v/>
      </c>
    </row>
    <row r="104" spans="1:9" x14ac:dyDescent="0.25">
      <c r="B104" s="11"/>
      <c r="C104" s="11"/>
      <c r="D104" s="12"/>
      <c r="E104" s="13" t="str">
        <f>IF($A104="","",(C104-B104))</f>
        <v/>
      </c>
      <c r="F104" s="14" t="str">
        <f>IF($A104="","",IFERROR(((C104-B104)/C104),0))</f>
        <v/>
      </c>
      <c r="G104" s="14" t="str">
        <f>IF($A104="","",IFERROR(((C104-B104)/B104),0))</f>
        <v/>
      </c>
      <c r="H104" s="13" t="str">
        <f>IF($A104="","",CEILING((B104/(1-'Break-even'!$B$3)),0.05))</f>
        <v/>
      </c>
      <c r="I104" s="13" t="str">
        <f>IF($A104="","",(E104*D104))</f>
        <v/>
      </c>
    </row>
    <row r="105" spans="1:9" x14ac:dyDescent="0.25">
      <c r="B105" s="11"/>
      <c r="C105" s="11"/>
      <c r="D105" s="12"/>
      <c r="E105" s="13" t="str">
        <f>IF($A105="","",(C105-B105))</f>
        <v/>
      </c>
      <c r="F105" s="14" t="str">
        <f>IF($A105="","",IFERROR(((C105-B105)/C105),0))</f>
        <v/>
      </c>
      <c r="G105" s="14" t="str">
        <f>IF($A105="","",IFERROR(((C105-B105)/B105),0))</f>
        <v/>
      </c>
      <c r="H105" s="13" t="str">
        <f>IF($A105="","",CEILING((B105/(1-'Break-even'!$B$3)),0.05))</f>
        <v/>
      </c>
      <c r="I105" s="13" t="str">
        <f>IF($A105="","",(E105*D105))</f>
        <v/>
      </c>
    </row>
    <row r="106" spans="1:9" x14ac:dyDescent="0.25">
      <c r="B106" s="11"/>
      <c r="C106" s="11"/>
      <c r="D106" s="12"/>
      <c r="E106" s="13" t="str">
        <f>IF($A106="","",(C106-B106))</f>
        <v/>
      </c>
      <c r="F106" s="14" t="str">
        <f>IF($A106="","",IFERROR(((C106-B106)/C106),0))</f>
        <v/>
      </c>
      <c r="G106" s="14" t="str">
        <f>IF($A106="","",IFERROR(((C106-B106)/B106),0))</f>
        <v/>
      </c>
      <c r="H106" s="13" t="str">
        <f>IF($A106="","",CEILING((B106/(1-'Break-even'!$B$3)),0.05))</f>
        <v/>
      </c>
      <c r="I106" s="13" t="str">
        <f>IF($A106="","",(E106*D106))</f>
        <v/>
      </c>
    </row>
    <row r="107" spans="1:9" x14ac:dyDescent="0.25">
      <c r="B107" s="11"/>
      <c r="C107" s="11"/>
      <c r="D107" s="12"/>
      <c r="E107" s="13" t="str">
        <f>IF($A107="","",(C107-B107))</f>
        <v/>
      </c>
      <c r="F107" s="14" t="str">
        <f>IF($A107="","",IFERROR(((C107-B107)/C107),0))</f>
        <v/>
      </c>
      <c r="G107" s="14" t="str">
        <f>IF($A107="","",IFERROR(((C107-B107)/B107),0))</f>
        <v/>
      </c>
      <c r="H107" s="13" t="str">
        <f>IF($A107="","",CEILING((B107/(1-'Break-even'!$B$3)),0.05))</f>
        <v/>
      </c>
      <c r="I107" s="13" t="str">
        <f>IF($A107="","",(E107*D107))</f>
        <v/>
      </c>
    </row>
    <row r="108" spans="1:9" x14ac:dyDescent="0.25">
      <c r="B108" s="11"/>
      <c r="C108" s="11"/>
      <c r="D108" s="12"/>
      <c r="E108" s="13" t="str">
        <f>IF($A108="","",(C108-B108))</f>
        <v/>
      </c>
      <c r="F108" s="14" t="str">
        <f>IF($A108="","",IFERROR(((C108-B108)/C108),0))</f>
        <v/>
      </c>
      <c r="G108" s="14" t="str">
        <f>IF($A108="","",IFERROR(((C108-B108)/B108),0))</f>
        <v/>
      </c>
      <c r="H108" s="13" t="str">
        <f>IF($A108="","",CEILING((B108/(1-'Break-even'!$B$3)),0.05))</f>
        <v/>
      </c>
      <c r="I108" s="13" t="str">
        <f>IF($A108="","",(E108*D108))</f>
        <v/>
      </c>
    </row>
    <row r="109" spans="1:9" x14ac:dyDescent="0.25">
      <c r="B109" s="11"/>
      <c r="C109" s="11"/>
      <c r="D109" s="12"/>
      <c r="E109" s="13" t="str">
        <f>IF($A109="","",(C109-B109))</f>
        <v/>
      </c>
      <c r="F109" s="14" t="str">
        <f>IF($A109="","",IFERROR(((C109-B109)/C109),0))</f>
        <v/>
      </c>
      <c r="G109" s="14" t="str">
        <f>IF($A109="","",IFERROR(((C109-B109)/B109),0))</f>
        <v/>
      </c>
      <c r="H109" s="13" t="str">
        <f>IF($A109="","",CEILING((B109/(1-'Break-even'!$B$3)),0.05))</f>
        <v/>
      </c>
      <c r="I109" s="13" t="str">
        <f>IF($A109="","",(E109*D109))</f>
        <v/>
      </c>
    </row>
    <row r="110" spans="1:9" x14ac:dyDescent="0.25">
      <c r="B110" s="11"/>
      <c r="C110" s="11"/>
      <c r="D110" s="12"/>
      <c r="E110" s="13" t="str">
        <f>IF($A110="","",(C110-B110))</f>
        <v/>
      </c>
      <c r="F110" s="14" t="str">
        <f>IF($A110="","",IFERROR(((C110-B110)/C110),0))</f>
        <v/>
      </c>
      <c r="G110" s="14" t="str">
        <f>IF($A110="","",IFERROR(((C110-B110)/B110),0))</f>
        <v/>
      </c>
      <c r="H110" s="13" t="str">
        <f>IF($A110="","",CEILING((B110/(1-'Break-even'!$B$3)),0.05))</f>
        <v/>
      </c>
      <c r="I110" s="13" t="str">
        <f>IF($A110="","",(E110*D110))</f>
        <v/>
      </c>
    </row>
    <row r="111" spans="1:9" x14ac:dyDescent="0.25">
      <c r="B111" s="11"/>
      <c r="C111" s="11"/>
      <c r="D111" s="12"/>
      <c r="E111" s="13" t="str">
        <f>IF($A111="","",(C111-B111))</f>
        <v/>
      </c>
      <c r="F111" s="14" t="str">
        <f>IF($A111="","",IFERROR(((C111-B111)/C111),0))</f>
        <v/>
      </c>
      <c r="G111" s="14" t="str">
        <f>IF($A111="","",IFERROR(((C111-B111)/B111),0))</f>
        <v/>
      </c>
      <c r="H111" s="13" t="str">
        <f>IF($A111="","",CEILING((B111/(1-'Break-even'!$B$3)),0.05))</f>
        <v/>
      </c>
      <c r="I111" s="13" t="str">
        <f>IF($A111="","",(E111*D111))</f>
        <v/>
      </c>
    </row>
    <row r="112" spans="1:9" x14ac:dyDescent="0.25">
      <c r="B112" s="11"/>
      <c r="C112" s="11"/>
      <c r="D112" s="12"/>
      <c r="E112" s="13" t="str">
        <f>IF($A112="","",(C112-B112))</f>
        <v/>
      </c>
      <c r="F112" s="14" t="str">
        <f>IF($A112="","",IFERROR(((C112-B112)/C112),0))</f>
        <v/>
      </c>
      <c r="G112" s="14" t="str">
        <f>IF($A112="","",IFERROR(((C112-B112)/B112),0))</f>
        <v/>
      </c>
      <c r="H112" s="13" t="str">
        <f>IF($A112="","",CEILING((B112/(1-'Break-even'!$B$3)),0.05))</f>
        <v/>
      </c>
      <c r="I112" s="13" t="str">
        <f>IF($A112="","",(E112*D112))</f>
        <v/>
      </c>
    </row>
    <row r="113" spans="1:9" x14ac:dyDescent="0.25">
      <c r="B113" s="11"/>
      <c r="C113" s="11"/>
      <c r="D113" s="12"/>
      <c r="E113" s="13" t="str">
        <f>IF($A113="","",(C113-B113))</f>
        <v/>
      </c>
      <c r="F113" s="14" t="str">
        <f>IF($A113="","",IFERROR(((C113-B113)/C113),0))</f>
        <v/>
      </c>
      <c r="G113" s="14" t="str">
        <f>IF($A113="","",IFERROR(((C113-B113)/B113),0))</f>
        <v/>
      </c>
      <c r="H113" s="13" t="str">
        <f>IF($A113="","",CEILING((B113/(1-'Break-even'!$B$3)),0.05))</f>
        <v/>
      </c>
      <c r="I113" s="13" t="str">
        <f>IF($A113="","",(E113*D113))</f>
        <v/>
      </c>
    </row>
    <row r="114" spans="1:9" x14ac:dyDescent="0.25">
      <c r="B114" s="11"/>
      <c r="C114" s="11"/>
      <c r="D114" s="12"/>
      <c r="E114" s="13" t="str">
        <f>IF($A114="","",(C114-B114))</f>
        <v/>
      </c>
      <c r="F114" s="14" t="str">
        <f>IF($A114="","",IFERROR(((C114-B114)/C114),0))</f>
        <v/>
      </c>
      <c r="G114" s="14" t="str">
        <f>IF($A114="","",IFERROR(((C114-B114)/B114),0))</f>
        <v/>
      </c>
      <c r="H114" s="13" t="str">
        <f>IF($A114="","",CEILING((B114/(1-'Break-even'!$B$3)),0.05))</f>
        <v/>
      </c>
      <c r="I114" s="13" t="str">
        <f>IF($A114="","",(E114*D114))</f>
        <v/>
      </c>
    </row>
    <row r="115" spans="1:9" x14ac:dyDescent="0.25">
      <c r="B115" s="11"/>
      <c r="C115" s="11"/>
      <c r="D115" s="12"/>
      <c r="E115" s="13" t="str">
        <f>IF($A115="","",(C115-B115))</f>
        <v/>
      </c>
      <c r="F115" s="14" t="str">
        <f>IF($A115="","",IFERROR(((C115-B115)/C115),0))</f>
        <v/>
      </c>
      <c r="G115" s="14" t="str">
        <f>IF($A115="","",IFERROR(((C115-B115)/B115),0))</f>
        <v/>
      </c>
      <c r="H115" s="13" t="str">
        <f>IF($A115="","",CEILING((B115/(1-'Break-even'!$B$3)),0.05))</f>
        <v/>
      </c>
      <c r="I115" s="13" t="str">
        <f>IF($A115="","",(E115*D115))</f>
        <v/>
      </c>
    </row>
    <row r="116" spans="1:9" x14ac:dyDescent="0.25">
      <c r="B116" s="11"/>
      <c r="C116" s="11"/>
      <c r="D116" s="12"/>
      <c r="E116" s="13" t="str">
        <f>IF($A116="","",(C116-B116))</f>
        <v/>
      </c>
      <c r="F116" s="14" t="str">
        <f>IF($A116="","",IFERROR(((C116-B116)/C116),0))</f>
        <v/>
      </c>
      <c r="G116" s="14" t="str">
        <f>IF($A116="","",IFERROR(((C116-B116)/B116),0))</f>
        <v/>
      </c>
      <c r="H116" s="13" t="str">
        <f>IF($A116="","",CEILING((B116/(1-'Break-even'!$B$3)),0.05))</f>
        <v/>
      </c>
      <c r="I116" s="13" t="str">
        <f>IF($A116="","",(E116*D116))</f>
        <v/>
      </c>
    </row>
    <row r="117" spans="1:9" x14ac:dyDescent="0.25">
      <c r="B117" s="11"/>
      <c r="C117" s="11"/>
      <c r="D117" s="12"/>
      <c r="E117" s="13" t="str">
        <f>IF($A117="","",(C117-B117))</f>
        <v/>
      </c>
      <c r="F117" s="14" t="str">
        <f>IF($A117="","",IFERROR(((C117-B117)/C117),0))</f>
        <v/>
      </c>
      <c r="G117" s="14" t="str">
        <f>IF($A117="","",IFERROR(((C117-B117)/B117),0))</f>
        <v/>
      </c>
      <c r="H117" s="13" t="str">
        <f>IF($A117="","",CEILING((B117/(1-'Break-even'!$B$3)),0.05))</f>
        <v/>
      </c>
      <c r="I117" s="13" t="str">
        <f>IF($A117="","",(E117*D117))</f>
        <v/>
      </c>
    </row>
    <row r="118" spans="1:9" x14ac:dyDescent="0.25">
      <c r="B118" s="11"/>
      <c r="C118" s="11"/>
      <c r="D118" s="12"/>
      <c r="E118" s="13" t="str">
        <f>IF($A118="","",(C118-B118))</f>
        <v/>
      </c>
      <c r="F118" s="14" t="str">
        <f>IF($A118="","",IFERROR(((C118-B118)/C118),0))</f>
        <v/>
      </c>
      <c r="G118" s="14" t="str">
        <f>IF($A118="","",IFERROR(((C118-B118)/B118),0))</f>
        <v/>
      </c>
      <c r="H118" s="13" t="str">
        <f>IF($A118="","",CEILING((B118/(1-'Break-even'!$B$3)),0.05))</f>
        <v/>
      </c>
      <c r="I118" s="13" t="str">
        <f>IF($A118="","",(E118*D118))</f>
        <v/>
      </c>
    </row>
    <row r="119" spans="1:9" x14ac:dyDescent="0.25">
      <c r="B119" s="11"/>
      <c r="C119" s="11"/>
      <c r="D119" s="12"/>
      <c r="E119" s="13" t="str">
        <f>IF($A119="","",(C119-B119))</f>
        <v/>
      </c>
      <c r="F119" s="14" t="str">
        <f>IF($A119="","",IFERROR(((C119-B119)/C119),0))</f>
        <v/>
      </c>
      <c r="G119" s="14" t="str">
        <f>IF($A119="","",IFERROR(((C119-B119)/B119),0))</f>
        <v/>
      </c>
      <c r="H119" s="13" t="str">
        <f>IF($A119="","",CEILING((B119/(1-'Break-even'!$B$3)),0.05))</f>
        <v/>
      </c>
      <c r="I119" s="13" t="str">
        <f>IF($A119="","",(E119*D119))</f>
        <v/>
      </c>
    </row>
    <row r="120" spans="1:9" x14ac:dyDescent="0.25">
      <c r="B120" s="11"/>
      <c r="C120" s="11"/>
      <c r="D120" s="12"/>
      <c r="E120" s="13" t="str">
        <f>IF($A120="","",(C120-B120))</f>
        <v/>
      </c>
      <c r="F120" s="14" t="str">
        <f>IF($A120="","",IFERROR(((C120-B120)/C120),0))</f>
        <v/>
      </c>
      <c r="G120" s="14" t="str">
        <f>IF($A120="","",IFERROR(((C120-B120)/B120),0))</f>
        <v/>
      </c>
      <c r="H120" s="13" t="str">
        <f>IF($A120="","",CEILING((B120/(1-'Break-even'!$B$3)),0.05))</f>
        <v/>
      </c>
      <c r="I120" s="13" t="str">
        <f>IF($A120="","",(E120*D120))</f>
        <v/>
      </c>
    </row>
    <row r="121" spans="1:9" x14ac:dyDescent="0.25">
      <c r="B121" s="11"/>
      <c r="C121" s="11"/>
      <c r="D121" s="12"/>
      <c r="E121" s="13" t="str">
        <f>IF($A121="","",(C121-B121))</f>
        <v/>
      </c>
      <c r="F121" s="14" t="str">
        <f>IF($A121="","",IFERROR(((C121-B121)/C121),0))</f>
        <v/>
      </c>
      <c r="G121" s="14" t="str">
        <f>IF($A121="","",IFERROR(((C121-B121)/B121),0))</f>
        <v/>
      </c>
      <c r="H121" s="13" t="str">
        <f>IF($A121="","",CEILING((B121/(1-'Break-even'!$B$3)),0.05))</f>
        <v/>
      </c>
      <c r="I121" s="13" t="str">
        <f>IF($A121="","",(E121*D121))</f>
        <v/>
      </c>
    </row>
    <row r="122" spans="1:9" x14ac:dyDescent="0.25">
      <c r="B122" s="11"/>
      <c r="C122" s="11"/>
      <c r="D122" s="12"/>
      <c r="E122" s="13" t="str">
        <f>IF($A122="","",(C122-B122))</f>
        <v/>
      </c>
      <c r="F122" s="14" t="str">
        <f>IF($A122="","",IFERROR(((C122-B122)/C122),0))</f>
        <v/>
      </c>
      <c r="G122" s="14" t="str">
        <f>IF($A122="","",IFERROR(((C122-B122)/B122),0))</f>
        <v/>
      </c>
      <c r="H122" s="13" t="str">
        <f>IF($A122="","",CEILING((B122/(1-'Break-even'!$B$3)),0.05))</f>
        <v/>
      </c>
      <c r="I122" s="13" t="str">
        <f>IF($A122="","",(E122*D122))</f>
        <v/>
      </c>
    </row>
    <row r="123" spans="1:9" x14ac:dyDescent="0.25">
      <c r="B123" s="11"/>
      <c r="C123" s="11"/>
      <c r="D123" s="12"/>
      <c r="E123" s="13" t="str">
        <f>IF($A123="","",(C123-B123))</f>
        <v/>
      </c>
      <c r="F123" s="14" t="str">
        <f>IF($A123="","",IFERROR(((C123-B123)/C123),0))</f>
        <v/>
      </c>
      <c r="G123" s="14" t="str">
        <f>IF($A123="","",IFERROR(((C123-B123)/B123),0))</f>
        <v/>
      </c>
      <c r="H123" s="13" t="str">
        <f>IF($A123="","",CEILING((B123/(1-'Break-even'!$B$3)),0.05))</f>
        <v/>
      </c>
      <c r="I123" s="13" t="str">
        <f>IF($A123="","",(E123*D123))</f>
        <v/>
      </c>
    </row>
    <row r="124" spans="1:9" x14ac:dyDescent="0.25">
      <c r="B124" s="11"/>
      <c r="C124" s="11"/>
      <c r="D124" s="12"/>
      <c r="E124" s="13" t="str">
        <f>IF($A124="","",(C124-B124))</f>
        <v/>
      </c>
      <c r="F124" s="14" t="str">
        <f>IF($A124="","",IFERROR(((C124-B124)/C124),0))</f>
        <v/>
      </c>
      <c r="G124" s="14" t="str">
        <f>IF($A124="","",IFERROR(((C124-B124)/B124),0))</f>
        <v/>
      </c>
      <c r="H124" s="13" t="str">
        <f>IF($A124="","",CEILING((B124/(1-'Break-even'!$B$3)),0.05))</f>
        <v/>
      </c>
      <c r="I124" s="13" t="str">
        <f>IF($A124="","",(E124*D124))</f>
        <v/>
      </c>
    </row>
    <row r="125" spans="1:9" x14ac:dyDescent="0.25">
      <c r="B125" s="11"/>
      <c r="C125" s="11"/>
      <c r="D125" s="12"/>
      <c r="E125" s="13" t="str">
        <f>IF($A125="","",(C125-B125))</f>
        <v/>
      </c>
      <c r="F125" s="14" t="str">
        <f>IF($A125="","",IFERROR(((C125-B125)/C125),0))</f>
        <v/>
      </c>
      <c r="G125" s="14" t="str">
        <f>IF($A125="","",IFERROR(((C125-B125)/B125),0))</f>
        <v/>
      </c>
      <c r="H125" s="13" t="str">
        <f>IF($A125="","",CEILING((B125/(1-'Break-even'!$B$3)),0.05))</f>
        <v/>
      </c>
      <c r="I125" s="13" t="str">
        <f>IF($A125="","",(E125*D125))</f>
        <v/>
      </c>
    </row>
    <row r="126" spans="1:9" x14ac:dyDescent="0.25">
      <c r="B126" s="11"/>
      <c r="C126" s="11"/>
      <c r="D126" s="12"/>
      <c r="E126" s="13" t="str">
        <f>IF($A126="","",(C126-B126))</f>
        <v/>
      </c>
      <c r="F126" s="14" t="str">
        <f>IF($A126="","",IFERROR(((C126-B126)/C126),0))</f>
        <v/>
      </c>
      <c r="G126" s="14" t="str">
        <f>IF($A126="","",IFERROR(((C126-B126)/B126),0))</f>
        <v/>
      </c>
      <c r="H126" s="13" t="str">
        <f>IF($A126="","",CEILING((B126/(1-'Break-even'!$B$3)),0.05))</f>
        <v/>
      </c>
      <c r="I126" s="13" t="str">
        <f>IF($A126="","",(E126*D126))</f>
        <v/>
      </c>
    </row>
    <row r="127" spans="1:9" x14ac:dyDescent="0.25">
      <c r="B127" s="11"/>
      <c r="C127" s="11"/>
      <c r="D127" s="12"/>
      <c r="E127" s="13" t="str">
        <f>IF($A127="","",(C127-B127))</f>
        <v/>
      </c>
      <c r="F127" s="14" t="str">
        <f>IF($A127="","",IFERROR(((C127-B127)/C127),0))</f>
        <v/>
      </c>
      <c r="G127" s="14" t="str">
        <f>IF($A127="","",IFERROR(((C127-B127)/B127),0))</f>
        <v/>
      </c>
      <c r="H127" s="13" t="str">
        <f>IF($A127="","",CEILING((B127/(1-'Break-even'!$B$3)),0.05))</f>
        <v/>
      </c>
      <c r="I127" s="13" t="str">
        <f>IF($A127="","",(E127*D127))</f>
        <v/>
      </c>
    </row>
    <row r="128" spans="1:9" x14ac:dyDescent="0.25">
      <c r="B128" s="11"/>
      <c r="C128" s="11"/>
      <c r="D128" s="12"/>
      <c r="E128" s="13" t="str">
        <f>IF($A128="","",(C128-B128))</f>
        <v/>
      </c>
      <c r="F128" s="14" t="str">
        <f>IF($A128="","",IFERROR(((C128-B128)/C128),0))</f>
        <v/>
      </c>
      <c r="G128" s="14" t="str">
        <f>IF($A128="","",IFERROR(((C128-B128)/B128),0))</f>
        <v/>
      </c>
      <c r="H128" s="13" t="str">
        <f>IF($A128="","",CEILING((B128/(1-'Break-even'!$B$3)),0.05))</f>
        <v/>
      </c>
      <c r="I128" s="13" t="str">
        <f>IF($A128="","",(E128*D128))</f>
        <v/>
      </c>
    </row>
    <row r="129" spans="1:9" x14ac:dyDescent="0.25">
      <c r="B129" s="11"/>
      <c r="C129" s="11"/>
      <c r="D129" s="12"/>
      <c r="E129" s="13" t="str">
        <f>IF($A129="","",(C129-B129))</f>
        <v/>
      </c>
      <c r="F129" s="14" t="str">
        <f>IF($A129="","",IFERROR(((C129-B129)/C129),0))</f>
        <v/>
      </c>
      <c r="G129" s="14" t="str">
        <f>IF($A129="","",IFERROR(((C129-B129)/B129),0))</f>
        <v/>
      </c>
      <c r="H129" s="13" t="str">
        <f>IF($A129="","",CEILING((B129/(1-'Break-even'!$B$3)),0.05))</f>
        <v/>
      </c>
      <c r="I129" s="13" t="str">
        <f>IF($A129="","",(E129*D129))</f>
        <v/>
      </c>
    </row>
    <row r="130" spans="1:9" x14ac:dyDescent="0.25">
      <c r="B130" s="11"/>
      <c r="C130" s="11"/>
      <c r="D130" s="12"/>
      <c r="E130" s="13" t="str">
        <f>IF($A130="","",(C130-B130))</f>
        <v/>
      </c>
      <c r="F130" s="14" t="str">
        <f>IF($A130="","",IFERROR(((C130-B130)/C130),0))</f>
        <v/>
      </c>
      <c r="G130" s="14" t="str">
        <f>IF($A130="","",IFERROR(((C130-B130)/B130),0))</f>
        <v/>
      </c>
      <c r="H130" s="13" t="str">
        <f>IF($A130="","",CEILING((B130/(1-'Break-even'!$B$3)),0.05))</f>
        <v/>
      </c>
      <c r="I130" s="13" t="str">
        <f>IF($A130="","",(E130*D130))</f>
        <v/>
      </c>
    </row>
    <row r="131" spans="1:9" x14ac:dyDescent="0.25">
      <c r="B131" s="11"/>
      <c r="C131" s="11"/>
      <c r="D131" s="12"/>
      <c r="E131" s="13" t="str">
        <f>IF($A131="","",(C131-B131))</f>
        <v/>
      </c>
      <c r="F131" s="14" t="str">
        <f>IF($A131="","",IFERROR(((C131-B131)/C131),0))</f>
        <v/>
      </c>
      <c r="G131" s="14" t="str">
        <f>IF($A131="","",IFERROR(((C131-B131)/B131),0))</f>
        <v/>
      </c>
      <c r="H131" s="13" t="str">
        <f>IF($A131="","",CEILING((B131/(1-'Break-even'!$B$3)),0.05))</f>
        <v/>
      </c>
      <c r="I131" s="13" t="str">
        <f>IF($A131="","",(E131*D131))</f>
        <v/>
      </c>
    </row>
    <row r="132" spans="1:9" x14ac:dyDescent="0.25">
      <c r="B132" s="11"/>
      <c r="C132" s="11"/>
      <c r="D132" s="12"/>
      <c r="E132" s="13" t="str">
        <f>IF($A132="","",(C132-B132))</f>
        <v/>
      </c>
      <c r="F132" s="14" t="str">
        <f>IF($A132="","",IFERROR(((C132-B132)/C132),0))</f>
        <v/>
      </c>
      <c r="G132" s="14" t="str">
        <f>IF($A132="","",IFERROR(((C132-B132)/B132),0))</f>
        <v/>
      </c>
      <c r="H132" s="13" t="str">
        <f>IF($A132="","",CEILING((B132/(1-'Break-even'!$B$3)),0.05))</f>
        <v/>
      </c>
      <c r="I132" s="13" t="str">
        <f>IF($A132="","",(E132*D132))</f>
        <v/>
      </c>
    </row>
    <row r="133" spans="1:9" x14ac:dyDescent="0.25">
      <c r="B133" s="11"/>
      <c r="C133" s="11"/>
      <c r="D133" s="12"/>
      <c r="E133" s="13" t="str">
        <f>IF($A133="","",(C133-B133))</f>
        <v/>
      </c>
      <c r="F133" s="14" t="str">
        <f>IF($A133="","",IFERROR(((C133-B133)/C133),0))</f>
        <v/>
      </c>
      <c r="G133" s="14" t="str">
        <f>IF($A133="","",IFERROR(((C133-B133)/B133),0))</f>
        <v/>
      </c>
      <c r="H133" s="13" t="str">
        <f>IF($A133="","",CEILING((B133/(1-'Break-even'!$B$3)),0.05))</f>
        <v/>
      </c>
      <c r="I133" s="13" t="str">
        <f>IF($A133="","",(E133*D133))</f>
        <v/>
      </c>
    </row>
    <row r="134" spans="1:9" x14ac:dyDescent="0.25">
      <c r="B134" s="11"/>
      <c r="C134" s="11"/>
      <c r="D134" s="12"/>
      <c r="E134" s="13" t="str">
        <f>IF($A134="","",(C134-B134))</f>
        <v/>
      </c>
      <c r="F134" s="14" t="str">
        <f>IF($A134="","",IFERROR(((C134-B134)/C134),0))</f>
        <v/>
      </c>
      <c r="G134" s="14" t="str">
        <f>IF($A134="","",IFERROR(((C134-B134)/B134),0))</f>
        <v/>
      </c>
      <c r="H134" s="13" t="str">
        <f>IF($A134="","",CEILING((B134/(1-'Break-even'!$B$3)),0.05))</f>
        <v/>
      </c>
      <c r="I134" s="13" t="str">
        <f>IF($A134="","",(E134*D134))</f>
        <v/>
      </c>
    </row>
    <row r="135" spans="1:9" x14ac:dyDescent="0.25">
      <c r="B135" s="11"/>
      <c r="C135" s="11"/>
      <c r="D135" s="12"/>
      <c r="E135" s="13" t="str">
        <f>IF($A135="","",(C135-B135))</f>
        <v/>
      </c>
      <c r="F135" s="14" t="str">
        <f>IF($A135="","",IFERROR(((C135-B135)/C135),0))</f>
        <v/>
      </c>
      <c r="G135" s="14" t="str">
        <f>IF($A135="","",IFERROR(((C135-B135)/B135),0))</f>
        <v/>
      </c>
      <c r="H135" s="13" t="str">
        <f>IF($A135="","",CEILING((B135/(1-'Break-even'!$B$3)),0.05))</f>
        <v/>
      </c>
      <c r="I135" s="13" t="str">
        <f>IF($A135="","",(E135*D135))</f>
        <v/>
      </c>
    </row>
    <row r="136" spans="1:9" x14ac:dyDescent="0.25">
      <c r="B136" s="11"/>
      <c r="C136" s="11"/>
      <c r="D136" s="12"/>
      <c r="E136" s="13" t="str">
        <f>IF($A136="","",(C136-B136))</f>
        <v/>
      </c>
      <c r="F136" s="14" t="str">
        <f>IF($A136="","",IFERROR(((C136-B136)/C136),0))</f>
        <v/>
      </c>
      <c r="G136" s="14" t="str">
        <f>IF($A136="","",IFERROR(((C136-B136)/B136),0))</f>
        <v/>
      </c>
      <c r="H136" s="13" t="str">
        <f>IF($A136="","",CEILING((B136/(1-'Break-even'!$B$3)),0.05))</f>
        <v/>
      </c>
      <c r="I136" s="13" t="str">
        <f>IF($A136="","",(E136*D136))</f>
        <v/>
      </c>
    </row>
    <row r="137" spans="1:9" x14ac:dyDescent="0.25">
      <c r="B137" s="11"/>
      <c r="C137" s="11"/>
      <c r="D137" s="12"/>
      <c r="E137" s="13" t="str">
        <f>IF($A137="","",(C137-B137))</f>
        <v/>
      </c>
      <c r="F137" s="14" t="str">
        <f>IF($A137="","",IFERROR(((C137-B137)/C137),0))</f>
        <v/>
      </c>
      <c r="G137" s="14" t="str">
        <f>IF($A137="","",IFERROR(((C137-B137)/B137),0))</f>
        <v/>
      </c>
      <c r="H137" s="13" t="str">
        <f>IF($A137="","",CEILING((B137/(1-'Break-even'!$B$3)),0.05))</f>
        <v/>
      </c>
      <c r="I137" s="13" t="str">
        <f>IF($A137="","",(E137*D137))</f>
        <v/>
      </c>
    </row>
    <row r="138" spans="1:9" x14ac:dyDescent="0.25">
      <c r="B138" s="11"/>
      <c r="C138" s="11"/>
      <c r="D138" s="12"/>
      <c r="E138" s="13" t="str">
        <f>IF($A138="","",(C138-B138))</f>
        <v/>
      </c>
      <c r="F138" s="14" t="str">
        <f>IF($A138="","",IFERROR(((C138-B138)/C138),0))</f>
        <v/>
      </c>
      <c r="G138" s="14" t="str">
        <f>IF($A138="","",IFERROR(((C138-B138)/B138),0))</f>
        <v/>
      </c>
      <c r="H138" s="13" t="str">
        <f>IF($A138="","",CEILING((B138/(1-'Break-even'!$B$3)),0.05))</f>
        <v/>
      </c>
      <c r="I138" s="13" t="str">
        <f>IF($A138="","",(E138*D138))</f>
        <v/>
      </c>
    </row>
    <row r="139" spans="1:9" x14ac:dyDescent="0.25">
      <c r="B139" s="11"/>
      <c r="C139" s="11"/>
      <c r="D139" s="12"/>
      <c r="E139" s="13" t="str">
        <f>IF($A139="","",(C139-B139))</f>
        <v/>
      </c>
      <c r="F139" s="14" t="str">
        <f>IF($A139="","",IFERROR(((C139-B139)/C139),0))</f>
        <v/>
      </c>
      <c r="G139" s="14" t="str">
        <f>IF($A139="","",IFERROR(((C139-B139)/B139),0))</f>
        <v/>
      </c>
      <c r="H139" s="13" t="str">
        <f>IF($A139="","",CEILING((B139/(1-'Break-even'!$B$3)),0.05))</f>
        <v/>
      </c>
      <c r="I139" s="13" t="str">
        <f>IF($A139="","",(E139*D139))</f>
        <v/>
      </c>
    </row>
    <row r="140" spans="1:9" x14ac:dyDescent="0.25">
      <c r="B140" s="11"/>
      <c r="C140" s="11"/>
      <c r="D140" s="12"/>
      <c r="E140" s="13" t="str">
        <f>IF($A140="","",(C140-B140))</f>
        <v/>
      </c>
      <c r="F140" s="14" t="str">
        <f>IF($A140="","",IFERROR(((C140-B140)/C140),0))</f>
        <v/>
      </c>
      <c r="G140" s="14" t="str">
        <f>IF($A140="","",IFERROR(((C140-B140)/B140),0))</f>
        <v/>
      </c>
      <c r="H140" s="13" t="str">
        <f>IF($A140="","",CEILING((B140/(1-'Break-even'!$B$3)),0.05))</f>
        <v/>
      </c>
      <c r="I140" s="13" t="str">
        <f>IF($A140="","",(E140*D140))</f>
        <v/>
      </c>
    </row>
    <row r="141" spans="1:9" x14ac:dyDescent="0.25">
      <c r="B141" s="11"/>
      <c r="C141" s="11"/>
      <c r="D141" s="12"/>
      <c r="E141" s="13" t="str">
        <f>IF($A141="","",(C141-B141))</f>
        <v/>
      </c>
      <c r="F141" s="14" t="str">
        <f>IF($A141="","",IFERROR(((C141-B141)/C141),0))</f>
        <v/>
      </c>
      <c r="G141" s="14" t="str">
        <f>IF($A141="","",IFERROR(((C141-B141)/B141),0))</f>
        <v/>
      </c>
      <c r="H141" s="13" t="str">
        <f>IF($A141="","",CEILING((B141/(1-'Break-even'!$B$3)),0.05))</f>
        <v/>
      </c>
      <c r="I141" s="13" t="str">
        <f>IF($A141="","",(E141*D141))</f>
        <v/>
      </c>
    </row>
    <row r="142" spans="1:9" x14ac:dyDescent="0.25">
      <c r="B142" s="11"/>
      <c r="C142" s="11"/>
      <c r="D142" s="12"/>
      <c r="E142" s="13" t="str">
        <f>IF($A142="","",(C142-B142))</f>
        <v/>
      </c>
      <c r="F142" s="14" t="str">
        <f>IF($A142="","",IFERROR(((C142-B142)/C142),0))</f>
        <v/>
      </c>
      <c r="G142" s="14" t="str">
        <f>IF($A142="","",IFERROR(((C142-B142)/B142),0))</f>
        <v/>
      </c>
      <c r="H142" s="13" t="str">
        <f>IF($A142="","",CEILING((B142/(1-'Break-even'!$B$3)),0.05))</f>
        <v/>
      </c>
      <c r="I142" s="13" t="str">
        <f>IF($A142="","",(E142*D142))</f>
        <v/>
      </c>
    </row>
    <row r="143" spans="1:9" x14ac:dyDescent="0.25">
      <c r="B143" s="11"/>
      <c r="C143" s="11"/>
      <c r="D143" s="12"/>
      <c r="E143" s="13" t="str">
        <f>IF($A143="","",(C143-B143))</f>
        <v/>
      </c>
      <c r="F143" s="14" t="str">
        <f>IF($A143="","",IFERROR(((C143-B143)/C143),0))</f>
        <v/>
      </c>
      <c r="G143" s="14" t="str">
        <f>IF($A143="","",IFERROR(((C143-B143)/B143),0))</f>
        <v/>
      </c>
      <c r="H143" s="13" t="str">
        <f>IF($A143="","",CEILING((B143/(1-'Break-even'!$B$3)),0.05))</f>
        <v/>
      </c>
      <c r="I143" s="13" t="str">
        <f>IF($A143="","",(E143*D143))</f>
        <v/>
      </c>
    </row>
    <row r="144" spans="1:9" x14ac:dyDescent="0.25">
      <c r="B144" s="11"/>
      <c r="C144" s="11"/>
      <c r="D144" s="12"/>
      <c r="E144" s="13" t="str">
        <f>IF($A144="","",(C144-B144))</f>
        <v/>
      </c>
      <c r="F144" s="14" t="str">
        <f>IF($A144="","",IFERROR(((C144-B144)/C144),0))</f>
        <v/>
      </c>
      <c r="G144" s="14" t="str">
        <f>IF($A144="","",IFERROR(((C144-B144)/B144),0))</f>
        <v/>
      </c>
      <c r="H144" s="13" t="str">
        <f>IF($A144="","",CEILING((B144/(1-'Break-even'!$B$3)),0.05))</f>
        <v/>
      </c>
      <c r="I144" s="13" t="str">
        <f>IF($A144="","",(E144*D144))</f>
        <v/>
      </c>
    </row>
    <row r="145" spans="1:9" x14ac:dyDescent="0.25">
      <c r="B145" s="11"/>
      <c r="C145" s="11"/>
      <c r="D145" s="12"/>
      <c r="E145" s="13" t="str">
        <f>IF($A145="","",(C145-B145))</f>
        <v/>
      </c>
      <c r="F145" s="14" t="str">
        <f>IF($A145="","",IFERROR(((C145-B145)/C145),0))</f>
        <v/>
      </c>
      <c r="G145" s="14" t="str">
        <f>IF($A145="","",IFERROR(((C145-B145)/B145),0))</f>
        <v/>
      </c>
      <c r="H145" s="13" t="str">
        <f>IF($A145="","",CEILING((B145/(1-'Break-even'!$B$3)),0.05))</f>
        <v/>
      </c>
      <c r="I145" s="13" t="str">
        <f>IF($A145="","",(E145*D145))</f>
        <v/>
      </c>
    </row>
    <row r="146" spans="1:9" x14ac:dyDescent="0.25">
      <c r="B146" s="11"/>
      <c r="C146" s="11"/>
      <c r="D146" s="12"/>
      <c r="E146" s="13" t="str">
        <f>IF($A146="","",(C146-B146))</f>
        <v/>
      </c>
      <c r="F146" s="14" t="str">
        <f>IF($A146="","",IFERROR(((C146-B146)/C146),0))</f>
        <v/>
      </c>
      <c r="G146" s="14" t="str">
        <f>IF($A146="","",IFERROR(((C146-B146)/B146),0))</f>
        <v/>
      </c>
      <c r="H146" s="13" t="str">
        <f>IF($A146="","",CEILING((B146/(1-'Break-even'!$B$3)),0.05))</f>
        <v/>
      </c>
      <c r="I146" s="13" t="str">
        <f>IF($A146="","",(E146*D146))</f>
        <v/>
      </c>
    </row>
    <row r="147" spans="1:9" x14ac:dyDescent="0.25">
      <c r="B147" s="11"/>
      <c r="C147" s="11"/>
      <c r="D147" s="12"/>
      <c r="E147" s="13" t="str">
        <f>IF($A147="","",(C147-B147))</f>
        <v/>
      </c>
      <c r="F147" s="14" t="str">
        <f>IF($A147="","",IFERROR(((C147-B147)/C147),0))</f>
        <v/>
      </c>
      <c r="G147" s="14" t="str">
        <f>IF($A147="","",IFERROR(((C147-B147)/B147),0))</f>
        <v/>
      </c>
      <c r="H147" s="13" t="str">
        <f>IF($A147="","",CEILING((B147/(1-'Break-even'!$B$3)),0.05))</f>
        <v/>
      </c>
      <c r="I147" s="13" t="str">
        <f>IF($A147="","",(E147*D147))</f>
        <v/>
      </c>
    </row>
    <row r="148" spans="1:9" x14ac:dyDescent="0.25">
      <c r="B148" s="11"/>
      <c r="C148" s="11"/>
      <c r="D148" s="12"/>
      <c r="E148" s="13" t="str">
        <f>IF($A148="","",(C148-B148))</f>
        <v/>
      </c>
      <c r="F148" s="14" t="str">
        <f>IF($A148="","",IFERROR(((C148-B148)/C148),0))</f>
        <v/>
      </c>
      <c r="G148" s="14" t="str">
        <f>IF($A148="","",IFERROR(((C148-B148)/B148),0))</f>
        <v/>
      </c>
      <c r="H148" s="13" t="str">
        <f>IF($A148="","",CEILING((B148/(1-'Break-even'!$B$3)),0.05))</f>
        <v/>
      </c>
      <c r="I148" s="13" t="str">
        <f>IF($A148="","",(E148*D148))</f>
        <v/>
      </c>
    </row>
    <row r="149" spans="1:9" x14ac:dyDescent="0.25">
      <c r="B149" s="11"/>
      <c r="C149" s="11"/>
      <c r="D149" s="12"/>
      <c r="E149" s="13" t="str">
        <f>IF($A149="","",(C149-B149))</f>
        <v/>
      </c>
      <c r="F149" s="14" t="str">
        <f>IF($A149="","",IFERROR(((C149-B149)/C149),0))</f>
        <v/>
      </c>
      <c r="G149" s="14" t="str">
        <f>IF($A149="","",IFERROR(((C149-B149)/B149),0))</f>
        <v/>
      </c>
      <c r="H149" s="13" t="str">
        <f>IF($A149="","",CEILING((B149/(1-'Break-even'!$B$3)),0.05))</f>
        <v/>
      </c>
      <c r="I149" s="13" t="str">
        <f>IF($A149="","",(E149*D149))</f>
        <v/>
      </c>
    </row>
    <row r="150" spans="1:9" x14ac:dyDescent="0.25">
      <c r="B150" s="11"/>
      <c r="C150" s="11"/>
      <c r="D150" s="12"/>
      <c r="E150" s="13" t="str">
        <f>IF($A150="","",(C150-B150))</f>
        <v/>
      </c>
      <c r="F150" s="14" t="str">
        <f>IF($A150="","",IFERROR(((C150-B150)/C150),0))</f>
        <v/>
      </c>
      <c r="G150" s="14" t="str">
        <f>IF($A150="","",IFERROR(((C150-B150)/B150),0))</f>
        <v/>
      </c>
      <c r="H150" s="13" t="str">
        <f>IF($A150="","",CEILING((B150/(1-'Break-even'!$B$3)),0.05))</f>
        <v/>
      </c>
      <c r="I150" s="13" t="str">
        <f>IF($A150="","",(E150*D150))</f>
        <v/>
      </c>
    </row>
    <row r="151" spans="1:9" x14ac:dyDescent="0.25">
      <c r="B151" s="11"/>
      <c r="C151" s="11"/>
      <c r="D151" s="12"/>
      <c r="E151" s="13" t="str">
        <f>IF($A151="","",(C151-B151))</f>
        <v/>
      </c>
      <c r="F151" s="14" t="str">
        <f>IF($A151="","",IFERROR(((C151-B151)/C151),0))</f>
        <v/>
      </c>
      <c r="G151" s="14" t="str">
        <f>IF($A151="","",IFERROR(((C151-B151)/B151),0))</f>
        <v/>
      </c>
      <c r="H151" s="13" t="str">
        <f>IF($A151="","",CEILING((B151/(1-'Break-even'!$B$3)),0.05))</f>
        <v/>
      </c>
      <c r="I151" s="13" t="str">
        <f>IF($A151="","",(E151*D151))</f>
        <v/>
      </c>
    </row>
    <row r="152" spans="1:9" x14ac:dyDescent="0.25">
      <c r="B152" s="11"/>
      <c r="C152" s="11"/>
      <c r="D152" s="12"/>
      <c r="E152" s="13" t="str">
        <f>IF($A152="","",(C152-B152))</f>
        <v/>
      </c>
      <c r="F152" s="14" t="str">
        <f>IF($A152="","",IFERROR(((C152-B152)/C152),0))</f>
        <v/>
      </c>
      <c r="G152" s="14" t="str">
        <f>IF($A152="","",IFERROR(((C152-B152)/B152),0))</f>
        <v/>
      </c>
      <c r="H152" s="13" t="str">
        <f>IF($A152="","",CEILING((B152/(1-'Break-even'!$B$3)),0.05))</f>
        <v/>
      </c>
      <c r="I152" s="13" t="str">
        <f>IF($A152="","",(E152*D152))</f>
        <v/>
      </c>
    </row>
    <row r="153" spans="1:9" x14ac:dyDescent="0.25">
      <c r="B153" s="11"/>
      <c r="C153" s="11"/>
      <c r="D153" s="12"/>
      <c r="E153" s="13" t="str">
        <f>IF($A153="","",(C153-B153))</f>
        <v/>
      </c>
      <c r="F153" s="14" t="str">
        <f>IF($A153="","",IFERROR(((C153-B153)/C153),0))</f>
        <v/>
      </c>
      <c r="G153" s="14" t="str">
        <f>IF($A153="","",IFERROR(((C153-B153)/B153),0))</f>
        <v/>
      </c>
      <c r="H153" s="13" t="str">
        <f>IF($A153="","",CEILING((B153/(1-'Break-even'!$B$3)),0.05))</f>
        <v/>
      </c>
      <c r="I153" s="13" t="str">
        <f>IF($A153="","",(E153*D153))</f>
        <v/>
      </c>
    </row>
    <row r="154" spans="1:9" x14ac:dyDescent="0.25">
      <c r="B154" s="11"/>
      <c r="C154" s="11"/>
      <c r="D154" s="12"/>
      <c r="E154" s="13" t="str">
        <f>IF($A154="","",(C154-B154))</f>
        <v/>
      </c>
      <c r="F154" s="14" t="str">
        <f>IF($A154="","",IFERROR(((C154-B154)/C154),0))</f>
        <v/>
      </c>
      <c r="G154" s="14" t="str">
        <f>IF($A154="","",IFERROR(((C154-B154)/B154),0))</f>
        <v/>
      </c>
      <c r="H154" s="13" t="str">
        <f>IF($A154="","",CEILING((B154/(1-'Break-even'!$B$3)),0.05))</f>
        <v/>
      </c>
      <c r="I154" s="13" t="str">
        <f>IF($A154="","",(E154*D154))</f>
        <v/>
      </c>
    </row>
    <row r="155" spans="1:9" x14ac:dyDescent="0.25">
      <c r="B155" s="11"/>
      <c r="C155" s="11"/>
      <c r="D155" s="12"/>
      <c r="E155" s="13" t="str">
        <f>IF($A155="","",(C155-B155))</f>
        <v/>
      </c>
      <c r="F155" s="14" t="str">
        <f>IF($A155="","",IFERROR(((C155-B155)/C155),0))</f>
        <v/>
      </c>
      <c r="G155" s="14" t="str">
        <f>IF($A155="","",IFERROR(((C155-B155)/B155),0))</f>
        <v/>
      </c>
      <c r="H155" s="13" t="str">
        <f>IF($A155="","",CEILING((B155/(1-'Break-even'!$B$3)),0.05))</f>
        <v/>
      </c>
      <c r="I155" s="13" t="str">
        <f>IF($A155="","",(E155*D155))</f>
        <v/>
      </c>
    </row>
    <row r="156" spans="1:9" x14ac:dyDescent="0.25">
      <c r="B156" s="11"/>
      <c r="C156" s="11"/>
      <c r="D156" s="12"/>
      <c r="E156" s="13" t="str">
        <f>IF($A156="","",(C156-B156))</f>
        <v/>
      </c>
      <c r="F156" s="14" t="str">
        <f>IF($A156="","",IFERROR(((C156-B156)/C156),0))</f>
        <v/>
      </c>
      <c r="G156" s="14" t="str">
        <f>IF($A156="","",IFERROR(((C156-B156)/B156),0))</f>
        <v/>
      </c>
      <c r="H156" s="13" t="str">
        <f>IF($A156="","",CEILING((B156/(1-'Break-even'!$B$3)),0.05))</f>
        <v/>
      </c>
      <c r="I156" s="13" t="str">
        <f>IF($A156="","",(E156*D156))</f>
        <v/>
      </c>
    </row>
    <row r="157" spans="1:9" x14ac:dyDescent="0.25">
      <c r="B157" s="11"/>
      <c r="C157" s="11"/>
      <c r="D157" s="12"/>
      <c r="E157" s="13" t="str">
        <f>IF($A157="","",(C157-B157))</f>
        <v/>
      </c>
      <c r="F157" s="14" t="str">
        <f>IF($A157="","",IFERROR(((C157-B157)/C157),0))</f>
        <v/>
      </c>
      <c r="G157" s="14" t="str">
        <f>IF($A157="","",IFERROR(((C157-B157)/B157),0))</f>
        <v/>
      </c>
      <c r="H157" s="13" t="str">
        <f>IF($A157="","",CEILING((B157/(1-'Break-even'!$B$3)),0.05))</f>
        <v/>
      </c>
      <c r="I157" s="13" t="str">
        <f>IF($A157="","",(E157*D157))</f>
        <v/>
      </c>
    </row>
    <row r="158" spans="1:9" x14ac:dyDescent="0.25">
      <c r="B158" s="11"/>
      <c r="C158" s="11"/>
      <c r="D158" s="12"/>
      <c r="E158" s="13" t="str">
        <f>IF($A158="","",(C158-B158))</f>
        <v/>
      </c>
      <c r="F158" s="14" t="str">
        <f>IF($A158="","",IFERROR(((C158-B158)/C158),0))</f>
        <v/>
      </c>
      <c r="G158" s="14" t="str">
        <f>IF($A158="","",IFERROR(((C158-B158)/B158),0))</f>
        <v/>
      </c>
      <c r="H158" s="13" t="str">
        <f>IF($A158="","",CEILING((B158/(1-'Break-even'!$B$3)),0.05))</f>
        <v/>
      </c>
      <c r="I158" s="13" t="str">
        <f>IF($A158="","",(E158*D158))</f>
        <v/>
      </c>
    </row>
    <row r="159" spans="1:9" x14ac:dyDescent="0.25">
      <c r="B159" s="11"/>
      <c r="C159" s="11"/>
      <c r="D159" s="12"/>
      <c r="E159" s="13" t="str">
        <f>IF($A159="","",(C159-B159))</f>
        <v/>
      </c>
      <c r="F159" s="14" t="str">
        <f>IF($A159="","",IFERROR(((C159-B159)/C159),0))</f>
        <v/>
      </c>
      <c r="G159" s="14" t="str">
        <f>IF($A159="","",IFERROR(((C159-B159)/B159),0))</f>
        <v/>
      </c>
      <c r="H159" s="13" t="str">
        <f>IF($A159="","",CEILING((B159/(1-'Break-even'!$B$3)),0.05))</f>
        <v/>
      </c>
      <c r="I159" s="13" t="str">
        <f>IF($A159="","",(E159*D159))</f>
        <v/>
      </c>
    </row>
    <row r="160" spans="1:9" x14ac:dyDescent="0.25">
      <c r="B160" s="11"/>
      <c r="C160" s="11"/>
      <c r="D160" s="12"/>
      <c r="E160" s="13" t="str">
        <f>IF($A160="","",(C160-B160))</f>
        <v/>
      </c>
      <c r="F160" s="14" t="str">
        <f>IF($A160="","",IFERROR(((C160-B160)/C160),0))</f>
        <v/>
      </c>
      <c r="G160" s="14" t="str">
        <f>IF($A160="","",IFERROR(((C160-B160)/B160),0))</f>
        <v/>
      </c>
      <c r="H160" s="13" t="str">
        <f>IF($A160="","",CEILING((B160/(1-'Break-even'!$B$3)),0.05))</f>
        <v/>
      </c>
      <c r="I160" s="13" t="str">
        <f>IF($A160="","",(E160*D160))</f>
        <v/>
      </c>
    </row>
    <row r="161" spans="1:9" x14ac:dyDescent="0.25">
      <c r="B161" s="11"/>
      <c r="C161" s="11"/>
      <c r="D161" s="12"/>
      <c r="E161" s="13" t="str">
        <f>IF($A161="","",(C161-B161))</f>
        <v/>
      </c>
      <c r="F161" s="14" t="str">
        <f>IF($A161="","",IFERROR(((C161-B161)/C161),0))</f>
        <v/>
      </c>
      <c r="G161" s="14" t="str">
        <f>IF($A161="","",IFERROR(((C161-B161)/B161),0))</f>
        <v/>
      </c>
      <c r="H161" s="13" t="str">
        <f>IF($A161="","",CEILING((B161/(1-'Break-even'!$B$3)),0.05))</f>
        <v/>
      </c>
      <c r="I161" s="13" t="str">
        <f>IF($A161="","",(E161*D161))</f>
        <v/>
      </c>
    </row>
    <row r="162" spans="1:9" x14ac:dyDescent="0.25">
      <c r="B162" s="11"/>
      <c r="C162" s="11"/>
      <c r="D162" s="12"/>
      <c r="E162" s="13" t="str">
        <f>IF($A162="","",(C162-B162))</f>
        <v/>
      </c>
      <c r="F162" s="14" t="str">
        <f>IF($A162="","",IFERROR(((C162-B162)/C162),0))</f>
        <v/>
      </c>
      <c r="G162" s="14" t="str">
        <f>IF($A162="","",IFERROR(((C162-B162)/B162),0))</f>
        <v/>
      </c>
      <c r="H162" s="13" t="str">
        <f>IF($A162="","",CEILING((B162/(1-'Break-even'!$B$3)),0.05))</f>
        <v/>
      </c>
      <c r="I162" s="13" t="str">
        <f>IF($A162="","",(E162*D162))</f>
        <v/>
      </c>
    </row>
    <row r="163" spans="1:9" x14ac:dyDescent="0.25">
      <c r="B163" s="11"/>
      <c r="C163" s="11"/>
      <c r="D163" s="12"/>
      <c r="E163" s="13" t="str">
        <f>IF($A163="","",(C163-B163))</f>
        <v/>
      </c>
      <c r="F163" s="14" t="str">
        <f>IF($A163="","",IFERROR(((C163-B163)/C163),0))</f>
        <v/>
      </c>
      <c r="G163" s="14" t="str">
        <f>IF($A163="","",IFERROR(((C163-B163)/B163),0))</f>
        <v/>
      </c>
      <c r="H163" s="13" t="str">
        <f>IF($A163="","",CEILING((B163/(1-'Break-even'!$B$3)),0.05))</f>
        <v/>
      </c>
      <c r="I163" s="13" t="str">
        <f>IF($A163="","",(E163*D163))</f>
        <v/>
      </c>
    </row>
    <row r="164" spans="1:9" x14ac:dyDescent="0.25">
      <c r="B164" s="11"/>
      <c r="C164" s="11"/>
      <c r="D164" s="12"/>
      <c r="E164" s="13" t="str">
        <f>IF($A164="","",(C164-B164))</f>
        <v/>
      </c>
      <c r="F164" s="14" t="str">
        <f>IF($A164="","",IFERROR(((C164-B164)/C164),0))</f>
        <v/>
      </c>
      <c r="G164" s="14" t="str">
        <f>IF($A164="","",IFERROR(((C164-B164)/B164),0))</f>
        <v/>
      </c>
      <c r="H164" s="13" t="str">
        <f>IF($A164="","",CEILING((B164/(1-'Break-even'!$B$3)),0.05))</f>
        <v/>
      </c>
      <c r="I164" s="13" t="str">
        <f>IF($A164="","",(E164*D164))</f>
        <v/>
      </c>
    </row>
    <row r="165" spans="1:9" x14ac:dyDescent="0.25">
      <c r="B165" s="11"/>
      <c r="C165" s="11"/>
      <c r="D165" s="12"/>
      <c r="E165" s="13" t="str">
        <f>IF($A165="","",(C165-B165))</f>
        <v/>
      </c>
      <c r="F165" s="14" t="str">
        <f>IF($A165="","",IFERROR(((C165-B165)/C165),0))</f>
        <v/>
      </c>
      <c r="G165" s="14" t="str">
        <f>IF($A165="","",IFERROR(((C165-B165)/B165),0))</f>
        <v/>
      </c>
      <c r="H165" s="13" t="str">
        <f>IF($A165="","",CEILING((B165/(1-'Break-even'!$B$3)),0.05))</f>
        <v/>
      </c>
      <c r="I165" s="13" t="str">
        <f>IF($A165="","",(E165*D165))</f>
        <v/>
      </c>
    </row>
    <row r="166" spans="1:9" x14ac:dyDescent="0.25">
      <c r="B166" s="11"/>
      <c r="C166" s="11"/>
      <c r="D166" s="12"/>
      <c r="E166" s="13" t="str">
        <f>IF($A166="","",(C166-B166))</f>
        <v/>
      </c>
      <c r="F166" s="14" t="str">
        <f>IF($A166="","",IFERROR(((C166-B166)/C166),0))</f>
        <v/>
      </c>
      <c r="G166" s="14" t="str">
        <f>IF($A166="","",IFERROR(((C166-B166)/B166),0))</f>
        <v/>
      </c>
      <c r="H166" s="13" t="str">
        <f>IF($A166="","",CEILING((B166/(1-'Break-even'!$B$3)),0.05))</f>
        <v/>
      </c>
      <c r="I166" s="13" t="str">
        <f>IF($A166="","",(E166*D166))</f>
        <v/>
      </c>
    </row>
    <row r="167" spans="1:9" x14ac:dyDescent="0.25">
      <c r="B167" s="11"/>
      <c r="C167" s="11"/>
      <c r="D167" s="12"/>
      <c r="E167" s="13" t="str">
        <f>IF($A167="","",(C167-B167))</f>
        <v/>
      </c>
      <c r="F167" s="14" t="str">
        <f>IF($A167="","",IFERROR(((C167-B167)/C167),0))</f>
        <v/>
      </c>
      <c r="G167" s="14" t="str">
        <f>IF($A167="","",IFERROR(((C167-B167)/B167),0))</f>
        <v/>
      </c>
      <c r="H167" s="13" t="str">
        <f>IF($A167="","",CEILING((B167/(1-'Break-even'!$B$3)),0.05))</f>
        <v/>
      </c>
      <c r="I167" s="13" t="str">
        <f>IF($A167="","",(E167*D167))</f>
        <v/>
      </c>
    </row>
    <row r="168" spans="1:9" x14ac:dyDescent="0.25">
      <c r="B168" s="11"/>
      <c r="C168" s="11"/>
      <c r="D168" s="12"/>
      <c r="E168" s="13" t="str">
        <f>IF($A168="","",(C168-B168))</f>
        <v/>
      </c>
      <c r="F168" s="14" t="str">
        <f>IF($A168="","",IFERROR(((C168-B168)/C168),0))</f>
        <v/>
      </c>
      <c r="G168" s="14" t="str">
        <f>IF($A168="","",IFERROR(((C168-B168)/B168),0))</f>
        <v/>
      </c>
      <c r="H168" s="13" t="str">
        <f>IF($A168="","",CEILING((B168/(1-'Break-even'!$B$3)),0.05))</f>
        <v/>
      </c>
      <c r="I168" s="13" t="str">
        <f>IF($A168="","",(E168*D168))</f>
        <v/>
      </c>
    </row>
    <row r="169" spans="1:9" x14ac:dyDescent="0.25">
      <c r="B169" s="11"/>
      <c r="C169" s="11"/>
      <c r="D169" s="12"/>
      <c r="E169" s="13" t="str">
        <f>IF($A169="","",(C169-B169))</f>
        <v/>
      </c>
      <c r="F169" s="14" t="str">
        <f>IF($A169="","",IFERROR(((C169-B169)/C169),0))</f>
        <v/>
      </c>
      <c r="G169" s="14" t="str">
        <f>IF($A169="","",IFERROR(((C169-B169)/B169),0))</f>
        <v/>
      </c>
      <c r="H169" s="13" t="str">
        <f>IF($A169="","",CEILING((B169/(1-'Break-even'!$B$3)),0.05))</f>
        <v/>
      </c>
      <c r="I169" s="13" t="str">
        <f>IF($A169="","",(E169*D169))</f>
        <v/>
      </c>
    </row>
    <row r="170" spans="1:9" x14ac:dyDescent="0.25">
      <c r="B170" s="11"/>
      <c r="C170" s="11"/>
      <c r="D170" s="12"/>
      <c r="E170" s="13" t="str">
        <f>IF($A170="","",(C170-B170))</f>
        <v/>
      </c>
      <c r="F170" s="14" t="str">
        <f>IF($A170="","",IFERROR(((C170-B170)/C170),0))</f>
        <v/>
      </c>
      <c r="G170" s="14" t="str">
        <f>IF($A170="","",IFERROR(((C170-B170)/B170),0))</f>
        <v/>
      </c>
      <c r="H170" s="13" t="str">
        <f>IF($A170="","",CEILING((B170/(1-'Break-even'!$B$3)),0.05))</f>
        <v/>
      </c>
      <c r="I170" s="13" t="str">
        <f>IF($A170="","",(E170*D170))</f>
        <v/>
      </c>
    </row>
    <row r="171" spans="1:9" x14ac:dyDescent="0.25">
      <c r="B171" s="11"/>
      <c r="C171" s="11"/>
      <c r="D171" s="12"/>
      <c r="E171" s="13" t="str">
        <f>IF($A171="","",(C171-B171))</f>
        <v/>
      </c>
      <c r="F171" s="14" t="str">
        <f>IF($A171="","",IFERROR(((C171-B171)/C171),0))</f>
        <v/>
      </c>
      <c r="G171" s="14" t="str">
        <f>IF($A171="","",IFERROR(((C171-B171)/B171),0))</f>
        <v/>
      </c>
      <c r="H171" s="13" t="str">
        <f>IF($A171="","",CEILING((B171/(1-'Break-even'!$B$3)),0.05))</f>
        <v/>
      </c>
      <c r="I171" s="13" t="str">
        <f>IF($A171="","",(E171*D171))</f>
        <v/>
      </c>
    </row>
    <row r="172" spans="1:9" x14ac:dyDescent="0.25">
      <c r="B172" s="11"/>
      <c r="C172" s="11"/>
      <c r="D172" s="12"/>
      <c r="E172" s="13" t="str">
        <f>IF($A172="","",(C172-B172))</f>
        <v/>
      </c>
      <c r="F172" s="14" t="str">
        <f>IF($A172="","",IFERROR(((C172-B172)/C172),0))</f>
        <v/>
      </c>
      <c r="G172" s="14" t="str">
        <f>IF($A172="","",IFERROR(((C172-B172)/B172),0))</f>
        <v/>
      </c>
      <c r="H172" s="13" t="str">
        <f>IF($A172="","",CEILING((B172/(1-'Break-even'!$B$3)),0.05))</f>
        <v/>
      </c>
      <c r="I172" s="13" t="str">
        <f>IF($A172="","",(E172*D172))</f>
        <v/>
      </c>
    </row>
    <row r="173" spans="1:9" x14ac:dyDescent="0.25">
      <c r="B173" s="11"/>
      <c r="C173" s="11"/>
      <c r="D173" s="12"/>
      <c r="E173" s="13" t="str">
        <f>IF($A173="","",(C173-B173))</f>
        <v/>
      </c>
      <c r="F173" s="14" t="str">
        <f>IF($A173="","",IFERROR(((C173-B173)/C173),0))</f>
        <v/>
      </c>
      <c r="G173" s="14" t="str">
        <f>IF($A173="","",IFERROR(((C173-B173)/B173),0))</f>
        <v/>
      </c>
      <c r="H173" s="13" t="str">
        <f>IF($A173="","",CEILING((B173/(1-'Break-even'!$B$3)),0.05))</f>
        <v/>
      </c>
      <c r="I173" s="13" t="str">
        <f>IF($A173="","",(E173*D173))</f>
        <v/>
      </c>
    </row>
    <row r="174" spans="1:9" x14ac:dyDescent="0.25">
      <c r="B174" s="11"/>
      <c r="C174" s="11"/>
      <c r="D174" s="12"/>
      <c r="E174" s="13" t="str">
        <f>IF($A174="","",(C174-B174))</f>
        <v/>
      </c>
      <c r="F174" s="14" t="str">
        <f>IF($A174="","",IFERROR(((C174-B174)/C174),0))</f>
        <v/>
      </c>
      <c r="G174" s="14" t="str">
        <f>IF($A174="","",IFERROR(((C174-B174)/B174),0))</f>
        <v/>
      </c>
      <c r="H174" s="13" t="str">
        <f>IF($A174="","",CEILING((B174/(1-'Break-even'!$B$3)),0.05))</f>
        <v/>
      </c>
      <c r="I174" s="13" t="str">
        <f>IF($A174="","",(E174*D174))</f>
        <v/>
      </c>
    </row>
    <row r="175" spans="1:9" x14ac:dyDescent="0.25">
      <c r="B175" s="11"/>
      <c r="C175" s="11"/>
      <c r="D175" s="12"/>
      <c r="E175" s="13" t="str">
        <f>IF($A175="","",(C175-B175))</f>
        <v/>
      </c>
      <c r="F175" s="14" t="str">
        <f>IF($A175="","",IFERROR(((C175-B175)/C175),0))</f>
        <v/>
      </c>
      <c r="G175" s="14" t="str">
        <f>IF($A175="","",IFERROR(((C175-B175)/B175),0))</f>
        <v/>
      </c>
      <c r="H175" s="13" t="str">
        <f>IF($A175="","",CEILING((B175/(1-'Break-even'!$B$3)),0.05))</f>
        <v/>
      </c>
      <c r="I175" s="13" t="str">
        <f>IF($A175="","",(E175*D175))</f>
        <v/>
      </c>
    </row>
    <row r="176" spans="1:9" x14ac:dyDescent="0.25">
      <c r="B176" s="11"/>
      <c r="C176" s="11"/>
      <c r="D176" s="12"/>
      <c r="E176" s="13" t="str">
        <f>IF($A176="","",(C176-B176))</f>
        <v/>
      </c>
      <c r="F176" s="14" t="str">
        <f>IF($A176="","",IFERROR(((C176-B176)/C176),0))</f>
        <v/>
      </c>
      <c r="G176" s="14" t="str">
        <f>IF($A176="","",IFERROR(((C176-B176)/B176),0))</f>
        <v/>
      </c>
      <c r="H176" s="13" t="str">
        <f>IF($A176="","",CEILING((B176/(1-'Break-even'!$B$3)),0.05))</f>
        <v/>
      </c>
      <c r="I176" s="13" t="str">
        <f>IF($A176="","",(E176*D176))</f>
        <v/>
      </c>
    </row>
    <row r="177" spans="1:9" x14ac:dyDescent="0.25">
      <c r="B177" s="11"/>
      <c r="C177" s="11"/>
      <c r="D177" s="12"/>
      <c r="E177" s="13" t="str">
        <f>IF($A177="","",(C177-B177))</f>
        <v/>
      </c>
      <c r="F177" s="14" t="str">
        <f>IF($A177="","",IFERROR(((C177-B177)/C177),0))</f>
        <v/>
      </c>
      <c r="G177" s="14" t="str">
        <f>IF($A177="","",IFERROR(((C177-B177)/B177),0))</f>
        <v/>
      </c>
      <c r="H177" s="13" t="str">
        <f>IF($A177="","",CEILING((B177/(1-'Break-even'!$B$3)),0.05))</f>
        <v/>
      </c>
      <c r="I177" s="13" t="str">
        <f>IF($A177="","",(E177*D177))</f>
        <v/>
      </c>
    </row>
    <row r="178" spans="1:9" x14ac:dyDescent="0.25">
      <c r="B178" s="11"/>
      <c r="C178" s="11"/>
      <c r="D178" s="12"/>
      <c r="E178" s="13" t="str">
        <f>IF($A178="","",(C178-B178))</f>
        <v/>
      </c>
      <c r="F178" s="14" t="str">
        <f>IF($A178="","",IFERROR(((C178-B178)/C178),0))</f>
        <v/>
      </c>
      <c r="G178" s="14" t="str">
        <f>IF($A178="","",IFERROR(((C178-B178)/B178),0))</f>
        <v/>
      </c>
      <c r="H178" s="13" t="str">
        <f>IF($A178="","",CEILING((B178/(1-'Break-even'!$B$3)),0.05))</f>
        <v/>
      </c>
      <c r="I178" s="13" t="str">
        <f>IF($A178="","",(E178*D178))</f>
        <v/>
      </c>
    </row>
    <row r="179" spans="1:9" x14ac:dyDescent="0.25">
      <c r="B179" s="11"/>
      <c r="C179" s="11"/>
      <c r="D179" s="12"/>
      <c r="E179" s="13" t="str">
        <f>IF($A179="","",(C179-B179))</f>
        <v/>
      </c>
      <c r="F179" s="14" t="str">
        <f>IF($A179="","",IFERROR(((C179-B179)/C179),0))</f>
        <v/>
      </c>
      <c r="G179" s="14" t="str">
        <f>IF($A179="","",IFERROR(((C179-B179)/B179),0))</f>
        <v/>
      </c>
      <c r="H179" s="13" t="str">
        <f>IF($A179="","",CEILING((B179/(1-'Break-even'!$B$3)),0.05))</f>
        <v/>
      </c>
      <c r="I179" s="13" t="str">
        <f>IF($A179="","",(E179*D179))</f>
        <v/>
      </c>
    </row>
    <row r="180" spans="1:9" x14ac:dyDescent="0.25">
      <c r="B180" s="11"/>
      <c r="C180" s="11"/>
      <c r="D180" s="12"/>
      <c r="E180" s="13" t="str">
        <f>IF($A180="","",(C180-B180))</f>
        <v/>
      </c>
      <c r="F180" s="14" t="str">
        <f>IF($A180="","",IFERROR(((C180-B180)/C180),0))</f>
        <v/>
      </c>
      <c r="G180" s="14" t="str">
        <f>IF($A180="","",IFERROR(((C180-B180)/B180),0))</f>
        <v/>
      </c>
      <c r="H180" s="13" t="str">
        <f>IF($A180="","",CEILING((B180/(1-'Break-even'!$B$3)),0.05))</f>
        <v/>
      </c>
      <c r="I180" s="13" t="str">
        <f>IF($A180="","",(E180*D180))</f>
        <v/>
      </c>
    </row>
    <row r="181" spans="1:9" x14ac:dyDescent="0.25">
      <c r="B181" s="11"/>
      <c r="C181" s="11"/>
      <c r="D181" s="12"/>
      <c r="E181" s="13" t="str">
        <f>IF($A181="","",(C181-B181))</f>
        <v/>
      </c>
      <c r="F181" s="14" t="str">
        <f>IF($A181="","",IFERROR(((C181-B181)/C181),0))</f>
        <v/>
      </c>
      <c r="G181" s="14" t="str">
        <f>IF($A181="","",IFERROR(((C181-B181)/B181),0))</f>
        <v/>
      </c>
      <c r="H181" s="13" t="str">
        <f>IF($A181="","",CEILING((B181/(1-'Break-even'!$B$3)),0.05))</f>
        <v/>
      </c>
      <c r="I181" s="13" t="str">
        <f>IF($A181="","",(E181*D181))</f>
        <v/>
      </c>
    </row>
    <row r="182" spans="1:9" x14ac:dyDescent="0.25">
      <c r="B182" s="11"/>
      <c r="C182" s="11"/>
      <c r="D182" s="12"/>
      <c r="E182" s="13" t="str">
        <f>IF($A182="","",(C182-B182))</f>
        <v/>
      </c>
      <c r="F182" s="14" t="str">
        <f>IF($A182="","",IFERROR(((C182-B182)/C182),0))</f>
        <v/>
      </c>
      <c r="G182" s="14" t="str">
        <f>IF($A182="","",IFERROR(((C182-B182)/B182),0))</f>
        <v/>
      </c>
      <c r="H182" s="13" t="str">
        <f>IF($A182="","",CEILING((B182/(1-'Break-even'!$B$3)),0.05))</f>
        <v/>
      </c>
      <c r="I182" s="13" t="str">
        <f>IF($A182="","",(E182*D182))</f>
        <v/>
      </c>
    </row>
    <row r="183" spans="1:9" x14ac:dyDescent="0.25">
      <c r="B183" s="11"/>
      <c r="C183" s="11"/>
      <c r="D183" s="12"/>
      <c r="E183" s="13" t="str">
        <f>IF($A183="","",(C183-B183))</f>
        <v/>
      </c>
      <c r="F183" s="14" t="str">
        <f>IF($A183="","",IFERROR(((C183-B183)/C183),0))</f>
        <v/>
      </c>
      <c r="G183" s="14" t="str">
        <f>IF($A183="","",IFERROR(((C183-B183)/B183),0))</f>
        <v/>
      </c>
      <c r="H183" s="13" t="str">
        <f>IF($A183="","",CEILING((B183/(1-'Break-even'!$B$3)),0.05))</f>
        <v/>
      </c>
      <c r="I183" s="13" t="str">
        <f>IF($A183="","",(E183*D183))</f>
        <v/>
      </c>
    </row>
    <row r="184" spans="1:9" x14ac:dyDescent="0.25">
      <c r="B184" s="11"/>
      <c r="C184" s="11"/>
      <c r="D184" s="12"/>
      <c r="E184" s="13" t="str">
        <f>IF($A184="","",(C184-B184))</f>
        <v/>
      </c>
      <c r="F184" s="14" t="str">
        <f>IF($A184="","",IFERROR(((C184-B184)/C184),0))</f>
        <v/>
      </c>
      <c r="G184" s="14" t="str">
        <f>IF($A184="","",IFERROR(((C184-B184)/B184),0))</f>
        <v/>
      </c>
      <c r="H184" s="13" t="str">
        <f>IF($A184="","",CEILING((B184/(1-'Break-even'!$B$3)),0.05))</f>
        <v/>
      </c>
      <c r="I184" s="13" t="str">
        <f>IF($A184="","",(E184*D184))</f>
        <v/>
      </c>
    </row>
    <row r="185" spans="1:9" x14ac:dyDescent="0.25">
      <c r="B185" s="11"/>
      <c r="C185" s="11"/>
      <c r="D185" s="12"/>
      <c r="E185" s="13" t="str">
        <f>IF($A185="","",(C185-B185))</f>
        <v/>
      </c>
      <c r="F185" s="14" t="str">
        <f>IF($A185="","",IFERROR(((C185-B185)/C185),0))</f>
        <v/>
      </c>
      <c r="G185" s="14" t="str">
        <f>IF($A185="","",IFERROR(((C185-B185)/B185),0))</f>
        <v/>
      </c>
      <c r="H185" s="13" t="str">
        <f>IF($A185="","",CEILING((B185/(1-'Break-even'!$B$3)),0.05))</f>
        <v/>
      </c>
      <c r="I185" s="13" t="str">
        <f>IF($A185="","",(E185*D185))</f>
        <v/>
      </c>
    </row>
    <row r="186" spans="1:9" x14ac:dyDescent="0.25">
      <c r="B186" s="11"/>
      <c r="C186" s="11"/>
      <c r="D186" s="12"/>
      <c r="E186" s="13" t="str">
        <f>IF($A186="","",(C186-B186))</f>
        <v/>
      </c>
      <c r="F186" s="14" t="str">
        <f>IF($A186="","",IFERROR(((C186-B186)/C186),0))</f>
        <v/>
      </c>
      <c r="G186" s="14" t="str">
        <f>IF($A186="","",IFERROR(((C186-B186)/B186),0))</f>
        <v/>
      </c>
      <c r="H186" s="13" t="str">
        <f>IF($A186="","",CEILING((B186/(1-'Break-even'!$B$3)),0.05))</f>
        <v/>
      </c>
      <c r="I186" s="13" t="str">
        <f>IF($A186="","",(E186*D186))</f>
        <v/>
      </c>
    </row>
    <row r="187" spans="1:9" x14ac:dyDescent="0.25">
      <c r="B187" s="11"/>
      <c r="C187" s="11"/>
      <c r="D187" s="12"/>
      <c r="E187" s="13" t="str">
        <f>IF($A187="","",(C187-B187))</f>
        <v/>
      </c>
      <c r="F187" s="14" t="str">
        <f>IF($A187="","",IFERROR(((C187-B187)/C187),0))</f>
        <v/>
      </c>
      <c r="G187" s="14" t="str">
        <f>IF($A187="","",IFERROR(((C187-B187)/B187),0))</f>
        <v/>
      </c>
      <c r="H187" s="13" t="str">
        <f>IF($A187="","",CEILING((B187/(1-'Break-even'!$B$3)),0.05))</f>
        <v/>
      </c>
      <c r="I187" s="13" t="str">
        <f>IF($A187="","",(E187*D187))</f>
        <v/>
      </c>
    </row>
    <row r="188" spans="1:9" x14ac:dyDescent="0.25">
      <c r="B188" s="11"/>
      <c r="C188" s="11"/>
      <c r="D188" s="12"/>
      <c r="E188" s="13" t="str">
        <f>IF($A188="","",(C188-B188))</f>
        <v/>
      </c>
      <c r="F188" s="14" t="str">
        <f>IF($A188="","",IFERROR(((C188-B188)/C188),0))</f>
        <v/>
      </c>
      <c r="G188" s="14" t="str">
        <f>IF($A188="","",IFERROR(((C188-B188)/B188),0))</f>
        <v/>
      </c>
      <c r="H188" s="13" t="str">
        <f>IF($A188="","",CEILING((B188/(1-'Break-even'!$B$3)),0.05))</f>
        <v/>
      </c>
      <c r="I188" s="13" t="str">
        <f>IF($A188="","",(E188*D188))</f>
        <v/>
      </c>
    </row>
    <row r="189" spans="1:9" x14ac:dyDescent="0.25">
      <c r="B189" s="11"/>
      <c r="C189" s="11"/>
      <c r="D189" s="12"/>
      <c r="E189" s="13" t="str">
        <f>IF($A189="","",(C189-B189))</f>
        <v/>
      </c>
      <c r="F189" s="14" t="str">
        <f>IF($A189="","",IFERROR(((C189-B189)/C189),0))</f>
        <v/>
      </c>
      <c r="G189" s="14" t="str">
        <f>IF($A189="","",IFERROR(((C189-B189)/B189),0))</f>
        <v/>
      </c>
      <c r="H189" s="13" t="str">
        <f>IF($A189="","",CEILING((B189/(1-'Break-even'!$B$3)),0.05))</f>
        <v/>
      </c>
      <c r="I189" s="13" t="str">
        <f>IF($A189="","",(E189*D189))</f>
        <v/>
      </c>
    </row>
    <row r="190" spans="1:9" x14ac:dyDescent="0.25">
      <c r="B190" s="11"/>
      <c r="C190" s="11"/>
      <c r="D190" s="12"/>
      <c r="E190" s="13" t="str">
        <f>IF($A190="","",(C190-B190))</f>
        <v/>
      </c>
      <c r="F190" s="14" t="str">
        <f>IF($A190="","",IFERROR(((C190-B190)/C190),0))</f>
        <v/>
      </c>
      <c r="G190" s="14" t="str">
        <f>IF($A190="","",IFERROR(((C190-B190)/B190),0))</f>
        <v/>
      </c>
      <c r="H190" s="13" t="str">
        <f>IF($A190="","",CEILING((B190/(1-'Break-even'!$B$3)),0.05))</f>
        <v/>
      </c>
      <c r="I190" s="13" t="str">
        <f>IF($A190="","",(E190*D190))</f>
        <v/>
      </c>
    </row>
    <row r="191" spans="1:9" x14ac:dyDescent="0.25">
      <c r="B191" s="11"/>
      <c r="C191" s="11"/>
      <c r="D191" s="12"/>
      <c r="E191" s="13" t="str">
        <f>IF($A191="","",(C191-B191))</f>
        <v/>
      </c>
      <c r="F191" s="14" t="str">
        <f>IF($A191="","",IFERROR(((C191-B191)/C191),0))</f>
        <v/>
      </c>
      <c r="G191" s="14" t="str">
        <f>IF($A191="","",IFERROR(((C191-B191)/B191),0))</f>
        <v/>
      </c>
      <c r="H191" s="13" t="str">
        <f>IF($A191="","",CEILING((B191/(1-'Break-even'!$B$3)),0.05))</f>
        <v/>
      </c>
      <c r="I191" s="13" t="str">
        <f>IF($A191="","",(E191*D191))</f>
        <v/>
      </c>
    </row>
    <row r="192" spans="1:9" x14ac:dyDescent="0.25">
      <c r="B192" s="11"/>
      <c r="C192" s="11"/>
      <c r="D192" s="12"/>
      <c r="E192" s="13" t="str">
        <f>IF($A192="","",(C192-B192))</f>
        <v/>
      </c>
      <c r="F192" s="14" t="str">
        <f>IF($A192="","",IFERROR(((C192-B192)/C192),0))</f>
        <v/>
      </c>
      <c r="G192" s="14" t="str">
        <f>IF($A192="","",IFERROR(((C192-B192)/B192),0))</f>
        <v/>
      </c>
      <c r="H192" s="13" t="str">
        <f>IF($A192="","",CEILING((B192/(1-'Break-even'!$B$3)),0.05))</f>
        <v/>
      </c>
      <c r="I192" s="13" t="str">
        <f>IF($A192="","",(E192*D192))</f>
        <v/>
      </c>
    </row>
    <row r="193" spans="1:9" x14ac:dyDescent="0.25">
      <c r="B193" s="11"/>
      <c r="C193" s="11"/>
      <c r="D193" s="12"/>
      <c r="E193" s="13" t="str">
        <f>IF($A193="","",(C193-B193))</f>
        <v/>
      </c>
      <c r="F193" s="14" t="str">
        <f>IF($A193="","",IFERROR(((C193-B193)/C193),0))</f>
        <v/>
      </c>
      <c r="G193" s="14" t="str">
        <f>IF($A193="","",IFERROR(((C193-B193)/B193),0))</f>
        <v/>
      </c>
      <c r="H193" s="13" t="str">
        <f>IF($A193="","",CEILING((B193/(1-'Break-even'!$B$3)),0.05))</f>
        <v/>
      </c>
      <c r="I193" s="13" t="str">
        <f>IF($A193="","",(E193*D193))</f>
        <v/>
      </c>
    </row>
    <row r="194" spans="1:9" x14ac:dyDescent="0.25">
      <c r="B194" s="11"/>
      <c r="C194" s="11"/>
      <c r="D194" s="12"/>
      <c r="E194" s="13" t="str">
        <f>IF($A194="","",(C194-B194))</f>
        <v/>
      </c>
      <c r="F194" s="14" t="str">
        <f>IF($A194="","",IFERROR(((C194-B194)/C194),0))</f>
        <v/>
      </c>
      <c r="G194" s="14" t="str">
        <f>IF($A194="","",IFERROR(((C194-B194)/B194),0))</f>
        <v/>
      </c>
      <c r="H194" s="13" t="str">
        <f>IF($A194="","",CEILING((B194/(1-'Break-even'!$B$3)),0.05))</f>
        <v/>
      </c>
      <c r="I194" s="13" t="str">
        <f>IF($A194="","",(E194*D194))</f>
        <v/>
      </c>
    </row>
    <row r="195" spans="1:9" x14ac:dyDescent="0.25">
      <c r="B195" s="11"/>
      <c r="C195" s="11"/>
      <c r="D195" s="12"/>
      <c r="E195" s="13" t="str">
        <f>IF($A195="","",(C195-B195))</f>
        <v/>
      </c>
      <c r="F195" s="14" t="str">
        <f>IF($A195="","",IFERROR(((C195-B195)/C195),0))</f>
        <v/>
      </c>
      <c r="G195" s="14" t="str">
        <f>IF($A195="","",IFERROR(((C195-B195)/B195),0))</f>
        <v/>
      </c>
      <c r="H195" s="13" t="str">
        <f>IF($A195="","",CEILING((B195/(1-'Break-even'!$B$3)),0.05))</f>
        <v/>
      </c>
      <c r="I195" s="13" t="str">
        <f>IF($A195="","",(E195*D195))</f>
        <v/>
      </c>
    </row>
    <row r="196" spans="1:9" x14ac:dyDescent="0.25">
      <c r="B196" s="11"/>
      <c r="C196" s="11"/>
      <c r="D196" s="12"/>
      <c r="E196" s="13" t="str">
        <f>IF($A196="","",(C196-B196))</f>
        <v/>
      </c>
      <c r="F196" s="14" t="str">
        <f>IF($A196="","",IFERROR(((C196-B196)/C196),0))</f>
        <v/>
      </c>
      <c r="G196" s="14" t="str">
        <f>IF($A196="","",IFERROR(((C196-B196)/B196),0))</f>
        <v/>
      </c>
      <c r="H196" s="13" t="str">
        <f>IF($A196="","",CEILING((B196/(1-'Break-even'!$B$3)),0.05))</f>
        <v/>
      </c>
      <c r="I196" s="13" t="str">
        <f>IF($A196="","",(E196*D196))</f>
        <v/>
      </c>
    </row>
    <row r="197" spans="1:9" x14ac:dyDescent="0.25">
      <c r="B197" s="11"/>
      <c r="C197" s="11"/>
      <c r="D197" s="12"/>
      <c r="E197" s="13" t="str">
        <f>IF($A197="","",(C197-B197))</f>
        <v/>
      </c>
      <c r="F197" s="14" t="str">
        <f>IF($A197="","",IFERROR(((C197-B197)/C197),0))</f>
        <v/>
      </c>
      <c r="G197" s="14" t="str">
        <f>IF($A197="","",IFERROR(((C197-B197)/B197),0))</f>
        <v/>
      </c>
      <c r="H197" s="13" t="str">
        <f>IF($A197="","",CEILING((B197/(1-'Break-even'!$B$3)),0.05))</f>
        <v/>
      </c>
      <c r="I197" s="13" t="str">
        <f>IF($A197="","",(E197*D197))</f>
        <v/>
      </c>
    </row>
    <row r="198" spans="1:9" x14ac:dyDescent="0.25">
      <c r="B198" s="11"/>
      <c r="C198" s="11"/>
      <c r="D198" s="12"/>
      <c r="E198" s="13" t="str">
        <f>IF($A198="","",(C198-B198))</f>
        <v/>
      </c>
      <c r="F198" s="14" t="str">
        <f>IF($A198="","",IFERROR(((C198-B198)/C198),0))</f>
        <v/>
      </c>
      <c r="G198" s="14" t="str">
        <f>IF($A198="","",IFERROR(((C198-B198)/B198),0))</f>
        <v/>
      </c>
      <c r="H198" s="13" t="str">
        <f>IF($A198="","",CEILING((B198/(1-'Break-even'!$B$3)),0.05))</f>
        <v/>
      </c>
      <c r="I198" s="13" t="str">
        <f>IF($A198="","",(E198*D198))</f>
        <v/>
      </c>
    </row>
    <row r="199" spans="1:9" x14ac:dyDescent="0.25">
      <c r="B199" s="11"/>
      <c r="C199" s="11"/>
      <c r="D199" s="12"/>
      <c r="E199" s="13" t="str">
        <f>IF($A199="","",(C199-B199))</f>
        <v/>
      </c>
      <c r="F199" s="14" t="str">
        <f>IF($A199="","",IFERROR(((C199-B199)/C199),0))</f>
        <v/>
      </c>
      <c r="G199" s="14" t="str">
        <f>IF($A199="","",IFERROR(((C199-B199)/B199),0))</f>
        <v/>
      </c>
      <c r="H199" s="13" t="str">
        <f>IF($A199="","",CEILING((B199/(1-'Break-even'!$B$3)),0.05))</f>
        <v/>
      </c>
      <c r="I199" s="13" t="str">
        <f>IF($A199="","",(E199*D199))</f>
        <v/>
      </c>
    </row>
    <row r="200" spans="1:9" x14ac:dyDescent="0.25">
      <c r="B200" s="11"/>
      <c r="C200" s="11"/>
      <c r="D200" s="12"/>
      <c r="E200" s="13" t="str">
        <f>IF($A200="","",(C200-B200))</f>
        <v/>
      </c>
      <c r="F200" s="14" t="str">
        <f>IF($A200="","",IFERROR(((C200-B200)/C200),0))</f>
        <v/>
      </c>
      <c r="G200" s="14" t="str">
        <f>IF($A200="","",IFERROR(((C200-B200)/B200),0))</f>
        <v/>
      </c>
      <c r="H200" s="13" t="str">
        <f>IF($A200="","",CEILING((B200/(1-'Break-even'!$B$3)),0.05))</f>
        <v/>
      </c>
      <c r="I200" s="13" t="str">
        <f>IF($A200="","",(E200*D200))</f>
        <v/>
      </c>
    </row>
    <row r="201" spans="1:9" x14ac:dyDescent="0.25">
      <c r="B201" s="11"/>
      <c r="C201" s="11"/>
      <c r="D201" s="12"/>
      <c r="E201" s="13" t="str">
        <f>IF($A201="","",(C201-B201))</f>
        <v/>
      </c>
      <c r="F201" s="14" t="str">
        <f>IF($A201="","",IFERROR(((C201-B201)/C201),0))</f>
        <v/>
      </c>
      <c r="G201" s="14" t="str">
        <f>IF($A201="","",IFERROR(((C201-B201)/B201),0))</f>
        <v/>
      </c>
      <c r="H201" s="13" t="str">
        <f>IF($A201="","",CEILING((B201/(1-'Break-even'!$B$3)),0.05))</f>
        <v/>
      </c>
      <c r="I201" s="13" t="str">
        <f>IF($A201="","",(E201*D201))</f>
        <v/>
      </c>
    </row>
  </sheetData>
  <autoFilter ref="A1:I1"/>
  <conditionalFormatting sqref="F2:F201">
    <cfRule type="expression" dxfId="0" priority="1">
      <formula>AND(F2&lt;&gt;"",F2&lt;0.3)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30</v>
      </c>
      <c r="B2" s="17"/>
      <c r="C2" s="17"/>
    </row>
    <row r="3" spans="1:2" x14ac:dyDescent="0.25">
      <c r="A3" t="s">
        <v>31</v>
      </c>
      <c r="B3" s="18">
        <v>0.6</v>
      </c>
    </row>
    <row r="4" spans="1:3" x14ac:dyDescent="0.25">
      <c r="A4" s="16" t="s">
        <v>32</v>
      </c>
      <c r="B4" s="17"/>
      <c r="C4" s="17"/>
    </row>
    <row r="5" spans="1:3" x14ac:dyDescent="0.25">
      <c r="A5" t="s">
        <v>33</v>
      </c>
      <c r="B5" s="19">
        <v>4200</v>
      </c>
      <c r="C5" s="20" t="s">
        <v>34</v>
      </c>
    </row>
    <row r="6" spans="1:2" x14ac:dyDescent="0.25">
      <c r="A6" t="s">
        <v>35</v>
      </c>
      <c r="B6" s="21">
        <f>SUM('Products'!$I$2:$I$201)</f>
        <v>10442</v>
      </c>
    </row>
    <row r="7" spans="1:2" x14ac:dyDescent="0.25">
      <c r="A7" t="s">
        <v>36</v>
      </c>
      <c r="B7" s="21">
        <f>('Break-even'!$B$6-'Break-even'!$B$5)</f>
        <v>6242</v>
      </c>
    </row>
  </sheetData>
  <dataValidations count="2">
    <dataValidation type="decimal" operator="greaterThanOrEqual" allowBlank="1" showErrorMessage="1" errorTitle="Number expected" error="Enter a number." sqref="B3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