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ttempts" state="visible" r:id="rId5"/>
    <sheet sheetId="3" name="Jobs" state="visible" r:id="rId6"/>
  </sheets>
  <calcPr calcId="171027" fullCalcOnLoad="1"/>
</workbook>
</file>

<file path=xl/sharedStrings.xml><?xml version="1.0" encoding="utf-8"?>
<sst xmlns="http://schemas.openxmlformats.org/spreadsheetml/2006/main" count="60" uniqueCount="48">
  <si>
    <t>Service Attempt Log</t>
  </si>
  <si>
    <t>A free attempt log for process servers: record each attempt by date, time, and outcome for a diligence-ready record in Sheets or Excel.</t>
  </si>
  <si>
    <t>Quick start</t>
  </si>
  <si>
    <t>Open the Attempts tab and replace the sample rows with your own — one row per entry. Formulas fill in automatically for new rows.</t>
  </si>
  <si>
    <t>Vary days and times (morning, evening, weekend) to show due diligence; Weekday helps you check the spread.</t>
  </si>
  <si>
    <t>Service and substitute-service rules differ by state and court; your affidavit of service must follow them.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</si>
  <si>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</si>
  <si>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</si>
  <si>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</si>
  <si>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</si>
  <si>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</si>
  <si>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</si>
  <si>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</si>
  <si>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Job #</t>
  </si>
  <si>
    <t>Case / court</t>
  </si>
  <si>
    <t>Person to serve</t>
  </si>
  <si>
    <t>Address</t>
  </si>
  <si>
    <t>Attempt date</t>
  </si>
  <si>
    <t>Attempt time</t>
  </si>
  <si>
    <t>Outcome</t>
  </si>
  <si>
    <t>Description / notes</t>
  </si>
  <si>
    <t>Server</t>
  </si>
  <si>
    <t>Attempts on job</t>
  </si>
  <si>
    <t>Weekday</t>
  </si>
  <si>
    <t>Served</t>
  </si>
  <si>
    <t>PS-1101</t>
  </si>
  <si>
    <t>Smith v. Jones, County Court</t>
  </si>
  <si>
    <t>R. Jones</t>
  </si>
  <si>
    <t>12 Oak St</t>
  </si>
  <si>
    <t>No answer</t>
  </si>
  <si>
    <t>Lights on, no car in drive</t>
  </si>
  <si>
    <t>TK</t>
  </si>
  <si>
    <t>Neighbor says works nights</t>
  </si>
  <si>
    <t>Personally served</t>
  </si>
  <si>
    <t>Male, 40s, brown hair; confirmed name</t>
  </si>
  <si>
    <t>PS-1108</t>
  </si>
  <si>
    <t>Estate of Lane, Probate</t>
  </si>
  <si>
    <t>M. Lane</t>
  </si>
  <si>
    <t>7 Birch Ln</t>
  </si>
  <si>
    <t>Wrong address</t>
  </si>
  <si>
    <t>New tenant since spring</t>
  </si>
  <si>
    <t>AL</t>
  </si>
  <si>
    <t>Item</t>
  </si>
  <si>
    <t>Value</t>
  </si>
  <si>
    <t>Notes</t>
  </si>
  <si>
    <t>Totals</t>
  </si>
  <si>
    <t>Attempts logged</t>
  </si>
  <si>
    <t>Wrong addresses (skip trace)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</si>
</sst>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4" customWidth="1"/>
    <col min="5" max="6" width="15" customWidth="1"/>
    <col min="7" max="7" width="16" customWidth="1"/>
    <col min="8" max="9" width="24" customWidth="1"/>
    <col min="10" max="10" width="18" customWidth="1"/>
    <col min="11" max="11" width="12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t="s">
        <v>28</v>
      </c>
      <c r="E2" s="11">
        <v>46302</v>
      </c>
      <c r="F2" s="12">
        <v>0.7777777777777778</v>
      </c>
      <c r="G2" t="s">
        <v>29</v>
      </c>
      <c r="H2" t="s">
        <v>30</v>
      </c>
      <c r="I2" t="s">
        <v>31</v>
      </c>
      <c r="J2" s="13">
        <f>IF($A2="","",COUNTIF('Attempts'!$A$2:$A$201,A2))</f>
        <v>3</v>
      </c>
      <c r="K2" s="13">
        <f>IF($A2="","",WEEKDAY(E2,2))</f>
        <v>3</v>
      </c>
      <c r="L2" s="14" t="str">
        <f>IF($A2="","",IF(OR((G2="Personally served"),(G2="Substitute served")),"Served",""))</f>
        <v/>
      </c>
    </row>
    <row r="3" spans="1:12" x14ac:dyDescent="0.25">
      <c r="A3" t="s">
        <v>25</v>
      </c>
      <c r="B3" t="s">
        <v>26</v>
      </c>
      <c r="C3" t="s">
        <v>27</v>
      </c>
      <c r="D3" t="s">
        <v>28</v>
      </c>
      <c r="E3" s="11">
        <v>46304</v>
      </c>
      <c r="F3" s="12">
        <v>0.3020833333333333</v>
      </c>
      <c r="G3" t="s">
        <v>29</v>
      </c>
      <c r="H3" t="s">
        <v>32</v>
      </c>
      <c r="I3" t="s">
        <v>31</v>
      </c>
      <c r="J3" s="13">
        <f>IF($A3="","",COUNTIF('Attempts'!$A$2:$A$201,A3))</f>
        <v>3</v>
      </c>
      <c r="K3" s="13">
        <f>IF($A3="","",WEEKDAY(E3,2))</f>
        <v>5</v>
      </c>
      <c r="L3" s="14" t="str">
        <f>IF($A3="","",IF(OR((G3="Personally served"),(G3="Substitute served")),"Served",""))</f>
        <v/>
      </c>
    </row>
    <row r="4" spans="1:12" x14ac:dyDescent="0.25">
      <c r="A4" t="s">
        <v>25</v>
      </c>
      <c r="B4" t="s">
        <v>26</v>
      </c>
      <c r="C4" t="s">
        <v>27</v>
      </c>
      <c r="D4" t="s">
        <v>28</v>
      </c>
      <c r="E4" s="11">
        <v>46306</v>
      </c>
      <c r="F4" s="12">
        <v>0.5625</v>
      </c>
      <c r="G4" t="s">
        <v>33</v>
      </c>
      <c r="H4" t="s">
        <v>34</v>
      </c>
      <c r="I4" t="s">
        <v>31</v>
      </c>
      <c r="J4" s="13">
        <f>IF($A4="","",COUNTIF('Attempts'!$A$2:$A$201,A4))</f>
        <v>3</v>
      </c>
      <c r="K4" s="13">
        <f>IF($A4="","",WEEKDAY(E4,2))</f>
        <v>7</v>
      </c>
      <c r="L4" s="14" t="str">
        <f>IF($A4="","",IF(OR((G4="Personally served"),(G4="Substitute served")),"Served",""))</f>
        <v>Served</v>
      </c>
    </row>
    <row r="5" spans="1:12" x14ac:dyDescent="0.25">
      <c r="A5" t="s">
        <v>35</v>
      </c>
      <c r="B5" t="s">
        <v>36</v>
      </c>
      <c r="C5" t="s">
        <v>37</v>
      </c>
      <c r="D5" t="s">
        <v>38</v>
      </c>
      <c r="E5" s="11">
        <v>46307</v>
      </c>
      <c r="F5" s="12">
        <v>0.7951388888888888</v>
      </c>
      <c r="G5" t="s">
        <v>39</v>
      </c>
      <c r="H5" t="s">
        <v>40</v>
      </c>
      <c r="I5" t="s">
        <v>41</v>
      </c>
      <c r="J5" s="13">
        <f>IF($A5="","",COUNTIF('Attempts'!$A$2:$A$201,A5))</f>
        <v>1</v>
      </c>
      <c r="K5" s="13">
        <f>IF($A5="","",WEEKDAY(E5,2))</f>
        <v>1</v>
      </c>
      <c r="L5" s="14" t="str">
        <f>IF($A5="","",IF(OR((G5="Personally served"),(G5="Substitute served")),"Served",""))</f>
        <v/>
      </c>
    </row>
    <row r="6" spans="1:12" x14ac:dyDescent="0.25">
      <c r="E6" s="11"/>
      <c r="F6" s="12"/>
      <c r="J6" s="13" t="str">
        <f>IF($A6="","",COUNTIF('Attempts'!$A$2:$A$201,A6))</f>
        <v/>
      </c>
      <c r="K6" s="13" t="str">
        <f>IF($A6="","",WEEKDAY(E6,2))</f>
        <v/>
      </c>
      <c r="L6" s="14" t="str">
        <f>IF($A6="","",IF(OR((G6="Personally served"),(G6="Substitute served")),"Served",""))</f>
        <v/>
      </c>
    </row>
    <row r="7" spans="1:12" x14ac:dyDescent="0.25">
      <c r="E7" s="11"/>
      <c r="F7" s="12"/>
      <c r="J7" s="13" t="str">
        <f>IF($A7="","",COUNTIF('Attempts'!$A$2:$A$201,A7))</f>
        <v/>
      </c>
      <c r="K7" s="13" t="str">
        <f>IF($A7="","",WEEKDAY(E7,2))</f>
        <v/>
      </c>
      <c r="L7" s="14" t="str">
        <f>IF($A7="","",IF(OR((G7="Personally served"),(G7="Substitute served")),"Served",""))</f>
        <v/>
      </c>
    </row>
    <row r="8" spans="1:12" x14ac:dyDescent="0.25">
      <c r="E8" s="11"/>
      <c r="F8" s="12"/>
      <c r="J8" s="13" t="str">
        <f>IF($A8="","",COUNTIF('Attempts'!$A$2:$A$201,A8))</f>
        <v/>
      </c>
      <c r="K8" s="13" t="str">
        <f>IF($A8="","",WEEKDAY(E8,2))</f>
        <v/>
      </c>
      <c r="L8" s="14" t="str">
        <f>IF($A8="","",IF(OR((G8="Personally served"),(G8="Substitute served")),"Served",""))</f>
        <v/>
      </c>
    </row>
    <row r="9" spans="1:12" x14ac:dyDescent="0.25">
      <c r="E9" s="11"/>
      <c r="F9" s="12"/>
      <c r="J9" s="13" t="str">
        <f>IF($A9="","",COUNTIF('Attempts'!$A$2:$A$201,A9))</f>
        <v/>
      </c>
      <c r="K9" s="13" t="str">
        <f>IF($A9="","",WEEKDAY(E9,2))</f>
        <v/>
      </c>
      <c r="L9" s="14" t="str">
        <f>IF($A9="","",IF(OR((G9="Personally served"),(G9="Substitute served")),"Served",""))</f>
        <v/>
      </c>
    </row>
    <row r="10" spans="1:12" x14ac:dyDescent="0.25">
      <c r="E10" s="11"/>
      <c r="F10" s="12"/>
      <c r="J10" s="13" t="str">
        <f>IF($A10="","",COUNTIF('Attempts'!$A$2:$A$201,A10))</f>
        <v/>
      </c>
      <c r="K10" s="13" t="str">
        <f>IF($A10="","",WEEKDAY(E10,2))</f>
        <v/>
      </c>
      <c r="L10" s="14" t="str">
        <f>IF($A10="","",IF(OR((G10="Personally served"),(G10="Substitute served")),"Served",""))</f>
        <v/>
      </c>
    </row>
    <row r="11" spans="1:12" x14ac:dyDescent="0.25">
      <c r="E11" s="11"/>
      <c r="F11" s="12"/>
      <c r="J11" s="13" t="str">
        <f>IF($A11="","",COUNTIF('Attempts'!$A$2:$A$201,A11))</f>
        <v/>
      </c>
      <c r="K11" s="13" t="str">
        <f>IF($A11="","",WEEKDAY(E11,2))</f>
        <v/>
      </c>
      <c r="L11" s="14" t="str">
        <f>IF($A11="","",IF(OR((G11="Personally served"),(G11="Substitute served")),"Served",""))</f>
        <v/>
      </c>
    </row>
    <row r="12" spans="1:12" x14ac:dyDescent="0.25">
      <c r="E12" s="11"/>
      <c r="F12" s="12"/>
      <c r="J12" s="13" t="str">
        <f>IF($A12="","",COUNTIF('Attempts'!$A$2:$A$201,A12))</f>
        <v/>
      </c>
      <c r="K12" s="13" t="str">
        <f>IF($A12="","",WEEKDAY(E12,2))</f>
        <v/>
      </c>
      <c r="L12" s="14" t="str">
        <f>IF($A12="","",IF(OR((G12="Personally served"),(G12="Substitute served")),"Served",""))</f>
        <v/>
      </c>
    </row>
    <row r="13" spans="1:12" x14ac:dyDescent="0.25">
      <c r="E13" s="11"/>
      <c r="F13" s="12"/>
      <c r="J13" s="13" t="str">
        <f>IF($A13="","",COUNTIF('Attempts'!$A$2:$A$201,A13))</f>
        <v/>
      </c>
      <c r="K13" s="13" t="str">
        <f>IF($A13="","",WEEKDAY(E13,2))</f>
        <v/>
      </c>
      <c r="L13" s="14" t="str">
        <f>IF($A13="","",IF(OR((G13="Personally served"),(G13="Substitute served")),"Served",""))</f>
        <v/>
      </c>
    </row>
    <row r="14" spans="1:12" x14ac:dyDescent="0.25">
      <c r="E14" s="11"/>
      <c r="F14" s="12"/>
      <c r="J14" s="13" t="str">
        <f>IF($A14="","",COUNTIF('Attempts'!$A$2:$A$201,A14))</f>
        <v/>
      </c>
      <c r="K14" s="13" t="str">
        <f>IF($A14="","",WEEKDAY(E14,2))</f>
        <v/>
      </c>
      <c r="L14" s="14" t="str">
        <f>IF($A14="","",IF(OR((G14="Personally served"),(G14="Substitute served")),"Served",""))</f>
        <v/>
      </c>
    </row>
    <row r="15" spans="1:12" x14ac:dyDescent="0.25">
      <c r="E15" s="11"/>
      <c r="F15" s="12"/>
      <c r="J15" s="13" t="str">
        <f>IF($A15="","",COUNTIF('Attempts'!$A$2:$A$201,A15))</f>
        <v/>
      </c>
      <c r="K15" s="13" t="str">
        <f>IF($A15="","",WEEKDAY(E15,2))</f>
        <v/>
      </c>
      <c r="L15" s="14" t="str">
        <f>IF($A15="","",IF(OR((G15="Personally served"),(G15="Substitute served")),"Served",""))</f>
        <v/>
      </c>
    </row>
    <row r="16" spans="1:12" x14ac:dyDescent="0.25">
      <c r="E16" s="11"/>
      <c r="F16" s="12"/>
      <c r="J16" s="13" t="str">
        <f>IF($A16="","",COUNTIF('Attempts'!$A$2:$A$201,A16))</f>
        <v/>
      </c>
      <c r="K16" s="13" t="str">
        <f>IF($A16="","",WEEKDAY(E16,2))</f>
        <v/>
      </c>
      <c r="L16" s="14" t="str">
        <f>IF($A16="","",IF(OR((G16="Personally served"),(G16="Substitute served")),"Served",""))</f>
        <v/>
      </c>
    </row>
    <row r="17" spans="1:12" x14ac:dyDescent="0.25">
      <c r="E17" s="11"/>
      <c r="F17" s="12"/>
      <c r="J17" s="13" t="str">
        <f>IF($A17="","",COUNTIF('Attempts'!$A$2:$A$201,A17))</f>
        <v/>
      </c>
      <c r="K17" s="13" t="str">
        <f>IF($A17="","",WEEKDAY(E17,2))</f>
        <v/>
      </c>
      <c r="L17" s="14" t="str">
        <f>IF($A17="","",IF(OR((G17="Personally served"),(G17="Substitute served")),"Served",""))</f>
        <v/>
      </c>
    </row>
    <row r="18" spans="1:12" x14ac:dyDescent="0.25">
      <c r="E18" s="11"/>
      <c r="F18" s="12"/>
      <c r="J18" s="13" t="str">
        <f>IF($A18="","",COUNTIF('Attempts'!$A$2:$A$201,A18))</f>
        <v/>
      </c>
      <c r="K18" s="13" t="str">
        <f>IF($A18="","",WEEKDAY(E18,2))</f>
        <v/>
      </c>
      <c r="L18" s="14" t="str">
        <f>IF($A18="","",IF(OR((G18="Personally served"),(G18="Substitute served")),"Served",""))</f>
        <v/>
      </c>
    </row>
    <row r="19" spans="1:12" x14ac:dyDescent="0.25">
      <c r="E19" s="11"/>
      <c r="F19" s="12"/>
      <c r="J19" s="13" t="str">
        <f>IF($A19="","",COUNTIF('Attempts'!$A$2:$A$201,A19))</f>
        <v/>
      </c>
      <c r="K19" s="13" t="str">
        <f>IF($A19="","",WEEKDAY(E19,2))</f>
        <v/>
      </c>
      <c r="L19" s="14" t="str">
        <f>IF($A19="","",IF(OR((G19="Personally served"),(G19="Substitute served")),"Served",""))</f>
        <v/>
      </c>
    </row>
    <row r="20" spans="1:12" x14ac:dyDescent="0.25">
      <c r="E20" s="11"/>
      <c r="F20" s="12"/>
      <c r="J20" s="13" t="str">
        <f>IF($A20="","",COUNTIF('Attempts'!$A$2:$A$201,A20))</f>
        <v/>
      </c>
      <c r="K20" s="13" t="str">
        <f>IF($A20="","",WEEKDAY(E20,2))</f>
        <v/>
      </c>
      <c r="L20" s="14" t="str">
        <f>IF($A20="","",IF(OR((G20="Personally served"),(G20="Substitute served")),"Served",""))</f>
        <v/>
      </c>
    </row>
    <row r="21" spans="1:12" x14ac:dyDescent="0.25">
      <c r="E21" s="11"/>
      <c r="F21" s="12"/>
      <c r="J21" s="13" t="str">
        <f>IF($A21="","",COUNTIF('Attempts'!$A$2:$A$201,A21))</f>
        <v/>
      </c>
      <c r="K21" s="13" t="str">
        <f>IF($A21="","",WEEKDAY(E21,2))</f>
        <v/>
      </c>
      <c r="L21" s="14" t="str">
        <f>IF($A21="","",IF(OR((G21="Personally served"),(G21="Substitute served")),"Served",""))</f>
        <v/>
      </c>
    </row>
    <row r="22" spans="1:12" x14ac:dyDescent="0.25">
      <c r="E22" s="11"/>
      <c r="F22" s="12"/>
      <c r="J22" s="13" t="str">
        <f>IF($A22="","",COUNTIF('Attempts'!$A$2:$A$201,A22))</f>
        <v/>
      </c>
      <c r="K22" s="13" t="str">
        <f>IF($A22="","",WEEKDAY(E22,2))</f>
        <v/>
      </c>
      <c r="L22" s="14" t="str">
        <f>IF($A22="","",IF(OR((G22="Personally served"),(G22="Substitute served")),"Served",""))</f>
        <v/>
      </c>
    </row>
    <row r="23" spans="1:12" x14ac:dyDescent="0.25">
      <c r="E23" s="11"/>
      <c r="F23" s="12"/>
      <c r="J23" s="13" t="str">
        <f>IF($A23="","",COUNTIF('Attempts'!$A$2:$A$201,A23))</f>
        <v/>
      </c>
      <c r="K23" s="13" t="str">
        <f>IF($A23="","",WEEKDAY(E23,2))</f>
        <v/>
      </c>
      <c r="L23" s="14" t="str">
        <f>IF($A23="","",IF(OR((G23="Personally served"),(G23="Substitute served")),"Served",""))</f>
        <v/>
      </c>
    </row>
    <row r="24" spans="1:12" x14ac:dyDescent="0.25">
      <c r="E24" s="11"/>
      <c r="F24" s="12"/>
      <c r="J24" s="13" t="str">
        <f>IF($A24="","",COUNTIF('Attempts'!$A$2:$A$201,A24))</f>
        <v/>
      </c>
      <c r="K24" s="13" t="str">
        <f>IF($A24="","",WEEKDAY(E24,2))</f>
        <v/>
      </c>
      <c r="L24" s="14" t="str">
        <f>IF($A24="","",IF(OR((G24="Personally served"),(G24="Substitute served")),"Served",""))</f>
        <v/>
      </c>
    </row>
    <row r="25" spans="1:12" x14ac:dyDescent="0.25">
      <c r="E25" s="11"/>
      <c r="F25" s="12"/>
      <c r="J25" s="13" t="str">
        <f>IF($A25="","",COUNTIF('Attempts'!$A$2:$A$201,A25))</f>
        <v/>
      </c>
      <c r="K25" s="13" t="str">
        <f>IF($A25="","",WEEKDAY(E25,2))</f>
        <v/>
      </c>
      <c r="L25" s="14" t="str">
        <f>IF($A25="","",IF(OR((G25="Personally served"),(G25="Substitute served")),"Served",""))</f>
        <v/>
      </c>
    </row>
    <row r="26" spans="1:12" x14ac:dyDescent="0.25">
      <c r="E26" s="11"/>
      <c r="F26" s="12"/>
      <c r="J26" s="13" t="str">
        <f>IF($A26="","",COUNTIF('Attempts'!$A$2:$A$201,A26))</f>
        <v/>
      </c>
      <c r="K26" s="13" t="str">
        <f>IF($A26="","",WEEKDAY(E26,2))</f>
        <v/>
      </c>
      <c r="L26" s="14" t="str">
        <f>IF($A26="","",IF(OR((G26="Personally served"),(G26="Substitute served")),"Served",""))</f>
        <v/>
      </c>
    </row>
    <row r="27" spans="1:12" x14ac:dyDescent="0.25">
      <c r="E27" s="11"/>
      <c r="F27" s="12"/>
      <c r="J27" s="13" t="str">
        <f>IF($A27="","",COUNTIF('Attempts'!$A$2:$A$201,A27))</f>
        <v/>
      </c>
      <c r="K27" s="13" t="str">
        <f>IF($A27="","",WEEKDAY(E27,2))</f>
        <v/>
      </c>
      <c r="L27" s="14" t="str">
        <f>IF($A27="","",IF(OR((G27="Personally served"),(G27="Substitute served")),"Served",""))</f>
        <v/>
      </c>
    </row>
    <row r="28" spans="1:12" x14ac:dyDescent="0.25">
      <c r="E28" s="11"/>
      <c r="F28" s="12"/>
      <c r="J28" s="13" t="str">
        <f>IF($A28="","",COUNTIF('Attempts'!$A$2:$A$201,A28))</f>
        <v/>
      </c>
      <c r="K28" s="13" t="str">
        <f>IF($A28="","",WEEKDAY(E28,2))</f>
        <v/>
      </c>
      <c r="L28" s="14" t="str">
        <f>IF($A28="","",IF(OR((G28="Personally served"),(G28="Substitute served")),"Served",""))</f>
        <v/>
      </c>
    </row>
    <row r="29" spans="1:12" x14ac:dyDescent="0.25">
      <c r="E29" s="11"/>
      <c r="F29" s="12"/>
      <c r="J29" s="13" t="str">
        <f>IF($A29="","",COUNTIF('Attempts'!$A$2:$A$201,A29))</f>
        <v/>
      </c>
      <c r="K29" s="13" t="str">
        <f>IF($A29="","",WEEKDAY(E29,2))</f>
        <v/>
      </c>
      <c r="L29" s="14" t="str">
        <f>IF($A29="","",IF(OR((G29="Personally served"),(G29="Substitute served")),"Served",""))</f>
        <v/>
      </c>
    </row>
    <row r="30" spans="1:12" x14ac:dyDescent="0.25">
      <c r="E30" s="11"/>
      <c r="F30" s="12"/>
      <c r="J30" s="13" t="str">
        <f>IF($A30="","",COUNTIF('Attempts'!$A$2:$A$201,A30))</f>
        <v/>
      </c>
      <c r="K30" s="13" t="str">
        <f>IF($A30="","",WEEKDAY(E30,2))</f>
        <v/>
      </c>
      <c r="L30" s="14" t="str">
        <f>IF($A30="","",IF(OR((G30="Personally served"),(G30="Substitute served")),"Served",""))</f>
        <v/>
      </c>
    </row>
    <row r="31" spans="1:12" x14ac:dyDescent="0.25">
      <c r="E31" s="11"/>
      <c r="F31" s="12"/>
      <c r="J31" s="13" t="str">
        <f>IF($A31="","",COUNTIF('Attempts'!$A$2:$A$201,A31))</f>
        <v/>
      </c>
      <c r="K31" s="13" t="str">
        <f>IF($A31="","",WEEKDAY(E31,2))</f>
        <v/>
      </c>
      <c r="L31" s="14" t="str">
        <f>IF($A31="","",IF(OR((G31="Personally served"),(G31="Substitute served")),"Served",""))</f>
        <v/>
      </c>
    </row>
    <row r="32" spans="1:12" x14ac:dyDescent="0.25">
      <c r="E32" s="11"/>
      <c r="F32" s="12"/>
      <c r="J32" s="13" t="str">
        <f>IF($A32="","",COUNTIF('Attempts'!$A$2:$A$201,A32))</f>
        <v/>
      </c>
      <c r="K32" s="13" t="str">
        <f>IF($A32="","",WEEKDAY(E32,2))</f>
        <v/>
      </c>
      <c r="L32" s="14" t="str">
        <f>IF($A32="","",IF(OR((G32="Personally served"),(G32="Substitute served")),"Served",""))</f>
        <v/>
      </c>
    </row>
    <row r="33" spans="1:12" x14ac:dyDescent="0.25">
      <c r="E33" s="11"/>
      <c r="F33" s="12"/>
      <c r="J33" s="13" t="str">
        <f>IF($A33="","",COUNTIF('Attempts'!$A$2:$A$201,A33))</f>
        <v/>
      </c>
      <c r="K33" s="13" t="str">
        <f>IF($A33="","",WEEKDAY(E33,2))</f>
        <v/>
      </c>
      <c r="L33" s="14" t="str">
        <f>IF($A33="","",IF(OR((G33="Personally served"),(G33="Substitute served")),"Served",""))</f>
        <v/>
      </c>
    </row>
    <row r="34" spans="1:12" x14ac:dyDescent="0.25">
      <c r="E34" s="11"/>
      <c r="F34" s="12"/>
      <c r="J34" s="13" t="str">
        <f>IF($A34="","",COUNTIF('Attempts'!$A$2:$A$201,A34))</f>
        <v/>
      </c>
      <c r="K34" s="13" t="str">
        <f>IF($A34="","",WEEKDAY(E34,2))</f>
        <v/>
      </c>
      <c r="L34" s="14" t="str">
        <f>IF($A34="","",IF(OR((G34="Personally served"),(G34="Substitute served")),"Served",""))</f>
        <v/>
      </c>
    </row>
    <row r="35" spans="1:12" x14ac:dyDescent="0.25">
      <c r="E35" s="11"/>
      <c r="F35" s="12"/>
      <c r="J35" s="13" t="str">
        <f>IF($A35="","",COUNTIF('Attempts'!$A$2:$A$201,A35))</f>
        <v/>
      </c>
      <c r="K35" s="13" t="str">
        <f>IF($A35="","",WEEKDAY(E35,2))</f>
        <v/>
      </c>
      <c r="L35" s="14" t="str">
        <f>IF($A35="","",IF(OR((G35="Personally served"),(G35="Substitute served")),"Served",""))</f>
        <v/>
      </c>
    </row>
    <row r="36" spans="1:12" x14ac:dyDescent="0.25">
      <c r="E36" s="11"/>
      <c r="F36" s="12"/>
      <c r="J36" s="13" t="str">
        <f>IF($A36="","",COUNTIF('Attempts'!$A$2:$A$201,A36))</f>
        <v/>
      </c>
      <c r="K36" s="13" t="str">
        <f>IF($A36="","",WEEKDAY(E36,2))</f>
        <v/>
      </c>
      <c r="L36" s="14" t="str">
        <f>IF($A36="","",IF(OR((G36="Personally served"),(G36="Substitute served")),"Served",""))</f>
        <v/>
      </c>
    </row>
    <row r="37" spans="1:12" x14ac:dyDescent="0.25">
      <c r="E37" s="11"/>
      <c r="F37" s="12"/>
      <c r="J37" s="13" t="str">
        <f>IF($A37="","",COUNTIF('Attempts'!$A$2:$A$201,A37))</f>
        <v/>
      </c>
      <c r="K37" s="13" t="str">
        <f>IF($A37="","",WEEKDAY(E37,2))</f>
        <v/>
      </c>
      <c r="L37" s="14" t="str">
        <f>IF($A37="","",IF(OR((G37="Personally served"),(G37="Substitute served")),"Served",""))</f>
        <v/>
      </c>
    </row>
    <row r="38" spans="1:12" x14ac:dyDescent="0.25">
      <c r="E38" s="11"/>
      <c r="F38" s="12"/>
      <c r="J38" s="13" t="str">
        <f>IF($A38="","",COUNTIF('Attempts'!$A$2:$A$201,A38))</f>
        <v/>
      </c>
      <c r="K38" s="13" t="str">
        <f>IF($A38="","",WEEKDAY(E38,2))</f>
        <v/>
      </c>
      <c r="L38" s="14" t="str">
        <f>IF($A38="","",IF(OR((G38="Personally served"),(G38="Substitute served")),"Served",""))</f>
        <v/>
      </c>
    </row>
    <row r="39" spans="1:12" x14ac:dyDescent="0.25">
      <c r="E39" s="11"/>
      <c r="F39" s="12"/>
      <c r="J39" s="13" t="str">
        <f>IF($A39="","",COUNTIF('Attempts'!$A$2:$A$201,A39))</f>
        <v/>
      </c>
      <c r="K39" s="13" t="str">
        <f>IF($A39="","",WEEKDAY(E39,2))</f>
        <v/>
      </c>
      <c r="L39" s="14" t="str">
        <f>IF($A39="","",IF(OR((G39="Personally served"),(G39="Substitute served")),"Served",""))</f>
        <v/>
      </c>
    </row>
    <row r="40" spans="1:12" x14ac:dyDescent="0.25">
      <c r="E40" s="11"/>
      <c r="F40" s="12"/>
      <c r="J40" s="13" t="str">
        <f>IF($A40="","",COUNTIF('Attempts'!$A$2:$A$201,A40))</f>
        <v/>
      </c>
      <c r="K40" s="13" t="str">
        <f>IF($A40="","",WEEKDAY(E40,2))</f>
        <v/>
      </c>
      <c r="L40" s="14" t="str">
        <f>IF($A40="","",IF(OR((G40="Personally served"),(G40="Substitute served")),"Served",""))</f>
        <v/>
      </c>
    </row>
    <row r="41" spans="1:12" x14ac:dyDescent="0.25">
      <c r="E41" s="11"/>
      <c r="F41" s="12"/>
      <c r="J41" s="13" t="str">
        <f>IF($A41="","",COUNTIF('Attempts'!$A$2:$A$201,A41))</f>
        <v/>
      </c>
      <c r="K41" s="13" t="str">
        <f>IF($A41="","",WEEKDAY(E41,2))</f>
        <v/>
      </c>
      <c r="L41" s="14" t="str">
        <f>IF($A41="","",IF(OR((G41="Personally served"),(G41="Substitute served")),"Served",""))</f>
        <v/>
      </c>
    </row>
    <row r="42" spans="1:12" x14ac:dyDescent="0.25">
      <c r="E42" s="11"/>
      <c r="F42" s="12"/>
      <c r="J42" s="13" t="str">
        <f>IF($A42="","",COUNTIF('Attempts'!$A$2:$A$201,A42))</f>
        <v/>
      </c>
      <c r="K42" s="13" t="str">
        <f>IF($A42="","",WEEKDAY(E42,2))</f>
        <v/>
      </c>
      <c r="L42" s="14" t="str">
        <f>IF($A42="","",IF(OR((G42="Personally served"),(G42="Substitute served")),"Served",""))</f>
        <v/>
      </c>
    </row>
    <row r="43" spans="1:12" x14ac:dyDescent="0.25">
      <c r="E43" s="11"/>
      <c r="F43" s="12"/>
      <c r="J43" s="13" t="str">
        <f>IF($A43="","",COUNTIF('Attempts'!$A$2:$A$201,A43))</f>
        <v/>
      </c>
      <c r="K43" s="13" t="str">
        <f>IF($A43="","",WEEKDAY(E43,2))</f>
        <v/>
      </c>
      <c r="L43" s="14" t="str">
        <f>IF($A43="","",IF(OR((G43="Personally served"),(G43="Substitute served")),"Served",""))</f>
        <v/>
      </c>
    </row>
    <row r="44" spans="1:12" x14ac:dyDescent="0.25">
      <c r="E44" s="11"/>
      <c r="F44" s="12"/>
      <c r="J44" s="13" t="str">
        <f>IF($A44="","",COUNTIF('Attempts'!$A$2:$A$201,A44))</f>
        <v/>
      </c>
      <c r="K44" s="13" t="str">
        <f>IF($A44="","",WEEKDAY(E44,2))</f>
        <v/>
      </c>
      <c r="L44" s="14" t="str">
        <f>IF($A44="","",IF(OR((G44="Personally served"),(G44="Substitute served")),"Served",""))</f>
        <v/>
      </c>
    </row>
    <row r="45" spans="1:12" x14ac:dyDescent="0.25">
      <c r="E45" s="11"/>
      <c r="F45" s="12"/>
      <c r="J45" s="13" t="str">
        <f>IF($A45="","",COUNTIF('Attempts'!$A$2:$A$201,A45))</f>
        <v/>
      </c>
      <c r="K45" s="13" t="str">
        <f>IF($A45="","",WEEKDAY(E45,2))</f>
        <v/>
      </c>
      <c r="L45" s="14" t="str">
        <f>IF($A45="","",IF(OR((G45="Personally served"),(G45="Substitute served")),"Served",""))</f>
        <v/>
      </c>
    </row>
    <row r="46" spans="1:12" x14ac:dyDescent="0.25">
      <c r="E46" s="11"/>
      <c r="F46" s="12"/>
      <c r="J46" s="13" t="str">
        <f>IF($A46="","",COUNTIF('Attempts'!$A$2:$A$201,A46))</f>
        <v/>
      </c>
      <c r="K46" s="13" t="str">
        <f>IF($A46="","",WEEKDAY(E46,2))</f>
        <v/>
      </c>
      <c r="L46" s="14" t="str">
        <f>IF($A46="","",IF(OR((G46="Personally served"),(G46="Substitute served")),"Served",""))</f>
        <v/>
      </c>
    </row>
    <row r="47" spans="1:12" x14ac:dyDescent="0.25">
      <c r="E47" s="11"/>
      <c r="F47" s="12"/>
      <c r="J47" s="13" t="str">
        <f>IF($A47="","",COUNTIF('Attempts'!$A$2:$A$201,A47))</f>
        <v/>
      </c>
      <c r="K47" s="13" t="str">
        <f>IF($A47="","",WEEKDAY(E47,2))</f>
        <v/>
      </c>
      <c r="L47" s="14" t="str">
        <f>IF($A47="","",IF(OR((G47="Personally served"),(G47="Substitute served")),"Served",""))</f>
        <v/>
      </c>
    </row>
    <row r="48" spans="1:12" x14ac:dyDescent="0.25">
      <c r="E48" s="11"/>
      <c r="F48" s="12"/>
      <c r="J48" s="13" t="str">
        <f>IF($A48="","",COUNTIF('Attempts'!$A$2:$A$201,A48))</f>
        <v/>
      </c>
      <c r="K48" s="13" t="str">
        <f>IF($A48="","",WEEKDAY(E48,2))</f>
        <v/>
      </c>
      <c r="L48" s="14" t="str">
        <f>IF($A48="","",IF(OR((G48="Personally served"),(G48="Substitute served")),"Served",""))</f>
        <v/>
      </c>
    </row>
    <row r="49" spans="1:12" x14ac:dyDescent="0.25">
      <c r="E49" s="11"/>
      <c r="F49" s="12"/>
      <c r="J49" s="13" t="str">
        <f>IF($A49="","",COUNTIF('Attempts'!$A$2:$A$201,A49))</f>
        <v/>
      </c>
      <c r="K49" s="13" t="str">
        <f>IF($A49="","",WEEKDAY(E49,2))</f>
        <v/>
      </c>
      <c r="L49" s="14" t="str">
        <f>IF($A49="","",IF(OR((G49="Personally served"),(G49="Substitute served")),"Served",""))</f>
        <v/>
      </c>
    </row>
    <row r="50" spans="1:12" x14ac:dyDescent="0.25">
      <c r="E50" s="11"/>
      <c r="F50" s="12"/>
      <c r="J50" s="13" t="str">
        <f>IF($A50="","",COUNTIF('Attempts'!$A$2:$A$201,A50))</f>
        <v/>
      </c>
      <c r="K50" s="13" t="str">
        <f>IF($A50="","",WEEKDAY(E50,2))</f>
        <v/>
      </c>
      <c r="L50" s="14" t="str">
        <f>IF($A50="","",IF(OR((G50="Personally served"),(G50="Substitute served")),"Served",""))</f>
        <v/>
      </c>
    </row>
    <row r="51" spans="1:12" x14ac:dyDescent="0.25">
      <c r="E51" s="11"/>
      <c r="F51" s="12"/>
      <c r="J51" s="13" t="str">
        <f>IF($A51="","",COUNTIF('Attempts'!$A$2:$A$201,A51))</f>
        <v/>
      </c>
      <c r="K51" s="13" t="str">
        <f>IF($A51="","",WEEKDAY(E51,2))</f>
        <v/>
      </c>
      <c r="L51" s="14" t="str">
        <f>IF($A51="","",IF(OR((G51="Personally served"),(G51="Substitute served")),"Served",""))</f>
        <v/>
      </c>
    </row>
    <row r="52" spans="1:12" x14ac:dyDescent="0.25">
      <c r="E52" s="11"/>
      <c r="F52" s="12"/>
      <c r="J52" s="13" t="str">
        <f>IF($A52="","",COUNTIF('Attempts'!$A$2:$A$201,A52))</f>
        <v/>
      </c>
      <c r="K52" s="13" t="str">
        <f>IF($A52="","",WEEKDAY(E52,2))</f>
        <v/>
      </c>
      <c r="L52" s="14" t="str">
        <f>IF($A52="","",IF(OR((G52="Personally served"),(G52="Substitute served")),"Served",""))</f>
        <v/>
      </c>
    </row>
    <row r="53" spans="1:12" x14ac:dyDescent="0.25">
      <c r="E53" s="11"/>
      <c r="F53" s="12"/>
      <c r="J53" s="13" t="str">
        <f>IF($A53="","",COUNTIF('Attempts'!$A$2:$A$201,A53))</f>
        <v/>
      </c>
      <c r="K53" s="13" t="str">
        <f>IF($A53="","",WEEKDAY(E53,2))</f>
        <v/>
      </c>
      <c r="L53" s="14" t="str">
        <f>IF($A53="","",IF(OR((G53="Personally served"),(G53="Substitute served")),"Served",""))</f>
        <v/>
      </c>
    </row>
    <row r="54" spans="1:12" x14ac:dyDescent="0.25">
      <c r="E54" s="11"/>
      <c r="F54" s="12"/>
      <c r="J54" s="13" t="str">
        <f>IF($A54="","",COUNTIF('Attempts'!$A$2:$A$201,A54))</f>
        <v/>
      </c>
      <c r="K54" s="13" t="str">
        <f>IF($A54="","",WEEKDAY(E54,2))</f>
        <v/>
      </c>
      <c r="L54" s="14" t="str">
        <f>IF($A54="","",IF(OR((G54="Personally served"),(G54="Substitute served")),"Served",""))</f>
        <v/>
      </c>
    </row>
    <row r="55" spans="1:12" x14ac:dyDescent="0.25">
      <c r="E55" s="11"/>
      <c r="F55" s="12"/>
      <c r="J55" s="13" t="str">
        <f>IF($A55="","",COUNTIF('Attempts'!$A$2:$A$201,A55))</f>
        <v/>
      </c>
      <c r="K55" s="13" t="str">
        <f>IF($A55="","",WEEKDAY(E55,2))</f>
        <v/>
      </c>
      <c r="L55" s="14" t="str">
        <f>IF($A55="","",IF(OR((G55="Personally served"),(G55="Substitute served")),"Served",""))</f>
        <v/>
      </c>
    </row>
    <row r="56" spans="1:12" x14ac:dyDescent="0.25">
      <c r="E56" s="11"/>
      <c r="F56" s="12"/>
      <c r="J56" s="13" t="str">
        <f>IF($A56="","",COUNTIF('Attempts'!$A$2:$A$201,A56))</f>
        <v/>
      </c>
      <c r="K56" s="13" t="str">
        <f>IF($A56="","",WEEKDAY(E56,2))</f>
        <v/>
      </c>
      <c r="L56" s="14" t="str">
        <f>IF($A56="","",IF(OR((G56="Personally served"),(G56="Substitute served")),"Served",""))</f>
        <v/>
      </c>
    </row>
    <row r="57" spans="1:12" x14ac:dyDescent="0.25">
      <c r="E57" s="11"/>
      <c r="F57" s="12"/>
      <c r="J57" s="13" t="str">
        <f>IF($A57="","",COUNTIF('Attempts'!$A$2:$A$201,A57))</f>
        <v/>
      </c>
      <c r="K57" s="13" t="str">
        <f>IF($A57="","",WEEKDAY(E57,2))</f>
        <v/>
      </c>
      <c r="L57" s="14" t="str">
        <f>IF($A57="","",IF(OR((G57="Personally served"),(G57="Substitute served")),"Served",""))</f>
        <v/>
      </c>
    </row>
    <row r="58" spans="1:12" x14ac:dyDescent="0.25">
      <c r="E58" s="11"/>
      <c r="F58" s="12"/>
      <c r="J58" s="13" t="str">
        <f>IF($A58="","",COUNTIF('Attempts'!$A$2:$A$201,A58))</f>
        <v/>
      </c>
      <c r="K58" s="13" t="str">
        <f>IF($A58="","",WEEKDAY(E58,2))</f>
        <v/>
      </c>
      <c r="L58" s="14" t="str">
        <f>IF($A58="","",IF(OR((G58="Personally served"),(G58="Substitute served")),"Served",""))</f>
        <v/>
      </c>
    </row>
    <row r="59" spans="1:12" x14ac:dyDescent="0.25">
      <c r="E59" s="11"/>
      <c r="F59" s="12"/>
      <c r="J59" s="13" t="str">
        <f>IF($A59="","",COUNTIF('Attempts'!$A$2:$A$201,A59))</f>
        <v/>
      </c>
      <c r="K59" s="13" t="str">
        <f>IF($A59="","",WEEKDAY(E59,2))</f>
        <v/>
      </c>
      <c r="L59" s="14" t="str">
        <f>IF($A59="","",IF(OR((G59="Personally served"),(G59="Substitute served")),"Served",""))</f>
        <v/>
      </c>
    </row>
    <row r="60" spans="1:12" x14ac:dyDescent="0.25">
      <c r="E60" s="11"/>
      <c r="F60" s="12"/>
      <c r="J60" s="13" t="str">
        <f>IF($A60="","",COUNTIF('Attempts'!$A$2:$A$201,A60))</f>
        <v/>
      </c>
      <c r="K60" s="13" t="str">
        <f>IF($A60="","",WEEKDAY(E60,2))</f>
        <v/>
      </c>
      <c r="L60" s="14" t="str">
        <f>IF($A60="","",IF(OR((G60="Personally served"),(G60="Substitute served")),"Served",""))</f>
        <v/>
      </c>
    </row>
    <row r="61" spans="1:12" x14ac:dyDescent="0.25">
      <c r="E61" s="11"/>
      <c r="F61" s="12"/>
      <c r="J61" s="13" t="str">
        <f>IF($A61="","",COUNTIF('Attempts'!$A$2:$A$201,A61))</f>
        <v/>
      </c>
      <c r="K61" s="13" t="str">
        <f>IF($A61="","",WEEKDAY(E61,2))</f>
        <v/>
      </c>
      <c r="L61" s="14" t="str">
        <f>IF($A61="","",IF(OR((G61="Personally served"),(G61="Substitute served")),"Served",""))</f>
        <v/>
      </c>
    </row>
    <row r="62" spans="1:12" x14ac:dyDescent="0.25">
      <c r="E62" s="11"/>
      <c r="F62" s="12"/>
      <c r="J62" s="13" t="str">
        <f>IF($A62="","",COUNTIF('Attempts'!$A$2:$A$201,A62))</f>
        <v/>
      </c>
      <c r="K62" s="13" t="str">
        <f>IF($A62="","",WEEKDAY(E62,2))</f>
        <v/>
      </c>
      <c r="L62" s="14" t="str">
        <f>IF($A62="","",IF(OR((G62="Personally served"),(G62="Substitute served")),"Served",""))</f>
        <v/>
      </c>
    </row>
    <row r="63" spans="1:12" x14ac:dyDescent="0.25">
      <c r="E63" s="11"/>
      <c r="F63" s="12"/>
      <c r="J63" s="13" t="str">
        <f>IF($A63="","",COUNTIF('Attempts'!$A$2:$A$201,A63))</f>
        <v/>
      </c>
      <c r="K63" s="13" t="str">
        <f>IF($A63="","",WEEKDAY(E63,2))</f>
        <v/>
      </c>
      <c r="L63" s="14" t="str">
        <f>IF($A63="","",IF(OR((G63="Personally served"),(G63="Substitute served")),"Served",""))</f>
        <v/>
      </c>
    </row>
    <row r="64" spans="1:12" x14ac:dyDescent="0.25">
      <c r="E64" s="11"/>
      <c r="F64" s="12"/>
      <c r="J64" s="13" t="str">
        <f>IF($A64="","",COUNTIF('Attempts'!$A$2:$A$201,A64))</f>
        <v/>
      </c>
      <c r="K64" s="13" t="str">
        <f>IF($A64="","",WEEKDAY(E64,2))</f>
        <v/>
      </c>
      <c r="L64" s="14" t="str">
        <f>IF($A64="","",IF(OR((G64="Personally served"),(G64="Substitute served")),"Served",""))</f>
        <v/>
      </c>
    </row>
    <row r="65" spans="1:12" x14ac:dyDescent="0.25">
      <c r="E65" s="11"/>
      <c r="F65" s="12"/>
      <c r="J65" s="13" t="str">
        <f>IF($A65="","",COUNTIF('Attempts'!$A$2:$A$201,A65))</f>
        <v/>
      </c>
      <c r="K65" s="13" t="str">
        <f>IF($A65="","",WEEKDAY(E65,2))</f>
        <v/>
      </c>
      <c r="L65" s="14" t="str">
        <f>IF($A65="","",IF(OR((G65="Personally served"),(G65="Substitute served")),"Served",""))</f>
        <v/>
      </c>
    </row>
    <row r="66" spans="1:12" x14ac:dyDescent="0.25">
      <c r="E66" s="11"/>
      <c r="F66" s="12"/>
      <c r="J66" s="13" t="str">
        <f>IF($A66="","",COUNTIF('Attempts'!$A$2:$A$201,A66))</f>
        <v/>
      </c>
      <c r="K66" s="13" t="str">
        <f>IF($A66="","",WEEKDAY(E66,2))</f>
        <v/>
      </c>
      <c r="L66" s="14" t="str">
        <f>IF($A66="","",IF(OR((G66="Personally served"),(G66="Substitute served")),"Served",""))</f>
        <v/>
      </c>
    </row>
    <row r="67" spans="1:12" x14ac:dyDescent="0.25">
      <c r="E67" s="11"/>
      <c r="F67" s="12"/>
      <c r="J67" s="13" t="str">
        <f>IF($A67="","",COUNTIF('Attempts'!$A$2:$A$201,A67))</f>
        <v/>
      </c>
      <c r="K67" s="13" t="str">
        <f>IF($A67="","",WEEKDAY(E67,2))</f>
        <v/>
      </c>
      <c r="L67" s="14" t="str">
        <f>IF($A67="","",IF(OR((G67="Personally served"),(G67="Substitute served")),"Served",""))</f>
        <v/>
      </c>
    </row>
    <row r="68" spans="1:12" x14ac:dyDescent="0.25">
      <c r="E68" s="11"/>
      <c r="F68" s="12"/>
      <c r="J68" s="13" t="str">
        <f>IF($A68="","",COUNTIF('Attempts'!$A$2:$A$201,A68))</f>
        <v/>
      </c>
      <c r="K68" s="13" t="str">
        <f>IF($A68="","",WEEKDAY(E68,2))</f>
        <v/>
      </c>
      <c r="L68" s="14" t="str">
        <f>IF($A68="","",IF(OR((G68="Personally served"),(G68="Substitute served")),"Served",""))</f>
        <v/>
      </c>
    </row>
    <row r="69" spans="1:12" x14ac:dyDescent="0.25">
      <c r="E69" s="11"/>
      <c r="F69" s="12"/>
      <c r="J69" s="13" t="str">
        <f>IF($A69="","",COUNTIF('Attempts'!$A$2:$A$201,A69))</f>
        <v/>
      </c>
      <c r="K69" s="13" t="str">
        <f>IF($A69="","",WEEKDAY(E69,2))</f>
        <v/>
      </c>
      <c r="L69" s="14" t="str">
        <f>IF($A69="","",IF(OR((G69="Personally served"),(G69="Substitute served")),"Served",""))</f>
        <v/>
      </c>
    </row>
    <row r="70" spans="1:12" x14ac:dyDescent="0.25">
      <c r="E70" s="11"/>
      <c r="F70" s="12"/>
      <c r="J70" s="13" t="str">
        <f>IF($A70="","",COUNTIF('Attempts'!$A$2:$A$201,A70))</f>
        <v/>
      </c>
      <c r="K70" s="13" t="str">
        <f>IF($A70="","",WEEKDAY(E70,2))</f>
        <v/>
      </c>
      <c r="L70" s="14" t="str">
        <f>IF($A70="","",IF(OR((G70="Personally served"),(G70="Substitute served")),"Served",""))</f>
        <v/>
      </c>
    </row>
    <row r="71" spans="1:12" x14ac:dyDescent="0.25">
      <c r="E71" s="11"/>
      <c r="F71" s="12"/>
      <c r="J71" s="13" t="str">
        <f>IF($A71="","",COUNTIF('Attempts'!$A$2:$A$201,A71))</f>
        <v/>
      </c>
      <c r="K71" s="13" t="str">
        <f>IF($A71="","",WEEKDAY(E71,2))</f>
        <v/>
      </c>
      <c r="L71" s="14" t="str">
        <f>IF($A71="","",IF(OR((G71="Personally served"),(G71="Substitute served")),"Served",""))</f>
        <v/>
      </c>
    </row>
    <row r="72" spans="1:12" x14ac:dyDescent="0.25">
      <c r="E72" s="11"/>
      <c r="F72" s="12"/>
      <c r="J72" s="13" t="str">
        <f>IF($A72="","",COUNTIF('Attempts'!$A$2:$A$201,A72))</f>
        <v/>
      </c>
      <c r="K72" s="13" t="str">
        <f>IF($A72="","",WEEKDAY(E72,2))</f>
        <v/>
      </c>
      <c r="L72" s="14" t="str">
        <f>IF($A72="","",IF(OR((G72="Personally served"),(G72="Substitute served")),"Served",""))</f>
        <v/>
      </c>
    </row>
    <row r="73" spans="1:12" x14ac:dyDescent="0.25">
      <c r="E73" s="11"/>
      <c r="F73" s="12"/>
      <c r="J73" s="13" t="str">
        <f>IF($A73="","",COUNTIF('Attempts'!$A$2:$A$201,A73))</f>
        <v/>
      </c>
      <c r="K73" s="13" t="str">
        <f>IF($A73="","",WEEKDAY(E73,2))</f>
        <v/>
      </c>
      <c r="L73" s="14" t="str">
        <f>IF($A73="","",IF(OR((G73="Personally served"),(G73="Substitute served")),"Served",""))</f>
        <v/>
      </c>
    </row>
    <row r="74" spans="1:12" x14ac:dyDescent="0.25">
      <c r="E74" s="11"/>
      <c r="F74" s="12"/>
      <c r="J74" s="13" t="str">
        <f>IF($A74="","",COUNTIF('Attempts'!$A$2:$A$201,A74))</f>
        <v/>
      </c>
      <c r="K74" s="13" t="str">
        <f>IF($A74="","",WEEKDAY(E74,2))</f>
        <v/>
      </c>
      <c r="L74" s="14" t="str">
        <f>IF($A74="","",IF(OR((G74="Personally served"),(G74="Substitute served")),"Served",""))</f>
        <v/>
      </c>
    </row>
    <row r="75" spans="1:12" x14ac:dyDescent="0.25">
      <c r="E75" s="11"/>
      <c r="F75" s="12"/>
      <c r="J75" s="13" t="str">
        <f>IF($A75="","",COUNTIF('Attempts'!$A$2:$A$201,A75))</f>
        <v/>
      </c>
      <c r="K75" s="13" t="str">
        <f>IF($A75="","",WEEKDAY(E75,2))</f>
        <v/>
      </c>
      <c r="L75" s="14" t="str">
        <f>IF($A75="","",IF(OR((G75="Personally served"),(G75="Substitute served")),"Served",""))</f>
        <v/>
      </c>
    </row>
    <row r="76" spans="1:12" x14ac:dyDescent="0.25">
      <c r="E76" s="11"/>
      <c r="F76" s="12"/>
      <c r="J76" s="13" t="str">
        <f>IF($A76="","",COUNTIF('Attempts'!$A$2:$A$201,A76))</f>
        <v/>
      </c>
      <c r="K76" s="13" t="str">
        <f>IF($A76="","",WEEKDAY(E76,2))</f>
        <v/>
      </c>
      <c r="L76" s="14" t="str">
        <f>IF($A76="","",IF(OR((G76="Personally served"),(G76="Substitute served")),"Served",""))</f>
        <v/>
      </c>
    </row>
    <row r="77" spans="1:12" x14ac:dyDescent="0.25">
      <c r="E77" s="11"/>
      <c r="F77" s="12"/>
      <c r="J77" s="13" t="str">
        <f>IF($A77="","",COUNTIF('Attempts'!$A$2:$A$201,A77))</f>
        <v/>
      </c>
      <c r="K77" s="13" t="str">
        <f>IF($A77="","",WEEKDAY(E77,2))</f>
        <v/>
      </c>
      <c r="L77" s="14" t="str">
        <f>IF($A77="","",IF(OR((G77="Personally served"),(G77="Substitute served")),"Served",""))</f>
        <v/>
      </c>
    </row>
    <row r="78" spans="1:12" x14ac:dyDescent="0.25">
      <c r="E78" s="11"/>
      <c r="F78" s="12"/>
      <c r="J78" s="13" t="str">
        <f>IF($A78="","",COUNTIF('Attempts'!$A$2:$A$201,A78))</f>
        <v/>
      </c>
      <c r="K78" s="13" t="str">
        <f>IF($A78="","",WEEKDAY(E78,2))</f>
        <v/>
      </c>
      <c r="L78" s="14" t="str">
        <f>IF($A78="","",IF(OR((G78="Personally served"),(G78="Substitute served")),"Served",""))</f>
        <v/>
      </c>
    </row>
    <row r="79" spans="1:12" x14ac:dyDescent="0.25">
      <c r="E79" s="11"/>
      <c r="F79" s="12"/>
      <c r="J79" s="13" t="str">
        <f>IF($A79="","",COUNTIF('Attempts'!$A$2:$A$201,A79))</f>
        <v/>
      </c>
      <c r="K79" s="13" t="str">
        <f>IF($A79="","",WEEKDAY(E79,2))</f>
        <v/>
      </c>
      <c r="L79" s="14" t="str">
        <f>IF($A79="","",IF(OR((G79="Personally served"),(G79="Substitute served")),"Served",""))</f>
        <v/>
      </c>
    </row>
    <row r="80" spans="1:12" x14ac:dyDescent="0.25">
      <c r="E80" s="11"/>
      <c r="F80" s="12"/>
      <c r="J80" s="13" t="str">
        <f>IF($A80="","",COUNTIF('Attempts'!$A$2:$A$201,A80))</f>
        <v/>
      </c>
      <c r="K80" s="13" t="str">
        <f>IF($A80="","",WEEKDAY(E80,2))</f>
        <v/>
      </c>
      <c r="L80" s="14" t="str">
        <f>IF($A80="","",IF(OR((G80="Personally served"),(G80="Substitute served")),"Served",""))</f>
        <v/>
      </c>
    </row>
    <row r="81" spans="1:12" x14ac:dyDescent="0.25">
      <c r="E81" s="11"/>
      <c r="F81" s="12"/>
      <c r="J81" s="13" t="str">
        <f>IF($A81="","",COUNTIF('Attempts'!$A$2:$A$201,A81))</f>
        <v/>
      </c>
      <c r="K81" s="13" t="str">
        <f>IF($A81="","",WEEKDAY(E81,2))</f>
        <v/>
      </c>
      <c r="L81" s="14" t="str">
        <f>IF($A81="","",IF(OR((G81="Personally served"),(G81="Substitute served")),"Served",""))</f>
        <v/>
      </c>
    </row>
    <row r="82" spans="1:12" x14ac:dyDescent="0.25">
      <c r="E82" s="11"/>
      <c r="F82" s="12"/>
      <c r="J82" s="13" t="str">
        <f>IF($A82="","",COUNTIF('Attempts'!$A$2:$A$201,A82))</f>
        <v/>
      </c>
      <c r="K82" s="13" t="str">
        <f>IF($A82="","",WEEKDAY(E82,2))</f>
        <v/>
      </c>
      <c r="L82" s="14" t="str">
        <f>IF($A82="","",IF(OR((G82="Personally served"),(G82="Substitute served")),"Served",""))</f>
        <v/>
      </c>
    </row>
    <row r="83" spans="1:12" x14ac:dyDescent="0.25">
      <c r="E83" s="11"/>
      <c r="F83" s="12"/>
      <c r="J83" s="13" t="str">
        <f>IF($A83="","",COUNTIF('Attempts'!$A$2:$A$201,A83))</f>
        <v/>
      </c>
      <c r="K83" s="13" t="str">
        <f>IF($A83="","",WEEKDAY(E83,2))</f>
        <v/>
      </c>
      <c r="L83" s="14" t="str">
        <f>IF($A83="","",IF(OR((G83="Personally served"),(G83="Substitute served")),"Served",""))</f>
        <v/>
      </c>
    </row>
    <row r="84" spans="1:12" x14ac:dyDescent="0.25">
      <c r="E84" s="11"/>
      <c r="F84" s="12"/>
      <c r="J84" s="13" t="str">
        <f>IF($A84="","",COUNTIF('Attempts'!$A$2:$A$201,A84))</f>
        <v/>
      </c>
      <c r="K84" s="13" t="str">
        <f>IF($A84="","",WEEKDAY(E84,2))</f>
        <v/>
      </c>
      <c r="L84" s="14" t="str">
        <f>IF($A84="","",IF(OR((G84="Personally served"),(G84="Substitute served")),"Served",""))</f>
        <v/>
      </c>
    </row>
    <row r="85" spans="1:12" x14ac:dyDescent="0.25">
      <c r="E85" s="11"/>
      <c r="F85" s="12"/>
      <c r="J85" s="13" t="str">
        <f>IF($A85="","",COUNTIF('Attempts'!$A$2:$A$201,A85))</f>
        <v/>
      </c>
      <c r="K85" s="13" t="str">
        <f>IF($A85="","",WEEKDAY(E85,2))</f>
        <v/>
      </c>
      <c r="L85" s="14" t="str">
        <f>IF($A85="","",IF(OR((G85="Personally served"),(G85="Substitute served")),"Served",""))</f>
        <v/>
      </c>
    </row>
    <row r="86" spans="1:12" x14ac:dyDescent="0.25">
      <c r="E86" s="11"/>
      <c r="F86" s="12"/>
      <c r="J86" s="13" t="str">
        <f>IF($A86="","",COUNTIF('Attempts'!$A$2:$A$201,A86))</f>
        <v/>
      </c>
      <c r="K86" s="13" t="str">
        <f>IF($A86="","",WEEKDAY(E86,2))</f>
        <v/>
      </c>
      <c r="L86" s="14" t="str">
        <f>IF($A86="","",IF(OR((G86="Personally served"),(G86="Substitute served")),"Served",""))</f>
        <v/>
      </c>
    </row>
    <row r="87" spans="1:12" x14ac:dyDescent="0.25">
      <c r="E87" s="11"/>
      <c r="F87" s="12"/>
      <c r="J87" s="13" t="str">
        <f>IF($A87="","",COUNTIF('Attempts'!$A$2:$A$201,A87))</f>
        <v/>
      </c>
      <c r="K87" s="13" t="str">
        <f>IF($A87="","",WEEKDAY(E87,2))</f>
        <v/>
      </c>
      <c r="L87" s="14" t="str">
        <f>IF($A87="","",IF(OR((G87="Personally served"),(G87="Substitute served")),"Served",""))</f>
        <v/>
      </c>
    </row>
    <row r="88" spans="1:12" x14ac:dyDescent="0.25">
      <c r="E88" s="11"/>
      <c r="F88" s="12"/>
      <c r="J88" s="13" t="str">
        <f>IF($A88="","",COUNTIF('Attempts'!$A$2:$A$201,A88))</f>
        <v/>
      </c>
      <c r="K88" s="13" t="str">
        <f>IF($A88="","",WEEKDAY(E88,2))</f>
        <v/>
      </c>
      <c r="L88" s="14" t="str">
        <f>IF($A88="","",IF(OR((G88="Personally served"),(G88="Substitute served")),"Served",""))</f>
        <v/>
      </c>
    </row>
    <row r="89" spans="1:12" x14ac:dyDescent="0.25">
      <c r="E89" s="11"/>
      <c r="F89" s="12"/>
      <c r="J89" s="13" t="str">
        <f>IF($A89="","",COUNTIF('Attempts'!$A$2:$A$201,A89))</f>
        <v/>
      </c>
      <c r="K89" s="13" t="str">
        <f>IF($A89="","",WEEKDAY(E89,2))</f>
        <v/>
      </c>
      <c r="L89" s="14" t="str">
        <f>IF($A89="","",IF(OR((G89="Personally served"),(G89="Substitute served")),"Served",""))</f>
        <v/>
      </c>
    </row>
    <row r="90" spans="1:12" x14ac:dyDescent="0.25">
      <c r="E90" s="11"/>
      <c r="F90" s="12"/>
      <c r="J90" s="13" t="str">
        <f>IF($A90="","",COUNTIF('Attempts'!$A$2:$A$201,A90))</f>
        <v/>
      </c>
      <c r="K90" s="13" t="str">
        <f>IF($A90="","",WEEKDAY(E90,2))</f>
        <v/>
      </c>
      <c r="L90" s="14" t="str">
        <f>IF($A90="","",IF(OR((G90="Personally served"),(G90="Substitute served")),"Served",""))</f>
        <v/>
      </c>
    </row>
    <row r="91" spans="1:12" x14ac:dyDescent="0.25">
      <c r="E91" s="11"/>
      <c r="F91" s="12"/>
      <c r="J91" s="13" t="str">
        <f>IF($A91="","",COUNTIF('Attempts'!$A$2:$A$201,A91))</f>
        <v/>
      </c>
      <c r="K91" s="13" t="str">
        <f>IF($A91="","",WEEKDAY(E91,2))</f>
        <v/>
      </c>
      <c r="L91" s="14" t="str">
        <f>IF($A91="","",IF(OR((G91="Personally served"),(G91="Substitute served")),"Served",""))</f>
        <v/>
      </c>
    </row>
    <row r="92" spans="1:12" x14ac:dyDescent="0.25">
      <c r="E92" s="11"/>
      <c r="F92" s="12"/>
      <c r="J92" s="13" t="str">
        <f>IF($A92="","",COUNTIF('Attempts'!$A$2:$A$201,A92))</f>
        <v/>
      </c>
      <c r="K92" s="13" t="str">
        <f>IF($A92="","",WEEKDAY(E92,2))</f>
        <v/>
      </c>
      <c r="L92" s="14" t="str">
        <f>IF($A92="","",IF(OR((G92="Personally served"),(G92="Substitute served")),"Served",""))</f>
        <v/>
      </c>
    </row>
    <row r="93" spans="1:12" x14ac:dyDescent="0.25">
      <c r="E93" s="11"/>
      <c r="F93" s="12"/>
      <c r="J93" s="13" t="str">
        <f>IF($A93="","",COUNTIF('Attempts'!$A$2:$A$201,A93))</f>
        <v/>
      </c>
      <c r="K93" s="13" t="str">
        <f>IF($A93="","",WEEKDAY(E93,2))</f>
        <v/>
      </c>
      <c r="L93" s="14" t="str">
        <f>IF($A93="","",IF(OR((G93="Personally served"),(G93="Substitute served")),"Served",""))</f>
        <v/>
      </c>
    </row>
    <row r="94" spans="1:12" x14ac:dyDescent="0.25">
      <c r="E94" s="11"/>
      <c r="F94" s="12"/>
      <c r="J94" s="13" t="str">
        <f>IF($A94="","",COUNTIF('Attempts'!$A$2:$A$201,A94))</f>
        <v/>
      </c>
      <c r="K94" s="13" t="str">
        <f>IF($A94="","",WEEKDAY(E94,2))</f>
        <v/>
      </c>
      <c r="L94" s="14" t="str">
        <f>IF($A94="","",IF(OR((G94="Personally served"),(G94="Substitute served")),"Served",""))</f>
        <v/>
      </c>
    </row>
    <row r="95" spans="1:12" x14ac:dyDescent="0.25">
      <c r="E95" s="11"/>
      <c r="F95" s="12"/>
      <c r="J95" s="13" t="str">
        <f>IF($A95="","",COUNTIF('Attempts'!$A$2:$A$201,A95))</f>
        <v/>
      </c>
      <c r="K95" s="13" t="str">
        <f>IF($A95="","",WEEKDAY(E95,2))</f>
        <v/>
      </c>
      <c r="L95" s="14" t="str">
        <f>IF($A95="","",IF(OR((G95="Personally served"),(G95="Substitute served")),"Served",""))</f>
        <v/>
      </c>
    </row>
    <row r="96" spans="1:12" x14ac:dyDescent="0.25">
      <c r="E96" s="11"/>
      <c r="F96" s="12"/>
      <c r="J96" s="13" t="str">
        <f>IF($A96="","",COUNTIF('Attempts'!$A$2:$A$201,A96))</f>
        <v/>
      </c>
      <c r="K96" s="13" t="str">
        <f>IF($A96="","",WEEKDAY(E96,2))</f>
        <v/>
      </c>
      <c r="L96" s="14" t="str">
        <f>IF($A96="","",IF(OR((G96="Personally served"),(G96="Substitute served")),"Served",""))</f>
        <v/>
      </c>
    </row>
    <row r="97" spans="1:12" x14ac:dyDescent="0.25">
      <c r="E97" s="11"/>
      <c r="F97" s="12"/>
      <c r="J97" s="13" t="str">
        <f>IF($A97="","",COUNTIF('Attempts'!$A$2:$A$201,A97))</f>
        <v/>
      </c>
      <c r="K97" s="13" t="str">
        <f>IF($A97="","",WEEKDAY(E97,2))</f>
        <v/>
      </c>
      <c r="L97" s="14" t="str">
        <f>IF($A97="","",IF(OR((G97="Personally served"),(G97="Substitute served")),"Served",""))</f>
        <v/>
      </c>
    </row>
    <row r="98" spans="1:12" x14ac:dyDescent="0.25">
      <c r="E98" s="11"/>
      <c r="F98" s="12"/>
      <c r="J98" s="13" t="str">
        <f>IF($A98="","",COUNTIF('Attempts'!$A$2:$A$201,A98))</f>
        <v/>
      </c>
      <c r="K98" s="13" t="str">
        <f>IF($A98="","",WEEKDAY(E98,2))</f>
        <v/>
      </c>
      <c r="L98" s="14" t="str">
        <f>IF($A98="","",IF(OR((G98="Personally served"),(G98="Substitute served")),"Served",""))</f>
        <v/>
      </c>
    </row>
    <row r="99" spans="1:12" x14ac:dyDescent="0.25">
      <c r="E99" s="11"/>
      <c r="F99" s="12"/>
      <c r="J99" s="13" t="str">
        <f>IF($A99="","",COUNTIF('Attempts'!$A$2:$A$201,A99))</f>
        <v/>
      </c>
      <c r="K99" s="13" t="str">
        <f>IF($A99="","",WEEKDAY(E99,2))</f>
        <v/>
      </c>
      <c r="L99" s="14" t="str">
        <f>IF($A99="","",IF(OR((G99="Personally served"),(G99="Substitute served")),"Served",""))</f>
        <v/>
      </c>
    </row>
    <row r="100" spans="1:12" x14ac:dyDescent="0.25">
      <c r="E100" s="11"/>
      <c r="F100" s="12"/>
      <c r="J100" s="13" t="str">
        <f>IF($A100="","",COUNTIF('Attempts'!$A$2:$A$201,A100))</f>
        <v/>
      </c>
      <c r="K100" s="13" t="str">
        <f>IF($A100="","",WEEKDAY(E100,2))</f>
        <v/>
      </c>
      <c r="L100" s="14" t="str">
        <f>IF($A100="","",IF(OR((G100="Personally served"),(G100="Substitute served")),"Served",""))</f>
        <v/>
      </c>
    </row>
    <row r="101" spans="1:12" x14ac:dyDescent="0.25">
      <c r="E101" s="11"/>
      <c r="F101" s="12"/>
      <c r="J101" s="13" t="str">
        <f>IF($A101="","",COUNTIF('Attempts'!$A$2:$A$201,A101))</f>
        <v/>
      </c>
      <c r="K101" s="13" t="str">
        <f>IF($A101="","",WEEKDAY(E101,2))</f>
        <v/>
      </c>
      <c r="L101" s="14" t="str">
        <f>IF($A101="","",IF(OR((G101="Personally served"),(G101="Substitute served")),"Served",""))</f>
        <v/>
      </c>
    </row>
    <row r="102" spans="1:12" x14ac:dyDescent="0.25">
      <c r="E102" s="11"/>
      <c r="F102" s="12"/>
      <c r="J102" s="13" t="str">
        <f>IF($A102="","",COUNTIF('Attempts'!$A$2:$A$201,A102))</f>
        <v/>
      </c>
      <c r="K102" s="13" t="str">
        <f>IF($A102="","",WEEKDAY(E102,2))</f>
        <v/>
      </c>
      <c r="L102" s="14" t="str">
        <f>IF($A102="","",IF(OR((G102="Personally served"),(G102="Substitute served")),"Served",""))</f>
        <v/>
      </c>
    </row>
    <row r="103" spans="1:12" x14ac:dyDescent="0.25">
      <c r="E103" s="11"/>
      <c r="F103" s="12"/>
      <c r="J103" s="13" t="str">
        <f>IF($A103="","",COUNTIF('Attempts'!$A$2:$A$201,A103))</f>
        <v/>
      </c>
      <c r="K103" s="13" t="str">
        <f>IF($A103="","",WEEKDAY(E103,2))</f>
        <v/>
      </c>
      <c r="L103" s="14" t="str">
        <f>IF($A103="","",IF(OR((G103="Personally served"),(G103="Substitute served")),"Served",""))</f>
        <v/>
      </c>
    </row>
    <row r="104" spans="1:12" x14ac:dyDescent="0.25">
      <c r="E104" s="11"/>
      <c r="F104" s="12"/>
      <c r="J104" s="13" t="str">
        <f>IF($A104="","",COUNTIF('Attempts'!$A$2:$A$201,A104))</f>
        <v/>
      </c>
      <c r="K104" s="13" t="str">
        <f>IF($A104="","",WEEKDAY(E104,2))</f>
        <v/>
      </c>
      <c r="L104" s="14" t="str">
        <f>IF($A104="","",IF(OR((G104="Personally served"),(G104="Substitute served")),"Served",""))</f>
        <v/>
      </c>
    </row>
    <row r="105" spans="1:12" x14ac:dyDescent="0.25">
      <c r="E105" s="11"/>
      <c r="F105" s="12"/>
      <c r="J105" s="13" t="str">
        <f>IF($A105="","",COUNTIF('Attempts'!$A$2:$A$201,A105))</f>
        <v/>
      </c>
      <c r="K105" s="13" t="str">
        <f>IF($A105="","",WEEKDAY(E105,2))</f>
        <v/>
      </c>
      <c r="L105" s="14" t="str">
        <f>IF($A105="","",IF(OR((G105="Personally served"),(G105="Substitute served")),"Served",""))</f>
        <v/>
      </c>
    </row>
    <row r="106" spans="1:12" x14ac:dyDescent="0.25">
      <c r="E106" s="11"/>
      <c r="F106" s="12"/>
      <c r="J106" s="13" t="str">
        <f>IF($A106="","",COUNTIF('Attempts'!$A$2:$A$201,A106))</f>
        <v/>
      </c>
      <c r="K106" s="13" t="str">
        <f>IF($A106="","",WEEKDAY(E106,2))</f>
        <v/>
      </c>
      <c r="L106" s="14" t="str">
        <f>IF($A106="","",IF(OR((G106="Personally served"),(G106="Substitute served")),"Served",""))</f>
        <v/>
      </c>
    </row>
    <row r="107" spans="1:12" x14ac:dyDescent="0.25">
      <c r="E107" s="11"/>
      <c r="F107" s="12"/>
      <c r="J107" s="13" t="str">
        <f>IF($A107="","",COUNTIF('Attempts'!$A$2:$A$201,A107))</f>
        <v/>
      </c>
      <c r="K107" s="13" t="str">
        <f>IF($A107="","",WEEKDAY(E107,2))</f>
        <v/>
      </c>
      <c r="L107" s="14" t="str">
        <f>IF($A107="","",IF(OR((G107="Personally served"),(G107="Substitute served")),"Served",""))</f>
        <v/>
      </c>
    </row>
    <row r="108" spans="1:12" x14ac:dyDescent="0.25">
      <c r="E108" s="11"/>
      <c r="F108" s="12"/>
      <c r="J108" s="13" t="str">
        <f>IF($A108="","",COUNTIF('Attempts'!$A$2:$A$201,A108))</f>
        <v/>
      </c>
      <c r="K108" s="13" t="str">
        <f>IF($A108="","",WEEKDAY(E108,2))</f>
        <v/>
      </c>
      <c r="L108" s="14" t="str">
        <f>IF($A108="","",IF(OR((G108="Personally served"),(G108="Substitute served")),"Served",""))</f>
        <v/>
      </c>
    </row>
    <row r="109" spans="1:12" x14ac:dyDescent="0.25">
      <c r="E109" s="11"/>
      <c r="F109" s="12"/>
      <c r="J109" s="13" t="str">
        <f>IF($A109="","",COUNTIF('Attempts'!$A$2:$A$201,A109))</f>
        <v/>
      </c>
      <c r="K109" s="13" t="str">
        <f>IF($A109="","",WEEKDAY(E109,2))</f>
        <v/>
      </c>
      <c r="L109" s="14" t="str">
        <f>IF($A109="","",IF(OR((G109="Personally served"),(G109="Substitute served")),"Served",""))</f>
        <v/>
      </c>
    </row>
    <row r="110" spans="1:12" x14ac:dyDescent="0.25">
      <c r="E110" s="11"/>
      <c r="F110" s="12"/>
      <c r="J110" s="13" t="str">
        <f>IF($A110="","",COUNTIF('Attempts'!$A$2:$A$201,A110))</f>
        <v/>
      </c>
      <c r="K110" s="13" t="str">
        <f>IF($A110="","",WEEKDAY(E110,2))</f>
        <v/>
      </c>
      <c r="L110" s="14" t="str">
        <f>IF($A110="","",IF(OR((G110="Personally served"),(G110="Substitute served")),"Served",""))</f>
        <v/>
      </c>
    </row>
    <row r="111" spans="1:12" x14ac:dyDescent="0.25">
      <c r="E111" s="11"/>
      <c r="F111" s="12"/>
      <c r="J111" s="13" t="str">
        <f>IF($A111="","",COUNTIF('Attempts'!$A$2:$A$201,A111))</f>
        <v/>
      </c>
      <c r="K111" s="13" t="str">
        <f>IF($A111="","",WEEKDAY(E111,2))</f>
        <v/>
      </c>
      <c r="L111" s="14" t="str">
        <f>IF($A111="","",IF(OR((G111="Personally served"),(G111="Substitute served")),"Served",""))</f>
        <v/>
      </c>
    </row>
    <row r="112" spans="1:12" x14ac:dyDescent="0.25">
      <c r="E112" s="11"/>
      <c r="F112" s="12"/>
      <c r="J112" s="13" t="str">
        <f>IF($A112="","",COUNTIF('Attempts'!$A$2:$A$201,A112))</f>
        <v/>
      </c>
      <c r="K112" s="13" t="str">
        <f>IF($A112="","",WEEKDAY(E112,2))</f>
        <v/>
      </c>
      <c r="L112" s="14" t="str">
        <f>IF($A112="","",IF(OR((G112="Personally served"),(G112="Substitute served")),"Served",""))</f>
        <v/>
      </c>
    </row>
    <row r="113" spans="1:12" x14ac:dyDescent="0.25">
      <c r="E113" s="11"/>
      <c r="F113" s="12"/>
      <c r="J113" s="13" t="str">
        <f>IF($A113="","",COUNTIF('Attempts'!$A$2:$A$201,A113))</f>
        <v/>
      </c>
      <c r="K113" s="13" t="str">
        <f>IF($A113="","",WEEKDAY(E113,2))</f>
        <v/>
      </c>
      <c r="L113" s="14" t="str">
        <f>IF($A113="","",IF(OR((G113="Personally served"),(G113="Substitute served")),"Served",""))</f>
        <v/>
      </c>
    </row>
    <row r="114" spans="1:12" x14ac:dyDescent="0.25">
      <c r="E114" s="11"/>
      <c r="F114" s="12"/>
      <c r="J114" s="13" t="str">
        <f>IF($A114="","",COUNTIF('Attempts'!$A$2:$A$201,A114))</f>
        <v/>
      </c>
      <c r="K114" s="13" t="str">
        <f>IF($A114="","",WEEKDAY(E114,2))</f>
        <v/>
      </c>
      <c r="L114" s="14" t="str">
        <f>IF($A114="","",IF(OR((G114="Personally served"),(G114="Substitute served")),"Served",""))</f>
        <v/>
      </c>
    </row>
    <row r="115" spans="1:12" x14ac:dyDescent="0.25">
      <c r="E115" s="11"/>
      <c r="F115" s="12"/>
      <c r="J115" s="13" t="str">
        <f>IF($A115="","",COUNTIF('Attempts'!$A$2:$A$201,A115))</f>
        <v/>
      </c>
      <c r="K115" s="13" t="str">
        <f>IF($A115="","",WEEKDAY(E115,2))</f>
        <v/>
      </c>
      <c r="L115" s="14" t="str">
        <f>IF($A115="","",IF(OR((G115="Personally served"),(G115="Substitute served")),"Served",""))</f>
        <v/>
      </c>
    </row>
    <row r="116" spans="1:12" x14ac:dyDescent="0.25">
      <c r="E116" s="11"/>
      <c r="F116" s="12"/>
      <c r="J116" s="13" t="str">
        <f>IF($A116="","",COUNTIF('Attempts'!$A$2:$A$201,A116))</f>
        <v/>
      </c>
      <c r="K116" s="13" t="str">
        <f>IF($A116="","",WEEKDAY(E116,2))</f>
        <v/>
      </c>
      <c r="L116" s="14" t="str">
        <f>IF($A116="","",IF(OR((G116="Personally served"),(G116="Substitute served")),"Served",""))</f>
        <v/>
      </c>
    </row>
    <row r="117" spans="1:12" x14ac:dyDescent="0.25">
      <c r="E117" s="11"/>
      <c r="F117" s="12"/>
      <c r="J117" s="13" t="str">
        <f>IF($A117="","",COUNTIF('Attempts'!$A$2:$A$201,A117))</f>
        <v/>
      </c>
      <c r="K117" s="13" t="str">
        <f>IF($A117="","",WEEKDAY(E117,2))</f>
        <v/>
      </c>
      <c r="L117" s="14" t="str">
        <f>IF($A117="","",IF(OR((G117="Personally served"),(G117="Substitute served")),"Served",""))</f>
        <v/>
      </c>
    </row>
    <row r="118" spans="1:12" x14ac:dyDescent="0.25">
      <c r="E118" s="11"/>
      <c r="F118" s="12"/>
      <c r="J118" s="13" t="str">
        <f>IF($A118="","",COUNTIF('Attempts'!$A$2:$A$201,A118))</f>
        <v/>
      </c>
      <c r="K118" s="13" t="str">
        <f>IF($A118="","",WEEKDAY(E118,2))</f>
        <v/>
      </c>
      <c r="L118" s="14" t="str">
        <f>IF($A118="","",IF(OR((G118="Personally served"),(G118="Substitute served")),"Served",""))</f>
        <v/>
      </c>
    </row>
    <row r="119" spans="1:12" x14ac:dyDescent="0.25">
      <c r="E119" s="11"/>
      <c r="F119" s="12"/>
      <c r="J119" s="13" t="str">
        <f>IF($A119="","",COUNTIF('Attempts'!$A$2:$A$201,A119))</f>
        <v/>
      </c>
      <c r="K119" s="13" t="str">
        <f>IF($A119="","",WEEKDAY(E119,2))</f>
        <v/>
      </c>
      <c r="L119" s="14" t="str">
        <f>IF($A119="","",IF(OR((G119="Personally served"),(G119="Substitute served")),"Served",""))</f>
        <v/>
      </c>
    </row>
    <row r="120" spans="1:12" x14ac:dyDescent="0.25">
      <c r="E120" s="11"/>
      <c r="F120" s="12"/>
      <c r="J120" s="13" t="str">
        <f>IF($A120="","",COUNTIF('Attempts'!$A$2:$A$201,A120))</f>
        <v/>
      </c>
      <c r="K120" s="13" t="str">
        <f>IF($A120="","",WEEKDAY(E120,2))</f>
        <v/>
      </c>
      <c r="L120" s="14" t="str">
        <f>IF($A120="","",IF(OR((G120="Personally served"),(G120="Substitute served")),"Served",""))</f>
        <v/>
      </c>
    </row>
    <row r="121" spans="1:12" x14ac:dyDescent="0.25">
      <c r="E121" s="11"/>
      <c r="F121" s="12"/>
      <c r="J121" s="13" t="str">
        <f>IF($A121="","",COUNTIF('Attempts'!$A$2:$A$201,A121))</f>
        <v/>
      </c>
      <c r="K121" s="13" t="str">
        <f>IF($A121="","",WEEKDAY(E121,2))</f>
        <v/>
      </c>
      <c r="L121" s="14" t="str">
        <f>IF($A121="","",IF(OR((G121="Personally served"),(G121="Substitute served")),"Served",""))</f>
        <v/>
      </c>
    </row>
    <row r="122" spans="1:12" x14ac:dyDescent="0.25">
      <c r="E122" s="11"/>
      <c r="F122" s="12"/>
      <c r="J122" s="13" t="str">
        <f>IF($A122="","",COUNTIF('Attempts'!$A$2:$A$201,A122))</f>
        <v/>
      </c>
      <c r="K122" s="13" t="str">
        <f>IF($A122="","",WEEKDAY(E122,2))</f>
        <v/>
      </c>
      <c r="L122" s="14" t="str">
        <f>IF($A122="","",IF(OR((G122="Personally served"),(G122="Substitute served")),"Served",""))</f>
        <v/>
      </c>
    </row>
    <row r="123" spans="1:12" x14ac:dyDescent="0.25">
      <c r="E123" s="11"/>
      <c r="F123" s="12"/>
      <c r="J123" s="13" t="str">
        <f>IF($A123="","",COUNTIF('Attempts'!$A$2:$A$201,A123))</f>
        <v/>
      </c>
      <c r="K123" s="13" t="str">
        <f>IF($A123="","",WEEKDAY(E123,2))</f>
        <v/>
      </c>
      <c r="L123" s="14" t="str">
        <f>IF($A123="","",IF(OR((G123="Personally served"),(G123="Substitute served")),"Served",""))</f>
        <v/>
      </c>
    </row>
    <row r="124" spans="1:12" x14ac:dyDescent="0.25">
      <c r="E124" s="11"/>
      <c r="F124" s="12"/>
      <c r="J124" s="13" t="str">
        <f>IF($A124="","",COUNTIF('Attempts'!$A$2:$A$201,A124))</f>
        <v/>
      </c>
      <c r="K124" s="13" t="str">
        <f>IF($A124="","",WEEKDAY(E124,2))</f>
        <v/>
      </c>
      <c r="L124" s="14" t="str">
        <f>IF($A124="","",IF(OR((G124="Personally served"),(G124="Substitute served")),"Served",""))</f>
        <v/>
      </c>
    </row>
    <row r="125" spans="1:12" x14ac:dyDescent="0.25">
      <c r="E125" s="11"/>
      <c r="F125" s="12"/>
      <c r="J125" s="13" t="str">
        <f>IF($A125="","",COUNTIF('Attempts'!$A$2:$A$201,A125))</f>
        <v/>
      </c>
      <c r="K125" s="13" t="str">
        <f>IF($A125="","",WEEKDAY(E125,2))</f>
        <v/>
      </c>
      <c r="L125" s="14" t="str">
        <f>IF($A125="","",IF(OR((G125="Personally served"),(G125="Substitute served")),"Served",""))</f>
        <v/>
      </c>
    </row>
    <row r="126" spans="1:12" x14ac:dyDescent="0.25">
      <c r="E126" s="11"/>
      <c r="F126" s="12"/>
      <c r="J126" s="13" t="str">
        <f>IF($A126="","",COUNTIF('Attempts'!$A$2:$A$201,A126))</f>
        <v/>
      </c>
      <c r="K126" s="13" t="str">
        <f>IF($A126="","",WEEKDAY(E126,2))</f>
        <v/>
      </c>
      <c r="L126" s="14" t="str">
        <f>IF($A126="","",IF(OR((G126="Personally served"),(G126="Substitute served")),"Served",""))</f>
        <v/>
      </c>
    </row>
    <row r="127" spans="1:12" x14ac:dyDescent="0.25">
      <c r="E127" s="11"/>
      <c r="F127" s="12"/>
      <c r="J127" s="13" t="str">
        <f>IF($A127="","",COUNTIF('Attempts'!$A$2:$A$201,A127))</f>
        <v/>
      </c>
      <c r="K127" s="13" t="str">
        <f>IF($A127="","",WEEKDAY(E127,2))</f>
        <v/>
      </c>
      <c r="L127" s="14" t="str">
        <f>IF($A127="","",IF(OR((G127="Personally served"),(G127="Substitute served")),"Served",""))</f>
        <v/>
      </c>
    </row>
    <row r="128" spans="1:12" x14ac:dyDescent="0.25">
      <c r="E128" s="11"/>
      <c r="F128" s="12"/>
      <c r="J128" s="13" t="str">
        <f>IF($A128="","",COUNTIF('Attempts'!$A$2:$A$201,A128))</f>
        <v/>
      </c>
      <c r="K128" s="13" t="str">
        <f>IF($A128="","",WEEKDAY(E128,2))</f>
        <v/>
      </c>
      <c r="L128" s="14" t="str">
        <f>IF($A128="","",IF(OR((G128="Personally served"),(G128="Substitute served")),"Served",""))</f>
        <v/>
      </c>
    </row>
    <row r="129" spans="1:12" x14ac:dyDescent="0.25">
      <c r="E129" s="11"/>
      <c r="F129" s="12"/>
      <c r="J129" s="13" t="str">
        <f>IF($A129="","",COUNTIF('Attempts'!$A$2:$A$201,A129))</f>
        <v/>
      </c>
      <c r="K129" s="13" t="str">
        <f>IF($A129="","",WEEKDAY(E129,2))</f>
        <v/>
      </c>
      <c r="L129" s="14" t="str">
        <f>IF($A129="","",IF(OR((G129="Personally served"),(G129="Substitute served")),"Served",""))</f>
        <v/>
      </c>
    </row>
    <row r="130" spans="1:12" x14ac:dyDescent="0.25">
      <c r="E130" s="11"/>
      <c r="F130" s="12"/>
      <c r="J130" s="13" t="str">
        <f>IF($A130="","",COUNTIF('Attempts'!$A$2:$A$201,A130))</f>
        <v/>
      </c>
      <c r="K130" s="13" t="str">
        <f>IF($A130="","",WEEKDAY(E130,2))</f>
        <v/>
      </c>
      <c r="L130" s="14" t="str">
        <f>IF($A130="","",IF(OR((G130="Personally served"),(G130="Substitute served")),"Served",""))</f>
        <v/>
      </c>
    </row>
    <row r="131" spans="1:12" x14ac:dyDescent="0.25">
      <c r="E131" s="11"/>
      <c r="F131" s="12"/>
      <c r="J131" s="13" t="str">
        <f>IF($A131="","",COUNTIF('Attempts'!$A$2:$A$201,A131))</f>
        <v/>
      </c>
      <c r="K131" s="13" t="str">
        <f>IF($A131="","",WEEKDAY(E131,2))</f>
        <v/>
      </c>
      <c r="L131" s="14" t="str">
        <f>IF($A131="","",IF(OR((G131="Personally served"),(G131="Substitute served")),"Served",""))</f>
        <v/>
      </c>
    </row>
    <row r="132" spans="1:12" x14ac:dyDescent="0.25">
      <c r="E132" s="11"/>
      <c r="F132" s="12"/>
      <c r="J132" s="13" t="str">
        <f>IF($A132="","",COUNTIF('Attempts'!$A$2:$A$201,A132))</f>
        <v/>
      </c>
      <c r="K132" s="13" t="str">
        <f>IF($A132="","",WEEKDAY(E132,2))</f>
        <v/>
      </c>
      <c r="L132" s="14" t="str">
        <f>IF($A132="","",IF(OR((G132="Personally served"),(G132="Substitute served")),"Served",""))</f>
        <v/>
      </c>
    </row>
    <row r="133" spans="1:12" x14ac:dyDescent="0.25">
      <c r="E133" s="11"/>
      <c r="F133" s="12"/>
      <c r="J133" s="13" t="str">
        <f>IF($A133="","",COUNTIF('Attempts'!$A$2:$A$201,A133))</f>
        <v/>
      </c>
      <c r="K133" s="13" t="str">
        <f>IF($A133="","",WEEKDAY(E133,2))</f>
        <v/>
      </c>
      <c r="L133" s="14" t="str">
        <f>IF($A133="","",IF(OR((G133="Personally served"),(G133="Substitute served")),"Served",""))</f>
        <v/>
      </c>
    </row>
    <row r="134" spans="1:12" x14ac:dyDescent="0.25">
      <c r="E134" s="11"/>
      <c r="F134" s="12"/>
      <c r="J134" s="13" t="str">
        <f>IF($A134="","",COUNTIF('Attempts'!$A$2:$A$201,A134))</f>
        <v/>
      </c>
      <c r="K134" s="13" t="str">
        <f>IF($A134="","",WEEKDAY(E134,2))</f>
        <v/>
      </c>
      <c r="L134" s="14" t="str">
        <f>IF($A134="","",IF(OR((G134="Personally served"),(G134="Substitute served")),"Served",""))</f>
        <v/>
      </c>
    </row>
    <row r="135" spans="1:12" x14ac:dyDescent="0.25">
      <c r="E135" s="11"/>
      <c r="F135" s="12"/>
      <c r="J135" s="13" t="str">
        <f>IF($A135="","",COUNTIF('Attempts'!$A$2:$A$201,A135))</f>
        <v/>
      </c>
      <c r="K135" s="13" t="str">
        <f>IF($A135="","",WEEKDAY(E135,2))</f>
        <v/>
      </c>
      <c r="L135" s="14" t="str">
        <f>IF($A135="","",IF(OR((G135="Personally served"),(G135="Substitute served")),"Served",""))</f>
        <v/>
      </c>
    </row>
    <row r="136" spans="1:12" x14ac:dyDescent="0.25">
      <c r="E136" s="11"/>
      <c r="F136" s="12"/>
      <c r="J136" s="13" t="str">
        <f>IF($A136="","",COUNTIF('Attempts'!$A$2:$A$201,A136))</f>
        <v/>
      </c>
      <c r="K136" s="13" t="str">
        <f>IF($A136="","",WEEKDAY(E136,2))</f>
        <v/>
      </c>
      <c r="L136" s="14" t="str">
        <f>IF($A136="","",IF(OR((G136="Personally served"),(G136="Substitute served")),"Served",""))</f>
        <v/>
      </c>
    </row>
    <row r="137" spans="1:12" x14ac:dyDescent="0.25">
      <c r="E137" s="11"/>
      <c r="F137" s="12"/>
      <c r="J137" s="13" t="str">
        <f>IF($A137="","",COUNTIF('Attempts'!$A$2:$A$201,A137))</f>
        <v/>
      </c>
      <c r="K137" s="13" t="str">
        <f>IF($A137="","",WEEKDAY(E137,2))</f>
        <v/>
      </c>
      <c r="L137" s="14" t="str">
        <f>IF($A137="","",IF(OR((G137="Personally served"),(G137="Substitute served")),"Served",""))</f>
        <v/>
      </c>
    </row>
    <row r="138" spans="1:12" x14ac:dyDescent="0.25">
      <c r="E138" s="11"/>
      <c r="F138" s="12"/>
      <c r="J138" s="13" t="str">
        <f>IF($A138="","",COUNTIF('Attempts'!$A$2:$A$201,A138))</f>
        <v/>
      </c>
      <c r="K138" s="13" t="str">
        <f>IF($A138="","",WEEKDAY(E138,2))</f>
        <v/>
      </c>
      <c r="L138" s="14" t="str">
        <f>IF($A138="","",IF(OR((G138="Personally served"),(G138="Substitute served")),"Served",""))</f>
        <v/>
      </c>
    </row>
    <row r="139" spans="1:12" x14ac:dyDescent="0.25">
      <c r="E139" s="11"/>
      <c r="F139" s="12"/>
      <c r="J139" s="13" t="str">
        <f>IF($A139="","",COUNTIF('Attempts'!$A$2:$A$201,A139))</f>
        <v/>
      </c>
      <c r="K139" s="13" t="str">
        <f>IF($A139="","",WEEKDAY(E139,2))</f>
        <v/>
      </c>
      <c r="L139" s="14" t="str">
        <f>IF($A139="","",IF(OR((G139="Personally served"),(G139="Substitute served")),"Served",""))</f>
        <v/>
      </c>
    </row>
    <row r="140" spans="1:12" x14ac:dyDescent="0.25">
      <c r="E140" s="11"/>
      <c r="F140" s="12"/>
      <c r="J140" s="13" t="str">
        <f>IF($A140="","",COUNTIF('Attempts'!$A$2:$A$201,A140))</f>
        <v/>
      </c>
      <c r="K140" s="13" t="str">
        <f>IF($A140="","",WEEKDAY(E140,2))</f>
        <v/>
      </c>
      <c r="L140" s="14" t="str">
        <f>IF($A140="","",IF(OR((G140="Personally served"),(G140="Substitute served")),"Served",""))</f>
        <v/>
      </c>
    </row>
    <row r="141" spans="1:12" x14ac:dyDescent="0.25">
      <c r="E141" s="11"/>
      <c r="F141" s="12"/>
      <c r="J141" s="13" t="str">
        <f>IF($A141="","",COUNTIF('Attempts'!$A$2:$A$201,A141))</f>
        <v/>
      </c>
      <c r="K141" s="13" t="str">
        <f>IF($A141="","",WEEKDAY(E141,2))</f>
        <v/>
      </c>
      <c r="L141" s="14" t="str">
        <f>IF($A141="","",IF(OR((G141="Personally served"),(G141="Substitute served")),"Served",""))</f>
        <v/>
      </c>
    </row>
    <row r="142" spans="1:12" x14ac:dyDescent="0.25">
      <c r="E142" s="11"/>
      <c r="F142" s="12"/>
      <c r="J142" s="13" t="str">
        <f>IF($A142="","",COUNTIF('Attempts'!$A$2:$A$201,A142))</f>
        <v/>
      </c>
      <c r="K142" s="13" t="str">
        <f>IF($A142="","",WEEKDAY(E142,2))</f>
        <v/>
      </c>
      <c r="L142" s="14" t="str">
        <f>IF($A142="","",IF(OR((G142="Personally served"),(G142="Substitute served")),"Served",""))</f>
        <v/>
      </c>
    </row>
    <row r="143" spans="1:12" x14ac:dyDescent="0.25">
      <c r="E143" s="11"/>
      <c r="F143" s="12"/>
      <c r="J143" s="13" t="str">
        <f>IF($A143="","",COUNTIF('Attempts'!$A$2:$A$201,A143))</f>
        <v/>
      </c>
      <c r="K143" s="13" t="str">
        <f>IF($A143="","",WEEKDAY(E143,2))</f>
        <v/>
      </c>
      <c r="L143" s="14" t="str">
        <f>IF($A143="","",IF(OR((G143="Personally served"),(G143="Substitute served")),"Served",""))</f>
        <v/>
      </c>
    </row>
    <row r="144" spans="1:12" x14ac:dyDescent="0.25">
      <c r="E144" s="11"/>
      <c r="F144" s="12"/>
      <c r="J144" s="13" t="str">
        <f>IF($A144="","",COUNTIF('Attempts'!$A$2:$A$201,A144))</f>
        <v/>
      </c>
      <c r="K144" s="13" t="str">
        <f>IF($A144="","",WEEKDAY(E144,2))</f>
        <v/>
      </c>
      <c r="L144" s="14" t="str">
        <f>IF($A144="","",IF(OR((G144="Personally served"),(G144="Substitute served")),"Served",""))</f>
        <v/>
      </c>
    </row>
    <row r="145" spans="1:12" x14ac:dyDescent="0.25">
      <c r="E145" s="11"/>
      <c r="F145" s="12"/>
      <c r="J145" s="13" t="str">
        <f>IF($A145="","",COUNTIF('Attempts'!$A$2:$A$201,A145))</f>
        <v/>
      </c>
      <c r="K145" s="13" t="str">
        <f>IF($A145="","",WEEKDAY(E145,2))</f>
        <v/>
      </c>
      <c r="L145" s="14" t="str">
        <f>IF($A145="","",IF(OR((G145="Personally served"),(G145="Substitute served")),"Served",""))</f>
        <v/>
      </c>
    </row>
    <row r="146" spans="1:12" x14ac:dyDescent="0.25">
      <c r="E146" s="11"/>
      <c r="F146" s="12"/>
      <c r="J146" s="13" t="str">
        <f>IF($A146="","",COUNTIF('Attempts'!$A$2:$A$201,A146))</f>
        <v/>
      </c>
      <c r="K146" s="13" t="str">
        <f>IF($A146="","",WEEKDAY(E146,2))</f>
        <v/>
      </c>
      <c r="L146" s="14" t="str">
        <f>IF($A146="","",IF(OR((G146="Personally served"),(G146="Substitute served")),"Served",""))</f>
        <v/>
      </c>
    </row>
    <row r="147" spans="1:12" x14ac:dyDescent="0.25">
      <c r="E147" s="11"/>
      <c r="F147" s="12"/>
      <c r="J147" s="13" t="str">
        <f>IF($A147="","",COUNTIF('Attempts'!$A$2:$A$201,A147))</f>
        <v/>
      </c>
      <c r="K147" s="13" t="str">
        <f>IF($A147="","",WEEKDAY(E147,2))</f>
        <v/>
      </c>
      <c r="L147" s="14" t="str">
        <f>IF($A147="","",IF(OR((G147="Personally served"),(G147="Substitute served")),"Served",""))</f>
        <v/>
      </c>
    </row>
    <row r="148" spans="1:12" x14ac:dyDescent="0.25">
      <c r="E148" s="11"/>
      <c r="F148" s="12"/>
      <c r="J148" s="13" t="str">
        <f>IF($A148="","",COUNTIF('Attempts'!$A$2:$A$201,A148))</f>
        <v/>
      </c>
      <c r="K148" s="13" t="str">
        <f>IF($A148="","",WEEKDAY(E148,2))</f>
        <v/>
      </c>
      <c r="L148" s="14" t="str">
        <f>IF($A148="","",IF(OR((G148="Personally served"),(G148="Substitute served")),"Served",""))</f>
        <v/>
      </c>
    </row>
    <row r="149" spans="1:12" x14ac:dyDescent="0.25">
      <c r="E149" s="11"/>
      <c r="F149" s="12"/>
      <c r="J149" s="13" t="str">
        <f>IF($A149="","",COUNTIF('Attempts'!$A$2:$A$201,A149))</f>
        <v/>
      </c>
      <c r="K149" s="13" t="str">
        <f>IF($A149="","",WEEKDAY(E149,2))</f>
        <v/>
      </c>
      <c r="L149" s="14" t="str">
        <f>IF($A149="","",IF(OR((G149="Personally served"),(G149="Substitute served")),"Served",""))</f>
        <v/>
      </c>
    </row>
    <row r="150" spans="1:12" x14ac:dyDescent="0.25">
      <c r="E150" s="11"/>
      <c r="F150" s="12"/>
      <c r="J150" s="13" t="str">
        <f>IF($A150="","",COUNTIF('Attempts'!$A$2:$A$201,A150))</f>
        <v/>
      </c>
      <c r="K150" s="13" t="str">
        <f>IF($A150="","",WEEKDAY(E150,2))</f>
        <v/>
      </c>
      <c r="L150" s="14" t="str">
        <f>IF($A150="","",IF(OR((G150="Personally served"),(G150="Substitute served")),"Served",""))</f>
        <v/>
      </c>
    </row>
    <row r="151" spans="1:12" x14ac:dyDescent="0.25">
      <c r="E151" s="11"/>
      <c r="F151" s="12"/>
      <c r="J151" s="13" t="str">
        <f>IF($A151="","",COUNTIF('Attempts'!$A$2:$A$201,A151))</f>
        <v/>
      </c>
      <c r="K151" s="13" t="str">
        <f>IF($A151="","",WEEKDAY(E151,2))</f>
        <v/>
      </c>
      <c r="L151" s="14" t="str">
        <f>IF($A151="","",IF(OR((G151="Personally served"),(G151="Substitute served")),"Served",""))</f>
        <v/>
      </c>
    </row>
    <row r="152" spans="1:12" x14ac:dyDescent="0.25">
      <c r="E152" s="11"/>
      <c r="F152" s="12"/>
      <c r="J152" s="13" t="str">
        <f>IF($A152="","",COUNTIF('Attempts'!$A$2:$A$201,A152))</f>
        <v/>
      </c>
      <c r="K152" s="13" t="str">
        <f>IF($A152="","",WEEKDAY(E152,2))</f>
        <v/>
      </c>
      <c r="L152" s="14" t="str">
        <f>IF($A152="","",IF(OR((G152="Personally served"),(G152="Substitute served")),"Served",""))</f>
        <v/>
      </c>
    </row>
    <row r="153" spans="1:12" x14ac:dyDescent="0.25">
      <c r="E153" s="11"/>
      <c r="F153" s="12"/>
      <c r="J153" s="13" t="str">
        <f>IF($A153="","",COUNTIF('Attempts'!$A$2:$A$201,A153))</f>
        <v/>
      </c>
      <c r="K153" s="13" t="str">
        <f>IF($A153="","",WEEKDAY(E153,2))</f>
        <v/>
      </c>
      <c r="L153" s="14" t="str">
        <f>IF($A153="","",IF(OR((G153="Personally served"),(G153="Substitute served")),"Served",""))</f>
        <v/>
      </c>
    </row>
    <row r="154" spans="1:12" x14ac:dyDescent="0.25">
      <c r="E154" s="11"/>
      <c r="F154" s="12"/>
      <c r="J154" s="13" t="str">
        <f>IF($A154="","",COUNTIF('Attempts'!$A$2:$A$201,A154))</f>
        <v/>
      </c>
      <c r="K154" s="13" t="str">
        <f>IF($A154="","",WEEKDAY(E154,2))</f>
        <v/>
      </c>
      <c r="L154" s="14" t="str">
        <f>IF($A154="","",IF(OR((G154="Personally served"),(G154="Substitute served")),"Served",""))</f>
        <v/>
      </c>
    </row>
    <row r="155" spans="1:12" x14ac:dyDescent="0.25">
      <c r="E155" s="11"/>
      <c r="F155" s="12"/>
      <c r="J155" s="13" t="str">
        <f>IF($A155="","",COUNTIF('Attempts'!$A$2:$A$201,A155))</f>
        <v/>
      </c>
      <c r="K155" s="13" t="str">
        <f>IF($A155="","",WEEKDAY(E155,2))</f>
        <v/>
      </c>
      <c r="L155" s="14" t="str">
        <f>IF($A155="","",IF(OR((G155="Personally served"),(G155="Substitute served")),"Served",""))</f>
        <v/>
      </c>
    </row>
    <row r="156" spans="1:12" x14ac:dyDescent="0.25">
      <c r="E156" s="11"/>
      <c r="F156" s="12"/>
      <c r="J156" s="13" t="str">
        <f>IF($A156="","",COUNTIF('Attempts'!$A$2:$A$201,A156))</f>
        <v/>
      </c>
      <c r="K156" s="13" t="str">
        <f>IF($A156="","",WEEKDAY(E156,2))</f>
        <v/>
      </c>
      <c r="L156" s="14" t="str">
        <f>IF($A156="","",IF(OR((G156="Personally served"),(G156="Substitute served")),"Served",""))</f>
        <v/>
      </c>
    </row>
    <row r="157" spans="1:12" x14ac:dyDescent="0.25">
      <c r="E157" s="11"/>
      <c r="F157" s="12"/>
      <c r="J157" s="13" t="str">
        <f>IF($A157="","",COUNTIF('Attempts'!$A$2:$A$201,A157))</f>
        <v/>
      </c>
      <c r="K157" s="13" t="str">
        <f>IF($A157="","",WEEKDAY(E157,2))</f>
        <v/>
      </c>
      <c r="L157" s="14" t="str">
        <f>IF($A157="","",IF(OR((G157="Personally served"),(G157="Substitute served")),"Served",""))</f>
        <v/>
      </c>
    </row>
    <row r="158" spans="1:12" x14ac:dyDescent="0.25">
      <c r="E158" s="11"/>
      <c r="F158" s="12"/>
      <c r="J158" s="13" t="str">
        <f>IF($A158="","",COUNTIF('Attempts'!$A$2:$A$201,A158))</f>
        <v/>
      </c>
      <c r="K158" s="13" t="str">
        <f>IF($A158="","",WEEKDAY(E158,2))</f>
        <v/>
      </c>
      <c r="L158" s="14" t="str">
        <f>IF($A158="","",IF(OR((G158="Personally served"),(G158="Substitute served")),"Served",""))</f>
        <v/>
      </c>
    </row>
    <row r="159" spans="1:12" x14ac:dyDescent="0.25">
      <c r="E159" s="11"/>
      <c r="F159" s="12"/>
      <c r="J159" s="13" t="str">
        <f>IF($A159="","",COUNTIF('Attempts'!$A$2:$A$201,A159))</f>
        <v/>
      </c>
      <c r="K159" s="13" t="str">
        <f>IF($A159="","",WEEKDAY(E159,2))</f>
        <v/>
      </c>
      <c r="L159" s="14" t="str">
        <f>IF($A159="","",IF(OR((G159="Personally served"),(G159="Substitute served")),"Served",""))</f>
        <v/>
      </c>
    </row>
    <row r="160" spans="1:12" x14ac:dyDescent="0.25">
      <c r="E160" s="11"/>
      <c r="F160" s="12"/>
      <c r="J160" s="13" t="str">
        <f>IF($A160="","",COUNTIF('Attempts'!$A$2:$A$201,A160))</f>
        <v/>
      </c>
      <c r="K160" s="13" t="str">
        <f>IF($A160="","",WEEKDAY(E160,2))</f>
        <v/>
      </c>
      <c r="L160" s="14" t="str">
        <f>IF($A160="","",IF(OR((G160="Personally served"),(G160="Substitute served")),"Served",""))</f>
        <v/>
      </c>
    </row>
    <row r="161" spans="1:12" x14ac:dyDescent="0.25">
      <c r="E161" s="11"/>
      <c r="F161" s="12"/>
      <c r="J161" s="13" t="str">
        <f>IF($A161="","",COUNTIF('Attempts'!$A$2:$A$201,A161))</f>
        <v/>
      </c>
      <c r="K161" s="13" t="str">
        <f>IF($A161="","",WEEKDAY(E161,2))</f>
        <v/>
      </c>
      <c r="L161" s="14" t="str">
        <f>IF($A161="","",IF(OR((G161="Personally served"),(G161="Substitute served")),"Served",""))</f>
        <v/>
      </c>
    </row>
    <row r="162" spans="1:12" x14ac:dyDescent="0.25">
      <c r="E162" s="11"/>
      <c r="F162" s="12"/>
      <c r="J162" s="13" t="str">
        <f>IF($A162="","",COUNTIF('Attempts'!$A$2:$A$201,A162))</f>
        <v/>
      </c>
      <c r="K162" s="13" t="str">
        <f>IF($A162="","",WEEKDAY(E162,2))</f>
        <v/>
      </c>
      <c r="L162" s="14" t="str">
        <f>IF($A162="","",IF(OR((G162="Personally served"),(G162="Substitute served")),"Served",""))</f>
        <v/>
      </c>
    </row>
    <row r="163" spans="1:12" x14ac:dyDescent="0.25">
      <c r="E163" s="11"/>
      <c r="F163" s="12"/>
      <c r="J163" s="13" t="str">
        <f>IF($A163="","",COUNTIF('Attempts'!$A$2:$A$201,A163))</f>
        <v/>
      </c>
      <c r="K163" s="13" t="str">
        <f>IF($A163="","",WEEKDAY(E163,2))</f>
        <v/>
      </c>
      <c r="L163" s="14" t="str">
        <f>IF($A163="","",IF(OR((G163="Personally served"),(G163="Substitute served")),"Served",""))</f>
        <v/>
      </c>
    </row>
    <row r="164" spans="1:12" x14ac:dyDescent="0.25">
      <c r="E164" s="11"/>
      <c r="F164" s="12"/>
      <c r="J164" s="13" t="str">
        <f>IF($A164="","",COUNTIF('Attempts'!$A$2:$A$201,A164))</f>
        <v/>
      </c>
      <c r="K164" s="13" t="str">
        <f>IF($A164="","",WEEKDAY(E164,2))</f>
        <v/>
      </c>
      <c r="L164" s="14" t="str">
        <f>IF($A164="","",IF(OR((G164="Personally served"),(G164="Substitute served")),"Served",""))</f>
        <v/>
      </c>
    </row>
    <row r="165" spans="1:12" x14ac:dyDescent="0.25">
      <c r="E165" s="11"/>
      <c r="F165" s="12"/>
      <c r="J165" s="13" t="str">
        <f>IF($A165="","",COUNTIF('Attempts'!$A$2:$A$201,A165))</f>
        <v/>
      </c>
      <c r="K165" s="13" t="str">
        <f>IF($A165="","",WEEKDAY(E165,2))</f>
        <v/>
      </c>
      <c r="L165" s="14" t="str">
        <f>IF($A165="","",IF(OR((G165="Personally served"),(G165="Substitute served")),"Served",""))</f>
        <v/>
      </c>
    </row>
    <row r="166" spans="1:12" x14ac:dyDescent="0.25">
      <c r="E166" s="11"/>
      <c r="F166" s="12"/>
      <c r="J166" s="13" t="str">
        <f>IF($A166="","",COUNTIF('Attempts'!$A$2:$A$201,A166))</f>
        <v/>
      </c>
      <c r="K166" s="13" t="str">
        <f>IF($A166="","",WEEKDAY(E166,2))</f>
        <v/>
      </c>
      <c r="L166" s="14" t="str">
        <f>IF($A166="","",IF(OR((G166="Personally served"),(G166="Substitute served")),"Served",""))</f>
        <v/>
      </c>
    </row>
    <row r="167" spans="1:12" x14ac:dyDescent="0.25">
      <c r="E167" s="11"/>
      <c r="F167" s="12"/>
      <c r="J167" s="13" t="str">
        <f>IF($A167="","",COUNTIF('Attempts'!$A$2:$A$201,A167))</f>
        <v/>
      </c>
      <c r="K167" s="13" t="str">
        <f>IF($A167="","",WEEKDAY(E167,2))</f>
        <v/>
      </c>
      <c r="L167" s="14" t="str">
        <f>IF($A167="","",IF(OR((G167="Personally served"),(G167="Substitute served")),"Served",""))</f>
        <v/>
      </c>
    </row>
    <row r="168" spans="1:12" x14ac:dyDescent="0.25">
      <c r="E168" s="11"/>
      <c r="F168" s="12"/>
      <c r="J168" s="13" t="str">
        <f>IF($A168="","",COUNTIF('Attempts'!$A$2:$A$201,A168))</f>
        <v/>
      </c>
      <c r="K168" s="13" t="str">
        <f>IF($A168="","",WEEKDAY(E168,2))</f>
        <v/>
      </c>
      <c r="L168" s="14" t="str">
        <f>IF($A168="","",IF(OR((G168="Personally served"),(G168="Substitute served")),"Served",""))</f>
        <v/>
      </c>
    </row>
    <row r="169" spans="1:12" x14ac:dyDescent="0.25">
      <c r="E169" s="11"/>
      <c r="F169" s="12"/>
      <c r="J169" s="13" t="str">
        <f>IF($A169="","",COUNTIF('Attempts'!$A$2:$A$201,A169))</f>
        <v/>
      </c>
      <c r="K169" s="13" t="str">
        <f>IF($A169="","",WEEKDAY(E169,2))</f>
        <v/>
      </c>
      <c r="L169" s="14" t="str">
        <f>IF($A169="","",IF(OR((G169="Personally served"),(G169="Substitute served")),"Served",""))</f>
        <v/>
      </c>
    </row>
    <row r="170" spans="1:12" x14ac:dyDescent="0.25">
      <c r="E170" s="11"/>
      <c r="F170" s="12"/>
      <c r="J170" s="13" t="str">
        <f>IF($A170="","",COUNTIF('Attempts'!$A$2:$A$201,A170))</f>
        <v/>
      </c>
      <c r="K170" s="13" t="str">
        <f>IF($A170="","",WEEKDAY(E170,2))</f>
        <v/>
      </c>
      <c r="L170" s="14" t="str">
        <f>IF($A170="","",IF(OR((G170="Personally served"),(G170="Substitute served")),"Served",""))</f>
        <v/>
      </c>
    </row>
    <row r="171" spans="1:12" x14ac:dyDescent="0.25">
      <c r="E171" s="11"/>
      <c r="F171" s="12"/>
      <c r="J171" s="13" t="str">
        <f>IF($A171="","",COUNTIF('Attempts'!$A$2:$A$201,A171))</f>
        <v/>
      </c>
      <c r="K171" s="13" t="str">
        <f>IF($A171="","",WEEKDAY(E171,2))</f>
        <v/>
      </c>
      <c r="L171" s="14" t="str">
        <f>IF($A171="","",IF(OR((G171="Personally served"),(G171="Substitute served")),"Served",""))</f>
        <v/>
      </c>
    </row>
    <row r="172" spans="1:12" x14ac:dyDescent="0.25">
      <c r="E172" s="11"/>
      <c r="F172" s="12"/>
      <c r="J172" s="13" t="str">
        <f>IF($A172="","",COUNTIF('Attempts'!$A$2:$A$201,A172))</f>
        <v/>
      </c>
      <c r="K172" s="13" t="str">
        <f>IF($A172="","",WEEKDAY(E172,2))</f>
        <v/>
      </c>
      <c r="L172" s="14" t="str">
        <f>IF($A172="","",IF(OR((G172="Personally served"),(G172="Substitute served")),"Served",""))</f>
        <v/>
      </c>
    </row>
    <row r="173" spans="1:12" x14ac:dyDescent="0.25">
      <c r="E173" s="11"/>
      <c r="F173" s="12"/>
      <c r="J173" s="13" t="str">
        <f>IF($A173="","",COUNTIF('Attempts'!$A$2:$A$201,A173))</f>
        <v/>
      </c>
      <c r="K173" s="13" t="str">
        <f>IF($A173="","",WEEKDAY(E173,2))</f>
        <v/>
      </c>
      <c r="L173" s="14" t="str">
        <f>IF($A173="","",IF(OR((G173="Personally served"),(G173="Substitute served")),"Served",""))</f>
        <v/>
      </c>
    </row>
    <row r="174" spans="1:12" x14ac:dyDescent="0.25">
      <c r="E174" s="11"/>
      <c r="F174" s="12"/>
      <c r="J174" s="13" t="str">
        <f>IF($A174="","",COUNTIF('Attempts'!$A$2:$A$201,A174))</f>
        <v/>
      </c>
      <c r="K174" s="13" t="str">
        <f>IF($A174="","",WEEKDAY(E174,2))</f>
        <v/>
      </c>
      <c r="L174" s="14" t="str">
        <f>IF($A174="","",IF(OR((G174="Personally served"),(G174="Substitute served")),"Served",""))</f>
        <v/>
      </c>
    </row>
    <row r="175" spans="1:12" x14ac:dyDescent="0.25">
      <c r="E175" s="11"/>
      <c r="F175" s="12"/>
      <c r="J175" s="13" t="str">
        <f>IF($A175="","",COUNTIF('Attempts'!$A$2:$A$201,A175))</f>
        <v/>
      </c>
      <c r="K175" s="13" t="str">
        <f>IF($A175="","",WEEKDAY(E175,2))</f>
        <v/>
      </c>
      <c r="L175" s="14" t="str">
        <f>IF($A175="","",IF(OR((G175="Personally served"),(G175="Substitute served")),"Served",""))</f>
        <v/>
      </c>
    </row>
    <row r="176" spans="1:12" x14ac:dyDescent="0.25">
      <c r="E176" s="11"/>
      <c r="F176" s="12"/>
      <c r="J176" s="13" t="str">
        <f>IF($A176="","",COUNTIF('Attempts'!$A$2:$A$201,A176))</f>
        <v/>
      </c>
      <c r="K176" s="13" t="str">
        <f>IF($A176="","",WEEKDAY(E176,2))</f>
        <v/>
      </c>
      <c r="L176" s="14" t="str">
        <f>IF($A176="","",IF(OR((G176="Personally served"),(G176="Substitute served")),"Served",""))</f>
        <v/>
      </c>
    </row>
    <row r="177" spans="1:12" x14ac:dyDescent="0.25">
      <c r="E177" s="11"/>
      <c r="F177" s="12"/>
      <c r="J177" s="13" t="str">
        <f>IF($A177="","",COUNTIF('Attempts'!$A$2:$A$201,A177))</f>
        <v/>
      </c>
      <c r="K177" s="13" t="str">
        <f>IF($A177="","",WEEKDAY(E177,2))</f>
        <v/>
      </c>
      <c r="L177" s="14" t="str">
        <f>IF($A177="","",IF(OR((G177="Personally served"),(G177="Substitute served")),"Served",""))</f>
        <v/>
      </c>
    </row>
    <row r="178" spans="1:12" x14ac:dyDescent="0.25">
      <c r="E178" s="11"/>
      <c r="F178" s="12"/>
      <c r="J178" s="13" t="str">
        <f>IF($A178="","",COUNTIF('Attempts'!$A$2:$A$201,A178))</f>
        <v/>
      </c>
      <c r="K178" s="13" t="str">
        <f>IF($A178="","",WEEKDAY(E178,2))</f>
        <v/>
      </c>
      <c r="L178" s="14" t="str">
        <f>IF($A178="","",IF(OR((G178="Personally served"),(G178="Substitute served")),"Served",""))</f>
        <v/>
      </c>
    </row>
    <row r="179" spans="1:12" x14ac:dyDescent="0.25">
      <c r="E179" s="11"/>
      <c r="F179" s="12"/>
      <c r="J179" s="13" t="str">
        <f>IF($A179="","",COUNTIF('Attempts'!$A$2:$A$201,A179))</f>
        <v/>
      </c>
      <c r="K179" s="13" t="str">
        <f>IF($A179="","",WEEKDAY(E179,2))</f>
        <v/>
      </c>
      <c r="L179" s="14" t="str">
        <f>IF($A179="","",IF(OR((G179="Personally served"),(G179="Substitute served")),"Served",""))</f>
        <v/>
      </c>
    </row>
    <row r="180" spans="1:12" x14ac:dyDescent="0.25">
      <c r="E180" s="11"/>
      <c r="F180" s="12"/>
      <c r="J180" s="13" t="str">
        <f>IF($A180="","",COUNTIF('Attempts'!$A$2:$A$201,A180))</f>
        <v/>
      </c>
      <c r="K180" s="13" t="str">
        <f>IF($A180="","",WEEKDAY(E180,2))</f>
        <v/>
      </c>
      <c r="L180" s="14" t="str">
        <f>IF($A180="","",IF(OR((G180="Personally served"),(G180="Substitute served")),"Served",""))</f>
        <v/>
      </c>
    </row>
    <row r="181" spans="1:12" x14ac:dyDescent="0.25">
      <c r="E181" s="11"/>
      <c r="F181" s="12"/>
      <c r="J181" s="13" t="str">
        <f>IF($A181="","",COUNTIF('Attempts'!$A$2:$A$201,A181))</f>
        <v/>
      </c>
      <c r="K181" s="13" t="str">
        <f>IF($A181="","",WEEKDAY(E181,2))</f>
        <v/>
      </c>
      <c r="L181" s="14" t="str">
        <f>IF($A181="","",IF(OR((G181="Personally served"),(G181="Substitute served")),"Served",""))</f>
        <v/>
      </c>
    </row>
    <row r="182" spans="1:12" x14ac:dyDescent="0.25">
      <c r="E182" s="11"/>
      <c r="F182" s="12"/>
      <c r="J182" s="13" t="str">
        <f>IF($A182="","",COUNTIF('Attempts'!$A$2:$A$201,A182))</f>
        <v/>
      </c>
      <c r="K182" s="13" t="str">
        <f>IF($A182="","",WEEKDAY(E182,2))</f>
        <v/>
      </c>
      <c r="L182" s="14" t="str">
        <f>IF($A182="","",IF(OR((G182="Personally served"),(G182="Substitute served")),"Served",""))</f>
        <v/>
      </c>
    </row>
    <row r="183" spans="1:12" x14ac:dyDescent="0.25">
      <c r="E183" s="11"/>
      <c r="F183" s="12"/>
      <c r="J183" s="13" t="str">
        <f>IF($A183="","",COUNTIF('Attempts'!$A$2:$A$201,A183))</f>
        <v/>
      </c>
      <c r="K183" s="13" t="str">
        <f>IF($A183="","",WEEKDAY(E183,2))</f>
        <v/>
      </c>
      <c r="L183" s="14" t="str">
        <f>IF($A183="","",IF(OR((G183="Personally served"),(G183="Substitute served")),"Served",""))</f>
        <v/>
      </c>
    </row>
    <row r="184" spans="1:12" x14ac:dyDescent="0.25">
      <c r="E184" s="11"/>
      <c r="F184" s="12"/>
      <c r="J184" s="13" t="str">
        <f>IF($A184="","",COUNTIF('Attempts'!$A$2:$A$201,A184))</f>
        <v/>
      </c>
      <c r="K184" s="13" t="str">
        <f>IF($A184="","",WEEKDAY(E184,2))</f>
        <v/>
      </c>
      <c r="L184" s="14" t="str">
        <f>IF($A184="","",IF(OR((G184="Personally served"),(G184="Substitute served")),"Served",""))</f>
        <v/>
      </c>
    </row>
    <row r="185" spans="1:12" x14ac:dyDescent="0.25">
      <c r="E185" s="11"/>
      <c r="F185" s="12"/>
      <c r="J185" s="13" t="str">
        <f>IF($A185="","",COUNTIF('Attempts'!$A$2:$A$201,A185))</f>
        <v/>
      </c>
      <c r="K185" s="13" t="str">
        <f>IF($A185="","",WEEKDAY(E185,2))</f>
        <v/>
      </c>
      <c r="L185" s="14" t="str">
        <f>IF($A185="","",IF(OR((G185="Personally served"),(G185="Substitute served")),"Served",""))</f>
        <v/>
      </c>
    </row>
    <row r="186" spans="1:12" x14ac:dyDescent="0.25">
      <c r="E186" s="11"/>
      <c r="F186" s="12"/>
      <c r="J186" s="13" t="str">
        <f>IF($A186="","",COUNTIF('Attempts'!$A$2:$A$201,A186))</f>
        <v/>
      </c>
      <c r="K186" s="13" t="str">
        <f>IF($A186="","",WEEKDAY(E186,2))</f>
        <v/>
      </c>
      <c r="L186" s="14" t="str">
        <f>IF($A186="","",IF(OR((G186="Personally served"),(G186="Substitute served")),"Served",""))</f>
        <v/>
      </c>
    </row>
    <row r="187" spans="1:12" x14ac:dyDescent="0.25">
      <c r="E187" s="11"/>
      <c r="F187" s="12"/>
      <c r="J187" s="13" t="str">
        <f>IF($A187="","",COUNTIF('Attempts'!$A$2:$A$201,A187))</f>
        <v/>
      </c>
      <c r="K187" s="13" t="str">
        <f>IF($A187="","",WEEKDAY(E187,2))</f>
        <v/>
      </c>
      <c r="L187" s="14" t="str">
        <f>IF($A187="","",IF(OR((G187="Personally served"),(G187="Substitute served")),"Served",""))</f>
        <v/>
      </c>
    </row>
    <row r="188" spans="1:12" x14ac:dyDescent="0.25">
      <c r="E188" s="11"/>
      <c r="F188" s="12"/>
      <c r="J188" s="13" t="str">
        <f>IF($A188="","",COUNTIF('Attempts'!$A$2:$A$201,A188))</f>
        <v/>
      </c>
      <c r="K188" s="13" t="str">
        <f>IF($A188="","",WEEKDAY(E188,2))</f>
        <v/>
      </c>
      <c r="L188" s="14" t="str">
        <f>IF($A188="","",IF(OR((G188="Personally served"),(G188="Substitute served")),"Served",""))</f>
        <v/>
      </c>
    </row>
    <row r="189" spans="1:12" x14ac:dyDescent="0.25">
      <c r="E189" s="11"/>
      <c r="F189" s="12"/>
      <c r="J189" s="13" t="str">
        <f>IF($A189="","",COUNTIF('Attempts'!$A$2:$A$201,A189))</f>
        <v/>
      </c>
      <c r="K189" s="13" t="str">
        <f>IF($A189="","",WEEKDAY(E189,2))</f>
        <v/>
      </c>
      <c r="L189" s="14" t="str">
        <f>IF($A189="","",IF(OR((G189="Personally served"),(G189="Substitute served")),"Served",""))</f>
        <v/>
      </c>
    </row>
    <row r="190" spans="1:12" x14ac:dyDescent="0.25">
      <c r="E190" s="11"/>
      <c r="F190" s="12"/>
      <c r="J190" s="13" t="str">
        <f>IF($A190="","",COUNTIF('Attempts'!$A$2:$A$201,A190))</f>
        <v/>
      </c>
      <c r="K190" s="13" t="str">
        <f>IF($A190="","",WEEKDAY(E190,2))</f>
        <v/>
      </c>
      <c r="L190" s="14" t="str">
        <f>IF($A190="","",IF(OR((G190="Personally served"),(G190="Substitute served")),"Served",""))</f>
        <v/>
      </c>
    </row>
    <row r="191" spans="1:12" x14ac:dyDescent="0.25">
      <c r="E191" s="11"/>
      <c r="F191" s="12"/>
      <c r="J191" s="13" t="str">
        <f>IF($A191="","",COUNTIF('Attempts'!$A$2:$A$201,A191))</f>
        <v/>
      </c>
      <c r="K191" s="13" t="str">
        <f>IF($A191="","",WEEKDAY(E191,2))</f>
        <v/>
      </c>
      <c r="L191" s="14" t="str">
        <f>IF($A191="","",IF(OR((G191="Personally served"),(G191="Substitute served")),"Served",""))</f>
        <v/>
      </c>
    </row>
    <row r="192" spans="1:12" x14ac:dyDescent="0.25">
      <c r="E192" s="11"/>
      <c r="F192" s="12"/>
      <c r="J192" s="13" t="str">
        <f>IF($A192="","",COUNTIF('Attempts'!$A$2:$A$201,A192))</f>
        <v/>
      </c>
      <c r="K192" s="13" t="str">
        <f>IF($A192="","",WEEKDAY(E192,2))</f>
        <v/>
      </c>
      <c r="L192" s="14" t="str">
        <f>IF($A192="","",IF(OR((G192="Personally served"),(G192="Substitute served")),"Served",""))</f>
        <v/>
      </c>
    </row>
    <row r="193" spans="1:12" x14ac:dyDescent="0.25">
      <c r="E193" s="11"/>
      <c r="F193" s="12"/>
      <c r="J193" s="13" t="str">
        <f>IF($A193="","",COUNTIF('Attempts'!$A$2:$A$201,A193))</f>
        <v/>
      </c>
      <c r="K193" s="13" t="str">
        <f>IF($A193="","",WEEKDAY(E193,2))</f>
        <v/>
      </c>
      <c r="L193" s="14" t="str">
        <f>IF($A193="","",IF(OR((G193="Personally served"),(G193="Substitute served")),"Served",""))</f>
        <v/>
      </c>
    </row>
    <row r="194" spans="1:12" x14ac:dyDescent="0.25">
      <c r="E194" s="11"/>
      <c r="F194" s="12"/>
      <c r="J194" s="13" t="str">
        <f>IF($A194="","",COUNTIF('Attempts'!$A$2:$A$201,A194))</f>
        <v/>
      </c>
      <c r="K194" s="13" t="str">
        <f>IF($A194="","",WEEKDAY(E194,2))</f>
        <v/>
      </c>
      <c r="L194" s="14" t="str">
        <f>IF($A194="","",IF(OR((G194="Personally served"),(G194="Substitute served")),"Served",""))</f>
        <v/>
      </c>
    </row>
    <row r="195" spans="1:12" x14ac:dyDescent="0.25">
      <c r="E195" s="11"/>
      <c r="F195" s="12"/>
      <c r="J195" s="13" t="str">
        <f>IF($A195="","",COUNTIF('Attempts'!$A$2:$A$201,A195))</f>
        <v/>
      </c>
      <c r="K195" s="13" t="str">
        <f>IF($A195="","",WEEKDAY(E195,2))</f>
        <v/>
      </c>
      <c r="L195" s="14" t="str">
        <f>IF($A195="","",IF(OR((G195="Personally served"),(G195="Substitute served")),"Served",""))</f>
        <v/>
      </c>
    </row>
    <row r="196" spans="1:12" x14ac:dyDescent="0.25">
      <c r="E196" s="11"/>
      <c r="F196" s="12"/>
      <c r="J196" s="13" t="str">
        <f>IF($A196="","",COUNTIF('Attempts'!$A$2:$A$201,A196))</f>
        <v/>
      </c>
      <c r="K196" s="13" t="str">
        <f>IF($A196="","",WEEKDAY(E196,2))</f>
        <v/>
      </c>
      <c r="L196" s="14" t="str">
        <f>IF($A196="","",IF(OR((G196="Personally served"),(G196="Substitute served")),"Served",""))</f>
        <v/>
      </c>
    </row>
    <row r="197" spans="1:12" x14ac:dyDescent="0.25">
      <c r="E197" s="11"/>
      <c r="F197" s="12"/>
      <c r="J197" s="13" t="str">
        <f>IF($A197="","",COUNTIF('Attempts'!$A$2:$A$201,A197))</f>
        <v/>
      </c>
      <c r="K197" s="13" t="str">
        <f>IF($A197="","",WEEKDAY(E197,2))</f>
        <v/>
      </c>
      <c r="L197" s="14" t="str">
        <f>IF($A197="","",IF(OR((G197="Personally served"),(G197="Substitute served")),"Served",""))</f>
        <v/>
      </c>
    </row>
    <row r="198" spans="1:12" x14ac:dyDescent="0.25">
      <c r="E198" s="11"/>
      <c r="F198" s="12"/>
      <c r="J198" s="13" t="str">
        <f>IF($A198="","",COUNTIF('Attempts'!$A$2:$A$201,A198))</f>
        <v/>
      </c>
      <c r="K198" s="13" t="str">
        <f>IF($A198="","",WEEKDAY(E198,2))</f>
        <v/>
      </c>
      <c r="L198" s="14" t="str">
        <f>IF($A198="","",IF(OR((G198="Personally served"),(G198="Substitute served")),"Served",""))</f>
        <v/>
      </c>
    </row>
    <row r="199" spans="1:12" x14ac:dyDescent="0.25">
      <c r="E199" s="11"/>
      <c r="F199" s="12"/>
      <c r="J199" s="13" t="str">
        <f>IF($A199="","",COUNTIF('Attempts'!$A$2:$A$201,A199))</f>
        <v/>
      </c>
      <c r="K199" s="13" t="str">
        <f>IF($A199="","",WEEKDAY(E199,2))</f>
        <v/>
      </c>
      <c r="L199" s="14" t="str">
        <f>IF($A199="","",IF(OR((G199="Personally served"),(G199="Substitute served")),"Served",""))</f>
        <v/>
      </c>
    </row>
    <row r="200" spans="1:12" x14ac:dyDescent="0.25">
      <c r="E200" s="11"/>
      <c r="F200" s="12"/>
      <c r="J200" s="13" t="str">
        <f>IF($A200="","",COUNTIF('Attempts'!$A$2:$A$201,A200))</f>
        <v/>
      </c>
      <c r="K200" s="13" t="str">
        <f>IF($A200="","",WEEKDAY(E200,2))</f>
        <v/>
      </c>
      <c r="L200" s="14" t="str">
        <f>IF($A200="","",IF(OR((G200="Personally served"),(G200="Substitute served")),"Served",""))</f>
        <v/>
      </c>
    </row>
    <row r="201" spans="1:12" x14ac:dyDescent="0.25">
      <c r="E201" s="11"/>
      <c r="F201" s="12"/>
      <c r="J201" s="13" t="str">
        <f>IF($A201="","",COUNTIF('Attempts'!$A$2:$A$201,A201))</f>
        <v/>
      </c>
      <c r="K201" s="13" t="str">
        <f>IF($A201="","",WEEKDAY(E201,2))</f>
        <v/>
      </c>
      <c r="L201" s="14" t="str">
        <f>IF($A201="","",IF(OR((G201="Personally served"),(G201="Substitute served")),"Served",""))</f>
        <v/>
      </c>
    </row>
  </sheetData>
  <autoFilter ref="A1:L1"/>
  <conditionalFormatting sqref="L2:L201">
    <cfRule type="expression" dxfId="0" priority="1">
      <formula>L2="Served"</formula>
    </cfRule>
  </conditionalFormatting>
  <dataValidations count="3">
    <dataValidation type="date" operator="greaterThan" allowBlank="1" showErrorMessage="1" errorTitle="Date expected" error="Enter a date, e.g. 10/15/2026." sqref="E2:E201">
      <formula1>2</formula1>
    </dataValidation>
    <dataValidation type="decimal" allowBlank="1" showErrorMessage="1" errorTitle="Time expected" error="Enter a time, e.g. 7:30 AM." sqref="F2:F201">
      <formula1>0</formula1>
      <formula2>0.99999</formula2>
    </dataValidation>
    <dataValidation type="list" allowBlank="1" showErrorMessage="1" errorTitle="Pick from the list" error="Choose one of: No answer, Wrong address, Refused at door, Substitute served, Personally served, Posted (if allowed)" sqref="G2:G201">
      <formula1>"No answer,Wrong address,Refused at door,Substitute served,Personally served,Posted (if allowed)"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42</v>
      </c>
      <c r="B1" s="15" t="s">
        <v>43</v>
      </c>
      <c r="C1" s="15" t="s">
        <v>44</v>
      </c>
    </row>
    <row r="2" spans="1:3" x14ac:dyDescent="0.25">
      <c r="A2" s="16" t="s">
        <v>45</v>
      </c>
      <c r="B2" s="17"/>
      <c r="C2" s="17"/>
    </row>
    <row r="3" spans="1:2" x14ac:dyDescent="0.25">
      <c r="A3" t="s">
        <v>46</v>
      </c>
      <c r="B3" s="18">
        <f>COUNTA('Attempts'!$E$2:$E$201)</f>
        <v>4</v>
      </c>
    </row>
    <row r="4" spans="1:2" x14ac:dyDescent="0.25">
      <c r="A4" t="s">
        <v>24</v>
      </c>
      <c r="B4" s="18">
        <f>COUNTIF('Attempts'!$L$2:$L$201,"Served")</f>
        <v>1</v>
      </c>
    </row>
    <row r="5" spans="1:2" x14ac:dyDescent="0.25">
      <c r="A5" t="s">
        <v>47</v>
      </c>
      <c r="B5" s="18">
        <f>COUNTIF('Attempts'!$G$2:$G$201,"Wrong address")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Attempts</vt:lpstr>
      <vt:lpstr>Jobs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