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arment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<sst xmlns="http://schemas.openxmlformats.org/spreadsheetml/2006/main" count="40" uniqueCount="40">
  <si>
    <t>Screen Print Quote Calculator</t>
  </si>
  <si>
    <t>A free screen-print quote spreadsheet: price by quantity, colors, and print locations with setup and ink costs in Google Sheets and Excel.</t>
  </si>
  <si>
    <t>Quick start</t>
  </si>
  <si>
    <t>Open the Garments tab and replace the sample rows with your own — one row per entry. Formulas fill in automatically for new rows.</t>
  </si>
  <si>
    <t>Print price per piece falls at 36, 72 and 144 pieces; edit the breaks and the per-location charge in the formula.</t>
  </si>
  <si>
    <t>Each color in each location needs a screen; setup is charged per screen.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</si>
  <si>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</si>
  <si>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</si>
  <si>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</si>
  <si>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</si>
  <si>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</si>
  <si>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</si>
  <si>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</si>
  <si>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Garment</t>
  </si>
  <si>
    <t>Qty</t>
  </si>
  <si>
    <t>Garment cost</t>
  </si>
  <si>
    <t>Front colors</t>
  </si>
  <si>
    <t>Back colors</t>
  </si>
  <si>
    <t>Sleeve colors</t>
  </si>
  <si>
    <t>Print per piece</t>
  </si>
  <si>
    <t>Screens</t>
  </si>
  <si>
    <t>Line total</t>
  </si>
  <si>
    <t>Gildan 5000 tee, black</t>
  </si>
  <si>
    <t>Bella 3001 tee, heather</t>
  </si>
  <si>
    <t>Hoodie 18500, navy</t>
  </si>
  <si>
    <t>Item</t>
  </si>
  <si>
    <t>Value</t>
  </si>
  <si>
    <t>Notes</t>
  </si>
  <si>
    <t>Order</t>
  </si>
  <si>
    <t>Customer</t>
  </si>
  <si>
    <t>Riverside Rec League</t>
  </si>
  <si>
    <t>Garment markup</t>
  </si>
  <si>
    <t>Screen setup per color</t>
  </si>
  <si>
    <t>Often waived on reorders.</t>
  </si>
  <si>
    <t>Quote</t>
  </si>
  <si>
    <t>Garments and printing</t>
  </si>
  <si>
    <t>Screen setup</t>
  </si>
  <si>
    <t>Quote total</t>
  </si>
  <si>
    <t>Pieces</t>
  </si>
  <si>
    <t>Average per piece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</si>
</sst>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4" width="15" customWidth="1"/>
    <col min="5" max="5" width="14" customWidth="1"/>
    <col min="6" max="6" width="16" customWidth="1"/>
    <col min="7" max="7" width="18" customWidth="1"/>
    <col min="8" max="8" width="12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72</v>
      </c>
      <c r="C2" s="12">
        <v>3.4</v>
      </c>
      <c r="D2" s="11">
        <v>2</v>
      </c>
      <c r="E2" s="11">
        <v>1</v>
      </c>
      <c r="F2" s="11">
        <v>0</v>
      </c>
      <c r="G2" s="13">
        <f>IF($A2="","",((IF((B2&gt;=144),0.45,IF((B2&gt;=72),0.6,IF((B2&gt;=36),0.85,1.2)))*((D2+E2)+F2))+(IF((B2&gt;=72),0.5,0.9)*((IF((D2&gt;0),1,0)+IF((E2&gt;0),1,0))+IF((F2&gt;0),1,0)))))</f>
        <v>2.8</v>
      </c>
      <c r="H2" s="14">
        <f>IF($A2="","",((D2+E2)+F2))</f>
        <v>3</v>
      </c>
      <c r="I2" s="13">
        <f>IF($A2="","",(B2*((C2*(1+'Quote'!$B$4))+G2)))</f>
        <v>544.3199999999999</v>
      </c>
    </row>
    <row r="3" spans="1:9" x14ac:dyDescent="0.25">
      <c r="A3" t="s">
        <v>23</v>
      </c>
      <c r="B3" s="11">
        <v>48</v>
      </c>
      <c r="C3" s="12">
        <v>5.1</v>
      </c>
      <c r="D3" s="11">
        <v>3</v>
      </c>
      <c r="E3" s="11">
        <v>0</v>
      </c>
      <c r="F3" s="11">
        <v>1</v>
      </c>
      <c r="G3" s="13">
        <f>IF($A3="","",((IF((B3&gt;=144),0.45,IF((B3&gt;=72),0.6,IF((B3&gt;=36),0.85,1.2)))*((D3+E3)+F3))+(IF((B3&gt;=72),0.5,0.9)*((IF((D3&gt;0),1,0)+IF((E3&gt;0),1,0))+IF((F3&gt;0),1,0)))))</f>
        <v>5.2</v>
      </c>
      <c r="H3" s="14">
        <f>IF($A3="","",((D3+E3)+F3))</f>
        <v>4</v>
      </c>
      <c r="I3" s="13">
        <f>IF($A3="","",(B3*((C3*(1+'Quote'!$B$4))+G3)))</f>
        <v>592.3199999999999</v>
      </c>
    </row>
    <row r="4" spans="1:9" x14ac:dyDescent="0.25">
      <c r="A4" t="s">
        <v>24</v>
      </c>
      <c r="B4" s="11">
        <v>24</v>
      </c>
      <c r="C4" s="12">
        <v>13.5</v>
      </c>
      <c r="D4" s="11">
        <v>1</v>
      </c>
      <c r="E4" s="11">
        <v>1</v>
      </c>
      <c r="F4" s="11">
        <v>0</v>
      </c>
      <c r="G4" s="13">
        <f>IF($A4="","",((IF((B4&gt;=144),0.45,IF((B4&gt;=72),0.6,IF((B4&gt;=36),0.85,1.2)))*((D4+E4)+F4))+(IF((B4&gt;=72),0.5,0.9)*((IF((D4&gt;0),1,0)+IF((E4&gt;0),1,0))+IF((F4&gt;0),1,0)))))</f>
        <v>4.2</v>
      </c>
      <c r="H4" s="14">
        <f>IF($A4="","",((D4+E4)+F4))</f>
        <v>2</v>
      </c>
      <c r="I4" s="13">
        <f>IF($A4="","",(B4*((C4*(1+'Quote'!$B$4))+G4)))</f>
        <v>554.4</v>
      </c>
    </row>
    <row r="5" spans="1:9" x14ac:dyDescent="0.25">
      <c r="B5" s="11"/>
      <c r="C5" s="12"/>
      <c r="D5" s="11"/>
      <c r="E5" s="11"/>
      <c r="F5" s="11"/>
      <c r="G5" s="13" t="str">
        <f>IF($A5="","",((IF((B5&gt;=144),0.45,IF((B5&gt;=72),0.6,IF((B5&gt;=36),0.85,1.2)))*((D5+E5)+F5))+(IF((B5&gt;=72),0.5,0.9)*((IF((D5&gt;0),1,0)+IF((E5&gt;0),1,0))+IF((F5&gt;0),1,0)))))</f>
        <v/>
      </c>
      <c r="H5" s="14" t="str">
        <f>IF($A5="","",((D5+E5)+F5))</f>
        <v/>
      </c>
      <c r="I5" s="13" t="str">
        <f>IF($A5="","",(B5*((C5*(1+'Quote'!$B$4))+G5)))</f>
        <v/>
      </c>
    </row>
    <row r="6" spans="1:9" x14ac:dyDescent="0.25">
      <c r="B6" s="11"/>
      <c r="C6" s="12"/>
      <c r="D6" s="11"/>
      <c r="E6" s="11"/>
      <c r="F6" s="11"/>
      <c r="G6" s="13" t="str">
        <f>IF($A6="","",((IF((B6&gt;=144),0.45,IF((B6&gt;=72),0.6,IF((B6&gt;=36),0.85,1.2)))*((D6+E6)+F6))+(IF((B6&gt;=72),0.5,0.9)*((IF((D6&gt;0),1,0)+IF((E6&gt;0),1,0))+IF((F6&gt;0),1,0)))))</f>
        <v/>
      </c>
      <c r="H6" s="14" t="str">
        <f>IF($A6="","",((D6+E6)+F6))</f>
        <v/>
      </c>
      <c r="I6" s="13" t="str">
        <f>IF($A6="","",(B6*((C6*(1+'Quote'!$B$4))+G6)))</f>
        <v/>
      </c>
    </row>
    <row r="7" spans="1:9" x14ac:dyDescent="0.25">
      <c r="B7" s="11"/>
      <c r="C7" s="12"/>
      <c r="D7" s="11"/>
      <c r="E7" s="11"/>
      <c r="F7" s="11"/>
      <c r="G7" s="13" t="str">
        <f>IF($A7="","",((IF((B7&gt;=144),0.45,IF((B7&gt;=72),0.6,IF((B7&gt;=36),0.85,1.2)))*((D7+E7)+F7))+(IF((B7&gt;=72),0.5,0.9)*((IF((D7&gt;0),1,0)+IF((E7&gt;0),1,0))+IF((F7&gt;0),1,0)))))</f>
        <v/>
      </c>
      <c r="H7" s="14" t="str">
        <f>IF($A7="","",((D7+E7)+F7))</f>
        <v/>
      </c>
      <c r="I7" s="13" t="str">
        <f>IF($A7="","",(B7*((C7*(1+'Quote'!$B$4))+G7)))</f>
        <v/>
      </c>
    </row>
    <row r="8" spans="1:9" x14ac:dyDescent="0.25">
      <c r="B8" s="11"/>
      <c r="C8" s="12"/>
      <c r="D8" s="11"/>
      <c r="E8" s="11"/>
      <c r="F8" s="11"/>
      <c r="G8" s="13" t="str">
        <f>IF($A8="","",((IF((B8&gt;=144),0.45,IF((B8&gt;=72),0.6,IF((B8&gt;=36),0.85,1.2)))*((D8+E8)+F8))+(IF((B8&gt;=72),0.5,0.9)*((IF((D8&gt;0),1,0)+IF((E8&gt;0),1,0))+IF((F8&gt;0),1,0)))))</f>
        <v/>
      </c>
      <c r="H8" s="14" t="str">
        <f>IF($A8="","",((D8+E8)+F8))</f>
        <v/>
      </c>
      <c r="I8" s="13" t="str">
        <f>IF($A8="","",(B8*((C8*(1+'Quote'!$B$4))+G8)))</f>
        <v/>
      </c>
    </row>
    <row r="9" spans="1:9" x14ac:dyDescent="0.25">
      <c r="B9" s="11"/>
      <c r="C9" s="12"/>
      <c r="D9" s="11"/>
      <c r="E9" s="11"/>
      <c r="F9" s="11"/>
      <c r="G9" s="13" t="str">
        <f>IF($A9="","",((IF((B9&gt;=144),0.45,IF((B9&gt;=72),0.6,IF((B9&gt;=36),0.85,1.2)))*((D9+E9)+F9))+(IF((B9&gt;=72),0.5,0.9)*((IF((D9&gt;0),1,0)+IF((E9&gt;0),1,0))+IF((F9&gt;0),1,0)))))</f>
        <v/>
      </c>
      <c r="H9" s="14" t="str">
        <f>IF($A9="","",((D9+E9)+F9))</f>
        <v/>
      </c>
      <c r="I9" s="13" t="str">
        <f>IF($A9="","",(B9*((C9*(1+'Quote'!$B$4))+G9)))</f>
        <v/>
      </c>
    </row>
    <row r="10" spans="1:9" x14ac:dyDescent="0.25">
      <c r="B10" s="11"/>
      <c r="C10" s="12"/>
      <c r="D10" s="11"/>
      <c r="E10" s="11"/>
      <c r="F10" s="11"/>
      <c r="G10" s="13" t="str">
        <f>IF($A10="","",((IF((B10&gt;=144),0.45,IF((B10&gt;=72),0.6,IF((B10&gt;=36),0.85,1.2)))*((D10+E10)+F10))+(IF((B10&gt;=72),0.5,0.9)*((IF((D10&gt;0),1,0)+IF((E10&gt;0),1,0))+IF((F10&gt;0),1,0)))))</f>
        <v/>
      </c>
      <c r="H10" s="14" t="str">
        <f>IF($A10="","",((D10+E10)+F10))</f>
        <v/>
      </c>
      <c r="I10" s="13" t="str">
        <f>IF($A10="","",(B10*((C10*(1+'Quote'!$B$4))+G10)))</f>
        <v/>
      </c>
    </row>
    <row r="11" spans="1:9" x14ac:dyDescent="0.25">
      <c r="B11" s="11"/>
      <c r="C11" s="12"/>
      <c r="D11" s="11"/>
      <c r="E11" s="11"/>
      <c r="F11" s="11"/>
      <c r="G11" s="13" t="str">
        <f>IF($A11="","",((IF((B11&gt;=144),0.45,IF((B11&gt;=72),0.6,IF((B11&gt;=36),0.85,1.2)))*((D11+E11)+F11))+(IF((B11&gt;=72),0.5,0.9)*((IF((D11&gt;0),1,0)+IF((E11&gt;0),1,0))+IF((F11&gt;0),1,0)))))</f>
        <v/>
      </c>
      <c r="H11" s="14" t="str">
        <f>IF($A11="","",((D11+E11)+F11))</f>
        <v/>
      </c>
      <c r="I11" s="13" t="str">
        <f>IF($A11="","",(B11*((C11*(1+'Quote'!$B$4))+G11)))</f>
        <v/>
      </c>
    </row>
    <row r="12" spans="1:9" x14ac:dyDescent="0.25">
      <c r="B12" s="11"/>
      <c r="C12" s="12"/>
      <c r="D12" s="11"/>
      <c r="E12" s="11"/>
      <c r="F12" s="11"/>
      <c r="G12" s="13" t="str">
        <f>IF($A12="","",((IF((B12&gt;=144),0.45,IF((B12&gt;=72),0.6,IF((B12&gt;=36),0.85,1.2)))*((D12+E12)+F12))+(IF((B12&gt;=72),0.5,0.9)*((IF((D12&gt;0),1,0)+IF((E12&gt;0),1,0))+IF((F12&gt;0),1,0)))))</f>
        <v/>
      </c>
      <c r="H12" s="14" t="str">
        <f>IF($A12="","",((D12+E12)+F12))</f>
        <v/>
      </c>
      <c r="I12" s="13" t="str">
        <f>IF($A12="","",(B12*((C12*(1+'Quote'!$B$4))+G12)))</f>
        <v/>
      </c>
    </row>
    <row r="13" spans="1:9" x14ac:dyDescent="0.25">
      <c r="B13" s="11"/>
      <c r="C13" s="12"/>
      <c r="D13" s="11"/>
      <c r="E13" s="11"/>
      <c r="F13" s="11"/>
      <c r="G13" s="13" t="str">
        <f>IF($A13="","",((IF((B13&gt;=144),0.45,IF((B13&gt;=72),0.6,IF((B13&gt;=36),0.85,1.2)))*((D13+E13)+F13))+(IF((B13&gt;=72),0.5,0.9)*((IF((D13&gt;0),1,0)+IF((E13&gt;0),1,0))+IF((F13&gt;0),1,0)))))</f>
        <v/>
      </c>
      <c r="H13" s="14" t="str">
        <f>IF($A13="","",((D13+E13)+F13))</f>
        <v/>
      </c>
      <c r="I13" s="13" t="str">
        <f>IF($A13="","",(B13*((C13*(1+'Quote'!$B$4))+G13)))</f>
        <v/>
      </c>
    </row>
    <row r="14" spans="1:9" x14ac:dyDescent="0.25">
      <c r="B14" s="11"/>
      <c r="C14" s="12"/>
      <c r="D14" s="11"/>
      <c r="E14" s="11"/>
      <c r="F14" s="11"/>
      <c r="G14" s="13" t="str">
        <f>IF($A14="","",((IF((B14&gt;=144),0.45,IF((B14&gt;=72),0.6,IF((B14&gt;=36),0.85,1.2)))*((D14+E14)+F14))+(IF((B14&gt;=72),0.5,0.9)*((IF((D14&gt;0),1,0)+IF((E14&gt;0),1,0))+IF((F14&gt;0),1,0)))))</f>
        <v/>
      </c>
      <c r="H14" s="14" t="str">
        <f>IF($A14="","",((D14+E14)+F14))</f>
        <v/>
      </c>
      <c r="I14" s="13" t="str">
        <f>IF($A14="","",(B14*((C14*(1+'Quote'!$B$4))+G14)))</f>
        <v/>
      </c>
    </row>
    <row r="15" spans="1:9" x14ac:dyDescent="0.25">
      <c r="B15" s="11"/>
      <c r="C15" s="12"/>
      <c r="D15" s="11"/>
      <c r="E15" s="11"/>
      <c r="F15" s="11"/>
      <c r="G15" s="13" t="str">
        <f>IF($A15="","",((IF((B15&gt;=144),0.45,IF((B15&gt;=72),0.6,IF((B15&gt;=36),0.85,1.2)))*((D15+E15)+F15))+(IF((B15&gt;=72),0.5,0.9)*((IF((D15&gt;0),1,0)+IF((E15&gt;0),1,0))+IF((F15&gt;0),1,0)))))</f>
        <v/>
      </c>
      <c r="H15" s="14" t="str">
        <f>IF($A15="","",((D15+E15)+F15))</f>
        <v/>
      </c>
      <c r="I15" s="13" t="str">
        <f>IF($A15="","",(B15*((C15*(1+'Quote'!$B$4))+G15)))</f>
        <v/>
      </c>
    </row>
    <row r="16" spans="1:9" x14ac:dyDescent="0.25">
      <c r="B16" s="11"/>
      <c r="C16" s="12"/>
      <c r="D16" s="11"/>
      <c r="E16" s="11"/>
      <c r="F16" s="11"/>
      <c r="G16" s="13" t="str">
        <f>IF($A16="","",((IF((B16&gt;=144),0.45,IF((B16&gt;=72),0.6,IF((B16&gt;=36),0.85,1.2)))*((D16+E16)+F16))+(IF((B16&gt;=72),0.5,0.9)*((IF((D16&gt;0),1,0)+IF((E16&gt;0),1,0))+IF((F16&gt;0),1,0)))))</f>
        <v/>
      </c>
      <c r="H16" s="14" t="str">
        <f>IF($A16="","",((D16+E16)+F16))</f>
        <v/>
      </c>
      <c r="I16" s="13" t="str">
        <f>IF($A16="","",(B16*((C16*(1+'Quote'!$B$4))+G16)))</f>
        <v/>
      </c>
    </row>
    <row r="17" spans="1:9" x14ac:dyDescent="0.25">
      <c r="B17" s="11"/>
      <c r="C17" s="12"/>
      <c r="D17" s="11"/>
      <c r="E17" s="11"/>
      <c r="F17" s="11"/>
      <c r="G17" s="13" t="str">
        <f>IF($A17="","",((IF((B17&gt;=144),0.45,IF((B17&gt;=72),0.6,IF((B17&gt;=36),0.85,1.2)))*((D17+E17)+F17))+(IF((B17&gt;=72),0.5,0.9)*((IF((D17&gt;0),1,0)+IF((E17&gt;0),1,0))+IF((F17&gt;0),1,0)))))</f>
        <v/>
      </c>
      <c r="H17" s="14" t="str">
        <f>IF($A17="","",((D17+E17)+F17))</f>
        <v/>
      </c>
      <c r="I17" s="13" t="str">
        <f>IF($A17="","",(B17*((C17*(1+'Quote'!$B$4))+G17)))</f>
        <v/>
      </c>
    </row>
    <row r="18" spans="1:9" x14ac:dyDescent="0.25">
      <c r="B18" s="11"/>
      <c r="C18" s="12"/>
      <c r="D18" s="11"/>
      <c r="E18" s="11"/>
      <c r="F18" s="11"/>
      <c r="G18" s="13" t="str">
        <f>IF($A18="","",((IF((B18&gt;=144),0.45,IF((B18&gt;=72),0.6,IF((B18&gt;=36),0.85,1.2)))*((D18+E18)+F18))+(IF((B18&gt;=72),0.5,0.9)*((IF((D18&gt;0),1,0)+IF((E18&gt;0),1,0))+IF((F18&gt;0),1,0)))))</f>
        <v/>
      </c>
      <c r="H18" s="14" t="str">
        <f>IF($A18="","",((D18+E18)+F18))</f>
        <v/>
      </c>
      <c r="I18" s="13" t="str">
        <f>IF($A18="","",(B18*((C18*(1+'Quote'!$B$4))+G18)))</f>
        <v/>
      </c>
    </row>
    <row r="19" spans="1:9" x14ac:dyDescent="0.25">
      <c r="B19" s="11"/>
      <c r="C19" s="12"/>
      <c r="D19" s="11"/>
      <c r="E19" s="11"/>
      <c r="F19" s="11"/>
      <c r="G19" s="13" t="str">
        <f>IF($A19="","",((IF((B19&gt;=144),0.45,IF((B19&gt;=72),0.6,IF((B19&gt;=36),0.85,1.2)))*((D19+E19)+F19))+(IF((B19&gt;=72),0.5,0.9)*((IF((D19&gt;0),1,0)+IF((E19&gt;0),1,0))+IF((F19&gt;0),1,0)))))</f>
        <v/>
      </c>
      <c r="H19" s="14" t="str">
        <f>IF($A19="","",((D19+E19)+F19))</f>
        <v/>
      </c>
      <c r="I19" s="13" t="str">
        <f>IF($A19="","",(B19*((C19*(1+'Quote'!$B$4))+G19)))</f>
        <v/>
      </c>
    </row>
    <row r="20" spans="1:9" x14ac:dyDescent="0.25">
      <c r="B20" s="11"/>
      <c r="C20" s="12"/>
      <c r="D20" s="11"/>
      <c r="E20" s="11"/>
      <c r="F20" s="11"/>
      <c r="G20" s="13" t="str">
        <f>IF($A20="","",((IF((B20&gt;=144),0.45,IF((B20&gt;=72),0.6,IF((B20&gt;=36),0.85,1.2)))*((D20+E20)+F20))+(IF((B20&gt;=72),0.5,0.9)*((IF((D20&gt;0),1,0)+IF((E20&gt;0),1,0))+IF((F20&gt;0),1,0)))))</f>
        <v/>
      </c>
      <c r="H20" s="14" t="str">
        <f>IF($A20="","",((D20+E20)+F20))</f>
        <v/>
      </c>
      <c r="I20" s="13" t="str">
        <f>IF($A20="","",(B20*((C20*(1+'Quote'!$B$4))+G20)))</f>
        <v/>
      </c>
    </row>
    <row r="21" spans="1:9" x14ac:dyDescent="0.25">
      <c r="B21" s="11"/>
      <c r="C21" s="12"/>
      <c r="D21" s="11"/>
      <c r="E21" s="11"/>
      <c r="F21" s="11"/>
      <c r="G21" s="13" t="str">
        <f>IF($A21="","",((IF((B21&gt;=144),0.45,IF((B21&gt;=72),0.6,IF((B21&gt;=36),0.85,1.2)))*((D21+E21)+F21))+(IF((B21&gt;=72),0.5,0.9)*((IF((D21&gt;0),1,0)+IF((E21&gt;0),1,0))+IF((F21&gt;0),1,0)))))</f>
        <v/>
      </c>
      <c r="H21" s="14" t="str">
        <f>IF($A21="","",((D21+E21)+F21))</f>
        <v/>
      </c>
      <c r="I21" s="13" t="str">
        <f>IF($A21="","",(B21*((C21*(1+'Quote'!$B$4))+G21)))</f>
        <v/>
      </c>
    </row>
    <row r="22" spans="1:9" x14ac:dyDescent="0.25">
      <c r="B22" s="11"/>
      <c r="C22" s="12"/>
      <c r="D22" s="11"/>
      <c r="E22" s="11"/>
      <c r="F22" s="11"/>
      <c r="G22" s="13" t="str">
        <f>IF($A22="","",((IF((B22&gt;=144),0.45,IF((B22&gt;=72),0.6,IF((B22&gt;=36),0.85,1.2)))*((D22+E22)+F22))+(IF((B22&gt;=72),0.5,0.9)*((IF((D22&gt;0),1,0)+IF((E22&gt;0),1,0))+IF((F22&gt;0),1,0)))))</f>
        <v/>
      </c>
      <c r="H22" s="14" t="str">
        <f>IF($A22="","",((D22+E22)+F22))</f>
        <v/>
      </c>
      <c r="I22" s="13" t="str">
        <f>IF($A22="","",(B22*((C22*(1+'Quote'!$B$4))+G22)))</f>
        <v/>
      </c>
    </row>
    <row r="23" spans="1:9" x14ac:dyDescent="0.25">
      <c r="B23" s="11"/>
      <c r="C23" s="12"/>
      <c r="D23" s="11"/>
      <c r="E23" s="11"/>
      <c r="F23" s="11"/>
      <c r="G23" s="13" t="str">
        <f>IF($A23="","",((IF((B23&gt;=144),0.45,IF((B23&gt;=72),0.6,IF((B23&gt;=36),0.85,1.2)))*((D23+E23)+F23))+(IF((B23&gt;=72),0.5,0.9)*((IF((D23&gt;0),1,0)+IF((E23&gt;0),1,0))+IF((F23&gt;0),1,0)))))</f>
        <v/>
      </c>
      <c r="H23" s="14" t="str">
        <f>IF($A23="","",((D23+E23)+F23))</f>
        <v/>
      </c>
      <c r="I23" s="13" t="str">
        <f>IF($A23="","",(B23*((C23*(1+'Quote'!$B$4))+G23)))</f>
        <v/>
      </c>
    </row>
    <row r="24" spans="1:9" x14ac:dyDescent="0.25">
      <c r="B24" s="11"/>
      <c r="C24" s="12"/>
      <c r="D24" s="11"/>
      <c r="E24" s="11"/>
      <c r="F24" s="11"/>
      <c r="G24" s="13" t="str">
        <f>IF($A24="","",((IF((B24&gt;=144),0.45,IF((B24&gt;=72),0.6,IF((B24&gt;=36),0.85,1.2)))*((D24+E24)+F24))+(IF((B24&gt;=72),0.5,0.9)*((IF((D24&gt;0),1,0)+IF((E24&gt;0),1,0))+IF((F24&gt;0),1,0)))))</f>
        <v/>
      </c>
      <c r="H24" s="14" t="str">
        <f>IF($A24="","",((D24+E24)+F24))</f>
        <v/>
      </c>
      <c r="I24" s="13" t="str">
        <f>IF($A24="","",(B24*((C24*(1+'Quote'!$B$4))+G24)))</f>
        <v/>
      </c>
    </row>
    <row r="25" spans="1:9" x14ac:dyDescent="0.25">
      <c r="B25" s="11"/>
      <c r="C25" s="12"/>
      <c r="D25" s="11"/>
      <c r="E25" s="11"/>
      <c r="F25" s="11"/>
      <c r="G25" s="13" t="str">
        <f>IF($A25="","",((IF((B25&gt;=144),0.45,IF((B25&gt;=72),0.6,IF((B25&gt;=36),0.85,1.2)))*((D25+E25)+F25))+(IF((B25&gt;=72),0.5,0.9)*((IF((D25&gt;0),1,0)+IF((E25&gt;0),1,0))+IF((F25&gt;0),1,0)))))</f>
        <v/>
      </c>
      <c r="H25" s="14" t="str">
        <f>IF($A25="","",((D25+E25)+F25))</f>
        <v/>
      </c>
      <c r="I25" s="13" t="str">
        <f>IF($A25="","",(B25*((C25*(1+'Quote'!$B$4))+G25)))</f>
        <v/>
      </c>
    </row>
    <row r="26" spans="1:9" x14ac:dyDescent="0.25">
      <c r="B26" s="11"/>
      <c r="C26" s="12"/>
      <c r="D26" s="11"/>
      <c r="E26" s="11"/>
      <c r="F26" s="11"/>
      <c r="G26" s="13" t="str">
        <f>IF($A26="","",((IF((B26&gt;=144),0.45,IF((B26&gt;=72),0.6,IF((B26&gt;=36),0.85,1.2)))*((D26+E26)+F26))+(IF((B26&gt;=72),0.5,0.9)*((IF((D26&gt;0),1,0)+IF((E26&gt;0),1,0))+IF((F26&gt;0),1,0)))))</f>
        <v/>
      </c>
      <c r="H26" s="14" t="str">
        <f>IF($A26="","",((D26+E26)+F26))</f>
        <v/>
      </c>
      <c r="I26" s="13" t="str">
        <f>IF($A26="","",(B26*((C26*(1+'Quote'!$B$4))+G26)))</f>
        <v/>
      </c>
    </row>
    <row r="27" spans="1:9" x14ac:dyDescent="0.25">
      <c r="B27" s="11"/>
      <c r="C27" s="12"/>
      <c r="D27" s="11"/>
      <c r="E27" s="11"/>
      <c r="F27" s="11"/>
      <c r="G27" s="13" t="str">
        <f>IF($A27="","",((IF((B27&gt;=144),0.45,IF((B27&gt;=72),0.6,IF((B27&gt;=36),0.85,1.2)))*((D27+E27)+F27))+(IF((B27&gt;=72),0.5,0.9)*((IF((D27&gt;0),1,0)+IF((E27&gt;0),1,0))+IF((F27&gt;0),1,0)))))</f>
        <v/>
      </c>
      <c r="H27" s="14" t="str">
        <f>IF($A27="","",((D27+E27)+F27))</f>
        <v/>
      </c>
      <c r="I27" s="13" t="str">
        <f>IF($A27="","",(B27*((C27*(1+'Quote'!$B$4))+G27)))</f>
        <v/>
      </c>
    </row>
    <row r="28" spans="1:9" x14ac:dyDescent="0.25">
      <c r="B28" s="11"/>
      <c r="C28" s="12"/>
      <c r="D28" s="11"/>
      <c r="E28" s="11"/>
      <c r="F28" s="11"/>
      <c r="G28" s="13" t="str">
        <f>IF($A28="","",((IF((B28&gt;=144),0.45,IF((B28&gt;=72),0.6,IF((B28&gt;=36),0.85,1.2)))*((D28+E28)+F28))+(IF((B28&gt;=72),0.5,0.9)*((IF((D28&gt;0),1,0)+IF((E28&gt;0),1,0))+IF((F28&gt;0),1,0)))))</f>
        <v/>
      </c>
      <c r="H28" s="14" t="str">
        <f>IF($A28="","",((D28+E28)+F28))</f>
        <v/>
      </c>
      <c r="I28" s="13" t="str">
        <f>IF($A28="","",(B28*((C28*(1+'Quote'!$B$4))+G28)))</f>
        <v/>
      </c>
    </row>
    <row r="29" spans="1:9" x14ac:dyDescent="0.25">
      <c r="B29" s="11"/>
      <c r="C29" s="12"/>
      <c r="D29" s="11"/>
      <c r="E29" s="11"/>
      <c r="F29" s="11"/>
      <c r="G29" s="13" t="str">
        <f>IF($A29="","",((IF((B29&gt;=144),0.45,IF((B29&gt;=72),0.6,IF((B29&gt;=36),0.85,1.2)))*((D29+E29)+F29))+(IF((B29&gt;=72),0.5,0.9)*((IF((D29&gt;0),1,0)+IF((E29&gt;0),1,0))+IF((F29&gt;0),1,0)))))</f>
        <v/>
      </c>
      <c r="H29" s="14" t="str">
        <f>IF($A29="","",((D29+E29)+F29))</f>
        <v/>
      </c>
      <c r="I29" s="13" t="str">
        <f>IF($A29="","",(B29*((C29*(1+'Quote'!$B$4))+G29)))</f>
        <v/>
      </c>
    </row>
    <row r="30" spans="1:9" x14ac:dyDescent="0.25">
      <c r="B30" s="11"/>
      <c r="C30" s="12"/>
      <c r="D30" s="11"/>
      <c r="E30" s="11"/>
      <c r="F30" s="11"/>
      <c r="G30" s="13" t="str">
        <f>IF($A30="","",((IF((B30&gt;=144),0.45,IF((B30&gt;=72),0.6,IF((B30&gt;=36),0.85,1.2)))*((D30+E30)+F30))+(IF((B30&gt;=72),0.5,0.9)*((IF((D30&gt;0),1,0)+IF((E30&gt;0),1,0))+IF((F30&gt;0),1,0)))))</f>
        <v/>
      </c>
      <c r="H30" s="14" t="str">
        <f>IF($A30="","",((D30+E30)+F30))</f>
        <v/>
      </c>
      <c r="I30" s="13" t="str">
        <f>IF($A30="","",(B30*((C30*(1+'Quote'!$B$4))+G30)))</f>
        <v/>
      </c>
    </row>
    <row r="31" spans="1:9" x14ac:dyDescent="0.25">
      <c r="B31" s="11"/>
      <c r="C31" s="12"/>
      <c r="D31" s="11"/>
      <c r="E31" s="11"/>
      <c r="F31" s="11"/>
      <c r="G31" s="13" t="str">
        <f>IF($A31="","",((IF((B31&gt;=144),0.45,IF((B31&gt;=72),0.6,IF((B31&gt;=36),0.85,1.2)))*((D31+E31)+F31))+(IF((B31&gt;=72),0.5,0.9)*((IF((D31&gt;0),1,0)+IF((E31&gt;0),1,0))+IF((F31&gt;0),1,0)))))</f>
        <v/>
      </c>
      <c r="H31" s="14" t="str">
        <f>IF($A31="","",((D31+E31)+F31))</f>
        <v/>
      </c>
      <c r="I31" s="13" t="str">
        <f>IF($A31="","",(B31*((C31*(1+'Quote'!$B$4))+G31)))</f>
        <v/>
      </c>
    </row>
    <row r="32" spans="1:9" x14ac:dyDescent="0.25">
      <c r="B32" s="11"/>
      <c r="C32" s="12"/>
      <c r="D32" s="11"/>
      <c r="E32" s="11"/>
      <c r="F32" s="11"/>
      <c r="G32" s="13" t="str">
        <f>IF($A32="","",((IF((B32&gt;=144),0.45,IF((B32&gt;=72),0.6,IF((B32&gt;=36),0.85,1.2)))*((D32+E32)+F32))+(IF((B32&gt;=72),0.5,0.9)*((IF((D32&gt;0),1,0)+IF((E32&gt;0),1,0))+IF((F32&gt;0),1,0)))))</f>
        <v/>
      </c>
      <c r="H32" s="14" t="str">
        <f>IF($A32="","",((D32+E32)+F32))</f>
        <v/>
      </c>
      <c r="I32" s="13" t="str">
        <f>IF($A32="","",(B32*((C32*(1+'Quote'!$B$4))+G32)))</f>
        <v/>
      </c>
    </row>
    <row r="33" spans="1:9" x14ac:dyDescent="0.25">
      <c r="B33" s="11"/>
      <c r="C33" s="12"/>
      <c r="D33" s="11"/>
      <c r="E33" s="11"/>
      <c r="F33" s="11"/>
      <c r="G33" s="13" t="str">
        <f>IF($A33="","",((IF((B33&gt;=144),0.45,IF((B33&gt;=72),0.6,IF((B33&gt;=36),0.85,1.2)))*((D33+E33)+F33))+(IF((B33&gt;=72),0.5,0.9)*((IF((D33&gt;0),1,0)+IF((E33&gt;0),1,0))+IF((F33&gt;0),1,0)))))</f>
        <v/>
      </c>
      <c r="H33" s="14" t="str">
        <f>IF($A33="","",((D33+E33)+F33))</f>
        <v/>
      </c>
      <c r="I33" s="13" t="str">
        <f>IF($A33="","",(B33*((C33*(1+'Quote'!$B$4))+G33)))</f>
        <v/>
      </c>
    </row>
    <row r="34" spans="1:9" x14ac:dyDescent="0.25">
      <c r="B34" s="11"/>
      <c r="C34" s="12"/>
      <c r="D34" s="11"/>
      <c r="E34" s="11"/>
      <c r="F34" s="11"/>
      <c r="G34" s="13" t="str">
        <f>IF($A34="","",((IF((B34&gt;=144),0.45,IF((B34&gt;=72),0.6,IF((B34&gt;=36),0.85,1.2)))*((D34+E34)+F34))+(IF((B34&gt;=72),0.5,0.9)*((IF((D34&gt;0),1,0)+IF((E34&gt;0),1,0))+IF((F34&gt;0),1,0)))))</f>
        <v/>
      </c>
      <c r="H34" s="14" t="str">
        <f>IF($A34="","",((D34+E34)+F34))</f>
        <v/>
      </c>
      <c r="I34" s="13" t="str">
        <f>IF($A34="","",(B34*((C34*(1+'Quote'!$B$4))+G34)))</f>
        <v/>
      </c>
    </row>
    <row r="35" spans="1:9" x14ac:dyDescent="0.25">
      <c r="B35" s="11"/>
      <c r="C35" s="12"/>
      <c r="D35" s="11"/>
      <c r="E35" s="11"/>
      <c r="F35" s="11"/>
      <c r="G35" s="13" t="str">
        <f>IF($A35="","",((IF((B35&gt;=144),0.45,IF((B35&gt;=72),0.6,IF((B35&gt;=36),0.85,1.2)))*((D35+E35)+F35))+(IF((B35&gt;=72),0.5,0.9)*((IF((D35&gt;0),1,0)+IF((E35&gt;0),1,0))+IF((F35&gt;0),1,0)))))</f>
        <v/>
      </c>
      <c r="H35" s="14" t="str">
        <f>IF($A35="","",((D35+E35)+F35))</f>
        <v/>
      </c>
      <c r="I35" s="13" t="str">
        <f>IF($A35="","",(B35*((C35*(1+'Quote'!$B$4))+G35)))</f>
        <v/>
      </c>
    </row>
    <row r="36" spans="1:9" x14ac:dyDescent="0.25">
      <c r="B36" s="11"/>
      <c r="C36" s="12"/>
      <c r="D36" s="11"/>
      <c r="E36" s="11"/>
      <c r="F36" s="11"/>
      <c r="G36" s="13" t="str">
        <f>IF($A36="","",((IF((B36&gt;=144),0.45,IF((B36&gt;=72),0.6,IF((B36&gt;=36),0.85,1.2)))*((D36+E36)+F36))+(IF((B36&gt;=72),0.5,0.9)*((IF((D36&gt;0),1,0)+IF((E36&gt;0),1,0))+IF((F36&gt;0),1,0)))))</f>
        <v/>
      </c>
      <c r="H36" s="14" t="str">
        <f>IF($A36="","",((D36+E36)+F36))</f>
        <v/>
      </c>
      <c r="I36" s="13" t="str">
        <f>IF($A36="","",(B36*((C36*(1+'Quote'!$B$4))+G36)))</f>
        <v/>
      </c>
    </row>
    <row r="37" spans="1:9" x14ac:dyDescent="0.25">
      <c r="B37" s="11"/>
      <c r="C37" s="12"/>
      <c r="D37" s="11"/>
      <c r="E37" s="11"/>
      <c r="F37" s="11"/>
      <c r="G37" s="13" t="str">
        <f>IF($A37="","",((IF((B37&gt;=144),0.45,IF((B37&gt;=72),0.6,IF((B37&gt;=36),0.85,1.2)))*((D37+E37)+F37))+(IF((B37&gt;=72),0.5,0.9)*((IF((D37&gt;0),1,0)+IF((E37&gt;0),1,0))+IF((F37&gt;0),1,0)))))</f>
        <v/>
      </c>
      <c r="H37" s="14" t="str">
        <f>IF($A37="","",((D37+E37)+F37))</f>
        <v/>
      </c>
      <c r="I37" s="13" t="str">
        <f>IF($A37="","",(B37*((C37*(1+'Quote'!$B$4))+G37)))</f>
        <v/>
      </c>
    </row>
    <row r="38" spans="1:9" x14ac:dyDescent="0.25">
      <c r="B38" s="11"/>
      <c r="C38" s="12"/>
      <c r="D38" s="11"/>
      <c r="E38" s="11"/>
      <c r="F38" s="11"/>
      <c r="G38" s="13" t="str">
        <f>IF($A38="","",((IF((B38&gt;=144),0.45,IF((B38&gt;=72),0.6,IF((B38&gt;=36),0.85,1.2)))*((D38+E38)+F38))+(IF((B38&gt;=72),0.5,0.9)*((IF((D38&gt;0),1,0)+IF((E38&gt;0),1,0))+IF((F38&gt;0),1,0)))))</f>
        <v/>
      </c>
      <c r="H38" s="14" t="str">
        <f>IF($A38="","",((D38+E38)+F38))</f>
        <v/>
      </c>
      <c r="I38" s="13" t="str">
        <f>IF($A38="","",(B38*((C38*(1+'Quote'!$B$4))+G38)))</f>
        <v/>
      </c>
    </row>
    <row r="39" spans="1:9" x14ac:dyDescent="0.25">
      <c r="B39" s="11"/>
      <c r="C39" s="12"/>
      <c r="D39" s="11"/>
      <c r="E39" s="11"/>
      <c r="F39" s="11"/>
      <c r="G39" s="13" t="str">
        <f>IF($A39="","",((IF((B39&gt;=144),0.45,IF((B39&gt;=72),0.6,IF((B39&gt;=36),0.85,1.2)))*((D39+E39)+F39))+(IF((B39&gt;=72),0.5,0.9)*((IF((D39&gt;0),1,0)+IF((E39&gt;0),1,0))+IF((F39&gt;0),1,0)))))</f>
        <v/>
      </c>
      <c r="H39" s="14" t="str">
        <f>IF($A39="","",((D39+E39)+F39))</f>
        <v/>
      </c>
      <c r="I39" s="13" t="str">
        <f>IF($A39="","",(B39*((C39*(1+'Quote'!$B$4))+G39)))</f>
        <v/>
      </c>
    </row>
    <row r="40" spans="1:9" x14ac:dyDescent="0.25">
      <c r="B40" s="11"/>
      <c r="C40" s="12"/>
      <c r="D40" s="11"/>
      <c r="E40" s="11"/>
      <c r="F40" s="11"/>
      <c r="G40" s="13" t="str">
        <f>IF($A40="","",((IF((B40&gt;=144),0.45,IF((B40&gt;=72),0.6,IF((B40&gt;=36),0.85,1.2)))*((D40+E40)+F40))+(IF((B40&gt;=72),0.5,0.9)*((IF((D40&gt;0),1,0)+IF((E40&gt;0),1,0))+IF((F40&gt;0),1,0)))))</f>
        <v/>
      </c>
      <c r="H40" s="14" t="str">
        <f>IF($A40="","",((D40+E40)+F40))</f>
        <v/>
      </c>
      <c r="I40" s="13" t="str">
        <f>IF($A40="","",(B40*((C40*(1+'Quote'!$B$4))+G40)))</f>
        <v/>
      </c>
    </row>
    <row r="41" spans="1:9" x14ac:dyDescent="0.25">
      <c r="B41" s="11"/>
      <c r="C41" s="12"/>
      <c r="D41" s="11"/>
      <c r="E41" s="11"/>
      <c r="F41" s="11"/>
      <c r="G41" s="13" t="str">
        <f>IF($A41="","",((IF((B41&gt;=144),0.45,IF((B41&gt;=72),0.6,IF((B41&gt;=36),0.85,1.2)))*((D41+E41)+F41))+(IF((B41&gt;=72),0.5,0.9)*((IF((D41&gt;0),1,0)+IF((E41&gt;0),1,0))+IF((F41&gt;0),1,0)))))</f>
        <v/>
      </c>
      <c r="H41" s="14" t="str">
        <f>IF($A41="","",((D41+E41)+F41))</f>
        <v/>
      </c>
      <c r="I41" s="13" t="str">
        <f>IF($A41="","",(B41*((C41*(1+'Quote'!$B$4))+G41)))</f>
        <v/>
      </c>
    </row>
    <row r="42" spans="1:9" x14ac:dyDescent="0.25">
      <c r="B42" s="11"/>
      <c r="C42" s="12"/>
      <c r="D42" s="11"/>
      <c r="E42" s="11"/>
      <c r="F42" s="11"/>
      <c r="G42" s="13" t="str">
        <f>IF($A42="","",((IF((B42&gt;=144),0.45,IF((B42&gt;=72),0.6,IF((B42&gt;=36),0.85,1.2)))*((D42+E42)+F42))+(IF((B42&gt;=72),0.5,0.9)*((IF((D42&gt;0),1,0)+IF((E42&gt;0),1,0))+IF((F42&gt;0),1,0)))))</f>
        <v/>
      </c>
      <c r="H42" s="14" t="str">
        <f>IF($A42="","",((D42+E42)+F42))</f>
        <v/>
      </c>
      <c r="I42" s="13" t="str">
        <f>IF($A42="","",(B42*((C42*(1+'Quote'!$B$4))+G42)))</f>
        <v/>
      </c>
    </row>
    <row r="43" spans="1:9" x14ac:dyDescent="0.25">
      <c r="B43" s="11"/>
      <c r="C43" s="12"/>
      <c r="D43" s="11"/>
      <c r="E43" s="11"/>
      <c r="F43" s="11"/>
      <c r="G43" s="13" t="str">
        <f>IF($A43="","",((IF((B43&gt;=144),0.45,IF((B43&gt;=72),0.6,IF((B43&gt;=36),0.85,1.2)))*((D43+E43)+F43))+(IF((B43&gt;=72),0.5,0.9)*((IF((D43&gt;0),1,0)+IF((E43&gt;0),1,0))+IF((F43&gt;0),1,0)))))</f>
        <v/>
      </c>
      <c r="H43" s="14" t="str">
        <f>IF($A43="","",((D43+E43)+F43))</f>
        <v/>
      </c>
      <c r="I43" s="13" t="str">
        <f>IF($A43="","",(B43*((C43*(1+'Quote'!$B$4))+G43)))</f>
        <v/>
      </c>
    </row>
    <row r="44" spans="1:9" x14ac:dyDescent="0.25">
      <c r="B44" s="11"/>
      <c r="C44" s="12"/>
      <c r="D44" s="11"/>
      <c r="E44" s="11"/>
      <c r="F44" s="11"/>
      <c r="G44" s="13" t="str">
        <f>IF($A44="","",((IF((B44&gt;=144),0.45,IF((B44&gt;=72),0.6,IF((B44&gt;=36),0.85,1.2)))*((D44+E44)+F44))+(IF((B44&gt;=72),0.5,0.9)*((IF((D44&gt;0),1,0)+IF((E44&gt;0),1,0))+IF((F44&gt;0),1,0)))))</f>
        <v/>
      </c>
      <c r="H44" s="14" t="str">
        <f>IF($A44="","",((D44+E44)+F44))</f>
        <v/>
      </c>
      <c r="I44" s="13" t="str">
        <f>IF($A44="","",(B44*((C44*(1+'Quote'!$B$4))+G44)))</f>
        <v/>
      </c>
    </row>
    <row r="45" spans="1:9" x14ac:dyDescent="0.25">
      <c r="B45" s="11"/>
      <c r="C45" s="12"/>
      <c r="D45" s="11"/>
      <c r="E45" s="11"/>
      <c r="F45" s="11"/>
      <c r="G45" s="13" t="str">
        <f>IF($A45="","",((IF((B45&gt;=144),0.45,IF((B45&gt;=72),0.6,IF((B45&gt;=36),0.85,1.2)))*((D45+E45)+F45))+(IF((B45&gt;=72),0.5,0.9)*((IF((D45&gt;0),1,0)+IF((E45&gt;0),1,0))+IF((F45&gt;0),1,0)))))</f>
        <v/>
      </c>
      <c r="H45" s="14" t="str">
        <f>IF($A45="","",((D45+E45)+F45))</f>
        <v/>
      </c>
      <c r="I45" s="13" t="str">
        <f>IF($A45="","",(B45*((C45*(1+'Quote'!$B$4))+G45)))</f>
        <v/>
      </c>
    </row>
    <row r="46" spans="1:9" x14ac:dyDescent="0.25">
      <c r="B46" s="11"/>
      <c r="C46" s="12"/>
      <c r="D46" s="11"/>
      <c r="E46" s="11"/>
      <c r="F46" s="11"/>
      <c r="G46" s="13" t="str">
        <f>IF($A46="","",((IF((B46&gt;=144),0.45,IF((B46&gt;=72),0.6,IF((B46&gt;=36),0.85,1.2)))*((D46+E46)+F46))+(IF((B46&gt;=72),0.5,0.9)*((IF((D46&gt;0),1,0)+IF((E46&gt;0),1,0))+IF((F46&gt;0),1,0)))))</f>
        <v/>
      </c>
      <c r="H46" s="14" t="str">
        <f>IF($A46="","",((D46+E46)+F46))</f>
        <v/>
      </c>
      <c r="I46" s="13" t="str">
        <f>IF($A46="","",(B46*((C46*(1+'Quote'!$B$4))+G46)))</f>
        <v/>
      </c>
    </row>
    <row r="47" spans="1:9" x14ac:dyDescent="0.25">
      <c r="B47" s="11"/>
      <c r="C47" s="12"/>
      <c r="D47" s="11"/>
      <c r="E47" s="11"/>
      <c r="F47" s="11"/>
      <c r="G47" s="13" t="str">
        <f>IF($A47="","",((IF((B47&gt;=144),0.45,IF((B47&gt;=72),0.6,IF((B47&gt;=36),0.85,1.2)))*((D47+E47)+F47))+(IF((B47&gt;=72),0.5,0.9)*((IF((D47&gt;0),1,0)+IF((E47&gt;0),1,0))+IF((F47&gt;0),1,0)))))</f>
        <v/>
      </c>
      <c r="H47" s="14" t="str">
        <f>IF($A47="","",((D47+E47)+F47))</f>
        <v/>
      </c>
      <c r="I47" s="13" t="str">
        <f>IF($A47="","",(B47*((C47*(1+'Quote'!$B$4))+G47)))</f>
        <v/>
      </c>
    </row>
    <row r="48" spans="1:9" x14ac:dyDescent="0.25">
      <c r="B48" s="11"/>
      <c r="C48" s="12"/>
      <c r="D48" s="11"/>
      <c r="E48" s="11"/>
      <c r="F48" s="11"/>
      <c r="G48" s="13" t="str">
        <f>IF($A48="","",((IF((B48&gt;=144),0.45,IF((B48&gt;=72),0.6,IF((B48&gt;=36),0.85,1.2)))*((D48+E48)+F48))+(IF((B48&gt;=72),0.5,0.9)*((IF((D48&gt;0),1,0)+IF((E48&gt;0),1,0))+IF((F48&gt;0),1,0)))))</f>
        <v/>
      </c>
      <c r="H48" s="14" t="str">
        <f>IF($A48="","",((D48+E48)+F48))</f>
        <v/>
      </c>
      <c r="I48" s="13" t="str">
        <f>IF($A48="","",(B48*((C48*(1+'Quote'!$B$4))+G48)))</f>
        <v/>
      </c>
    </row>
    <row r="49" spans="1:9" x14ac:dyDescent="0.25">
      <c r="B49" s="11"/>
      <c r="C49" s="12"/>
      <c r="D49" s="11"/>
      <c r="E49" s="11"/>
      <c r="F49" s="11"/>
      <c r="G49" s="13" t="str">
        <f>IF($A49="","",((IF((B49&gt;=144),0.45,IF((B49&gt;=72),0.6,IF((B49&gt;=36),0.85,1.2)))*((D49+E49)+F49))+(IF((B49&gt;=72),0.5,0.9)*((IF((D49&gt;0),1,0)+IF((E49&gt;0),1,0))+IF((F49&gt;0),1,0)))))</f>
        <v/>
      </c>
      <c r="H49" s="14" t="str">
        <f>IF($A49="","",((D49+E49)+F49))</f>
        <v/>
      </c>
      <c r="I49" s="13" t="str">
        <f>IF($A49="","",(B49*((C49*(1+'Quote'!$B$4))+G49)))</f>
        <v/>
      </c>
    </row>
    <row r="50" spans="1:9" x14ac:dyDescent="0.25">
      <c r="B50" s="11"/>
      <c r="C50" s="12"/>
      <c r="D50" s="11"/>
      <c r="E50" s="11"/>
      <c r="F50" s="11"/>
      <c r="G50" s="13" t="str">
        <f>IF($A50="","",((IF((B50&gt;=144),0.45,IF((B50&gt;=72),0.6,IF((B50&gt;=36),0.85,1.2)))*((D50+E50)+F50))+(IF((B50&gt;=72),0.5,0.9)*((IF((D50&gt;0),1,0)+IF((E50&gt;0),1,0))+IF((F50&gt;0),1,0)))))</f>
        <v/>
      </c>
      <c r="H50" s="14" t="str">
        <f>IF($A50="","",((D50+E50)+F50))</f>
        <v/>
      </c>
      <c r="I50" s="13" t="str">
        <f>IF($A50="","",(B50*((C50*(1+'Quote'!$B$4))+G50)))</f>
        <v/>
      </c>
    </row>
    <row r="51" spans="1:9" x14ac:dyDescent="0.25">
      <c r="B51" s="11"/>
      <c r="C51" s="12"/>
      <c r="D51" s="11"/>
      <c r="E51" s="11"/>
      <c r="F51" s="11"/>
      <c r="G51" s="13" t="str">
        <f>IF($A51="","",((IF((B51&gt;=144),0.45,IF((B51&gt;=72),0.6,IF((B51&gt;=36),0.85,1.2)))*((D51+E51)+F51))+(IF((B51&gt;=72),0.5,0.9)*((IF((D51&gt;0),1,0)+IF((E51&gt;0),1,0))+IF((F51&gt;0),1,0)))))</f>
        <v/>
      </c>
      <c r="H51" s="14" t="str">
        <f>IF($A51="","",((D51+E51)+F51))</f>
        <v/>
      </c>
      <c r="I51" s="13" t="str">
        <f>IF($A51="","",(B51*((C51*(1+'Quote'!$B$4))+G51)))</f>
        <v/>
      </c>
    </row>
    <row r="52" spans="1:9" x14ac:dyDescent="0.25">
      <c r="B52" s="11"/>
      <c r="C52" s="12"/>
      <c r="D52" s="11"/>
      <c r="E52" s="11"/>
      <c r="F52" s="11"/>
      <c r="G52" s="13" t="str">
        <f>IF($A52="","",((IF((B52&gt;=144),0.45,IF((B52&gt;=72),0.6,IF((B52&gt;=36),0.85,1.2)))*((D52+E52)+F52))+(IF((B52&gt;=72),0.5,0.9)*((IF((D52&gt;0),1,0)+IF((E52&gt;0),1,0))+IF((F52&gt;0),1,0)))))</f>
        <v/>
      </c>
      <c r="H52" s="14" t="str">
        <f>IF($A52="","",((D52+E52)+F52))</f>
        <v/>
      </c>
      <c r="I52" s="13" t="str">
        <f>IF($A52="","",(B52*((C52*(1+'Quote'!$B$4))+G52)))</f>
        <v/>
      </c>
    </row>
    <row r="53" spans="1:9" x14ac:dyDescent="0.25">
      <c r="B53" s="11"/>
      <c r="C53" s="12"/>
      <c r="D53" s="11"/>
      <c r="E53" s="11"/>
      <c r="F53" s="11"/>
      <c r="G53" s="13" t="str">
        <f>IF($A53="","",((IF((B53&gt;=144),0.45,IF((B53&gt;=72),0.6,IF((B53&gt;=36),0.85,1.2)))*((D53+E53)+F53))+(IF((B53&gt;=72),0.5,0.9)*((IF((D53&gt;0),1,0)+IF((E53&gt;0),1,0))+IF((F53&gt;0),1,0)))))</f>
        <v/>
      </c>
      <c r="H53" s="14" t="str">
        <f>IF($A53="","",((D53+E53)+F53))</f>
        <v/>
      </c>
      <c r="I53" s="13" t="str">
        <f>IF($A53="","",(B53*((C53*(1+'Quote'!$B$4))+G53)))</f>
        <v/>
      </c>
    </row>
    <row r="54" spans="1:9" x14ac:dyDescent="0.25">
      <c r="B54" s="11"/>
      <c r="C54" s="12"/>
      <c r="D54" s="11"/>
      <c r="E54" s="11"/>
      <c r="F54" s="11"/>
      <c r="G54" s="13" t="str">
        <f>IF($A54="","",((IF((B54&gt;=144),0.45,IF((B54&gt;=72),0.6,IF((B54&gt;=36),0.85,1.2)))*((D54+E54)+F54))+(IF((B54&gt;=72),0.5,0.9)*((IF((D54&gt;0),1,0)+IF((E54&gt;0),1,0))+IF((F54&gt;0),1,0)))))</f>
        <v/>
      </c>
      <c r="H54" s="14" t="str">
        <f>IF($A54="","",((D54+E54)+F54))</f>
        <v/>
      </c>
      <c r="I54" s="13" t="str">
        <f>IF($A54="","",(B54*((C54*(1+'Quote'!$B$4))+G54)))</f>
        <v/>
      </c>
    </row>
    <row r="55" spans="1:9" x14ac:dyDescent="0.25">
      <c r="B55" s="11"/>
      <c r="C55" s="12"/>
      <c r="D55" s="11"/>
      <c r="E55" s="11"/>
      <c r="F55" s="11"/>
      <c r="G55" s="13" t="str">
        <f>IF($A55="","",((IF((B55&gt;=144),0.45,IF((B55&gt;=72),0.6,IF((B55&gt;=36),0.85,1.2)))*((D55+E55)+F55))+(IF((B55&gt;=72),0.5,0.9)*((IF((D55&gt;0),1,0)+IF((E55&gt;0),1,0))+IF((F55&gt;0),1,0)))))</f>
        <v/>
      </c>
      <c r="H55" s="14" t="str">
        <f>IF($A55="","",((D55+E55)+F55))</f>
        <v/>
      </c>
      <c r="I55" s="13" t="str">
        <f>IF($A55="","",(B55*((C55*(1+'Quote'!$B$4))+G55)))</f>
        <v/>
      </c>
    </row>
    <row r="56" spans="1:9" x14ac:dyDescent="0.25">
      <c r="B56" s="11"/>
      <c r="C56" s="12"/>
      <c r="D56" s="11"/>
      <c r="E56" s="11"/>
      <c r="F56" s="11"/>
      <c r="G56" s="13" t="str">
        <f>IF($A56="","",((IF((B56&gt;=144),0.45,IF((B56&gt;=72),0.6,IF((B56&gt;=36),0.85,1.2)))*((D56+E56)+F56))+(IF((B56&gt;=72),0.5,0.9)*((IF((D56&gt;0),1,0)+IF((E56&gt;0),1,0))+IF((F56&gt;0),1,0)))))</f>
        <v/>
      </c>
      <c r="H56" s="14" t="str">
        <f>IF($A56="","",((D56+E56)+F56))</f>
        <v/>
      </c>
      <c r="I56" s="13" t="str">
        <f>IF($A56="","",(B56*((C56*(1+'Quote'!$B$4))+G56)))</f>
        <v/>
      </c>
    </row>
    <row r="57" spans="1:9" x14ac:dyDescent="0.25">
      <c r="B57" s="11"/>
      <c r="C57" s="12"/>
      <c r="D57" s="11"/>
      <c r="E57" s="11"/>
      <c r="F57" s="11"/>
      <c r="G57" s="13" t="str">
        <f>IF($A57="","",((IF((B57&gt;=144),0.45,IF((B57&gt;=72),0.6,IF((B57&gt;=36),0.85,1.2)))*((D57+E57)+F57))+(IF((B57&gt;=72),0.5,0.9)*((IF((D57&gt;0),1,0)+IF((E57&gt;0),1,0))+IF((F57&gt;0),1,0)))))</f>
        <v/>
      </c>
      <c r="H57" s="14" t="str">
        <f>IF($A57="","",((D57+E57)+F57))</f>
        <v/>
      </c>
      <c r="I57" s="13" t="str">
        <f>IF($A57="","",(B57*((C57*(1+'Quote'!$B$4))+G57)))</f>
        <v/>
      </c>
    </row>
    <row r="58" spans="1:9" x14ac:dyDescent="0.25">
      <c r="B58" s="11"/>
      <c r="C58" s="12"/>
      <c r="D58" s="11"/>
      <c r="E58" s="11"/>
      <c r="F58" s="11"/>
      <c r="G58" s="13" t="str">
        <f>IF($A58="","",((IF((B58&gt;=144),0.45,IF((B58&gt;=72),0.6,IF((B58&gt;=36),0.85,1.2)))*((D58+E58)+F58))+(IF((B58&gt;=72),0.5,0.9)*((IF((D58&gt;0),1,0)+IF((E58&gt;0),1,0))+IF((F58&gt;0),1,0)))))</f>
        <v/>
      </c>
      <c r="H58" s="14" t="str">
        <f>IF($A58="","",((D58+E58)+F58))</f>
        <v/>
      </c>
      <c r="I58" s="13" t="str">
        <f>IF($A58="","",(B58*((C58*(1+'Quote'!$B$4))+G58)))</f>
        <v/>
      </c>
    </row>
    <row r="59" spans="1:9" x14ac:dyDescent="0.25">
      <c r="B59" s="11"/>
      <c r="C59" s="12"/>
      <c r="D59" s="11"/>
      <c r="E59" s="11"/>
      <c r="F59" s="11"/>
      <c r="G59" s="13" t="str">
        <f>IF($A59="","",((IF((B59&gt;=144),0.45,IF((B59&gt;=72),0.6,IF((B59&gt;=36),0.85,1.2)))*((D59+E59)+F59))+(IF((B59&gt;=72),0.5,0.9)*((IF((D59&gt;0),1,0)+IF((E59&gt;0),1,0))+IF((F59&gt;0),1,0)))))</f>
        <v/>
      </c>
      <c r="H59" s="14" t="str">
        <f>IF($A59="","",((D59+E59)+F59))</f>
        <v/>
      </c>
      <c r="I59" s="13" t="str">
        <f>IF($A59="","",(B59*((C59*(1+'Quote'!$B$4))+G59)))</f>
        <v/>
      </c>
    </row>
    <row r="60" spans="1:9" x14ac:dyDescent="0.25">
      <c r="B60" s="11"/>
      <c r="C60" s="12"/>
      <c r="D60" s="11"/>
      <c r="E60" s="11"/>
      <c r="F60" s="11"/>
      <c r="G60" s="13" t="str">
        <f>IF($A60="","",((IF((B60&gt;=144),0.45,IF((B60&gt;=72),0.6,IF((B60&gt;=36),0.85,1.2)))*((D60+E60)+F60))+(IF((B60&gt;=72),0.5,0.9)*((IF((D60&gt;0),1,0)+IF((E60&gt;0),1,0))+IF((F60&gt;0),1,0)))))</f>
        <v/>
      </c>
      <c r="H60" s="14" t="str">
        <f>IF($A60="","",((D60+E60)+F60))</f>
        <v/>
      </c>
      <c r="I60" s="13" t="str">
        <f>IF($A60="","",(B60*((C60*(1+'Quote'!$B$4))+G60)))</f>
        <v/>
      </c>
    </row>
    <row r="61" spans="1:9" x14ac:dyDescent="0.25">
      <c r="B61" s="11"/>
      <c r="C61" s="12"/>
      <c r="D61" s="11"/>
      <c r="E61" s="11"/>
      <c r="F61" s="11"/>
      <c r="G61" s="13" t="str">
        <f>IF($A61="","",((IF((B61&gt;=144),0.45,IF((B61&gt;=72),0.6,IF((B61&gt;=36),0.85,1.2)))*((D61+E61)+F61))+(IF((B61&gt;=72),0.5,0.9)*((IF((D61&gt;0),1,0)+IF((E61&gt;0),1,0))+IF((F61&gt;0),1,0)))))</f>
        <v/>
      </c>
      <c r="H61" s="14" t="str">
        <f>IF($A61="","",((D61+E61)+F61))</f>
        <v/>
      </c>
      <c r="I61" s="13" t="str">
        <f>IF($A61="","",(B61*((C61*(1+'Quote'!$B$4))+G61)))</f>
        <v/>
      </c>
    </row>
    <row r="62" spans="1:9" x14ac:dyDescent="0.25">
      <c r="B62" s="11"/>
      <c r="C62" s="12"/>
      <c r="D62" s="11"/>
      <c r="E62" s="11"/>
      <c r="F62" s="11"/>
      <c r="G62" s="13" t="str">
        <f>IF($A62="","",((IF((B62&gt;=144),0.45,IF((B62&gt;=72),0.6,IF((B62&gt;=36),0.85,1.2)))*((D62+E62)+F62))+(IF((B62&gt;=72),0.5,0.9)*((IF((D62&gt;0),1,0)+IF((E62&gt;0),1,0))+IF((F62&gt;0),1,0)))))</f>
        <v/>
      </c>
      <c r="H62" s="14" t="str">
        <f>IF($A62="","",((D62+E62)+F62))</f>
        <v/>
      </c>
      <c r="I62" s="13" t="str">
        <f>IF($A62="","",(B62*((C62*(1+'Quote'!$B$4))+G62)))</f>
        <v/>
      </c>
    </row>
    <row r="63" spans="1:9" x14ac:dyDescent="0.25">
      <c r="B63" s="11"/>
      <c r="C63" s="12"/>
      <c r="D63" s="11"/>
      <c r="E63" s="11"/>
      <c r="F63" s="11"/>
      <c r="G63" s="13" t="str">
        <f>IF($A63="","",((IF((B63&gt;=144),0.45,IF((B63&gt;=72),0.6,IF((B63&gt;=36),0.85,1.2)))*((D63+E63)+F63))+(IF((B63&gt;=72),0.5,0.9)*((IF((D63&gt;0),1,0)+IF((E63&gt;0),1,0))+IF((F63&gt;0),1,0)))))</f>
        <v/>
      </c>
      <c r="H63" s="14" t="str">
        <f>IF($A63="","",((D63+E63)+F63))</f>
        <v/>
      </c>
      <c r="I63" s="13" t="str">
        <f>IF($A63="","",(B63*((C63*(1+'Quote'!$B$4))+G63)))</f>
        <v/>
      </c>
    </row>
    <row r="64" spans="1:9" x14ac:dyDescent="0.25">
      <c r="B64" s="11"/>
      <c r="C64" s="12"/>
      <c r="D64" s="11"/>
      <c r="E64" s="11"/>
      <c r="F64" s="11"/>
      <c r="G64" s="13" t="str">
        <f>IF($A64="","",((IF((B64&gt;=144),0.45,IF((B64&gt;=72),0.6,IF((B64&gt;=36),0.85,1.2)))*((D64+E64)+F64))+(IF((B64&gt;=72),0.5,0.9)*((IF((D64&gt;0),1,0)+IF((E64&gt;0),1,0))+IF((F64&gt;0),1,0)))))</f>
        <v/>
      </c>
      <c r="H64" s="14" t="str">
        <f>IF($A64="","",((D64+E64)+F64))</f>
        <v/>
      </c>
      <c r="I64" s="13" t="str">
        <f>IF($A64="","",(B64*((C64*(1+'Quote'!$B$4))+G64)))</f>
        <v/>
      </c>
    </row>
    <row r="65" spans="1:9" x14ac:dyDescent="0.25">
      <c r="B65" s="11"/>
      <c r="C65" s="12"/>
      <c r="D65" s="11"/>
      <c r="E65" s="11"/>
      <c r="F65" s="11"/>
      <c r="G65" s="13" t="str">
        <f>IF($A65="","",((IF((B65&gt;=144),0.45,IF((B65&gt;=72),0.6,IF((B65&gt;=36),0.85,1.2)))*((D65+E65)+F65))+(IF((B65&gt;=72),0.5,0.9)*((IF((D65&gt;0),1,0)+IF((E65&gt;0),1,0))+IF((F65&gt;0),1,0)))))</f>
        <v/>
      </c>
      <c r="H65" s="14" t="str">
        <f>IF($A65="","",((D65+E65)+F65))</f>
        <v/>
      </c>
      <c r="I65" s="13" t="str">
        <f>IF($A65="","",(B65*((C65*(1+'Quote'!$B$4))+G65)))</f>
        <v/>
      </c>
    </row>
    <row r="66" spans="1:9" x14ac:dyDescent="0.25">
      <c r="B66" s="11"/>
      <c r="C66" s="12"/>
      <c r="D66" s="11"/>
      <c r="E66" s="11"/>
      <c r="F66" s="11"/>
      <c r="G66" s="13" t="str">
        <f>IF($A66="","",((IF((B66&gt;=144),0.45,IF((B66&gt;=72),0.6,IF((B66&gt;=36),0.85,1.2)))*((D66+E66)+F66))+(IF((B66&gt;=72),0.5,0.9)*((IF((D66&gt;0),1,0)+IF((E66&gt;0),1,0))+IF((F66&gt;0),1,0)))))</f>
        <v/>
      </c>
      <c r="H66" s="14" t="str">
        <f>IF($A66="","",((D66+E66)+F66))</f>
        <v/>
      </c>
      <c r="I66" s="13" t="str">
        <f>IF($A66="","",(B66*((C66*(1+'Quote'!$B$4))+G66)))</f>
        <v/>
      </c>
    </row>
    <row r="67" spans="1:9" x14ac:dyDescent="0.25">
      <c r="B67" s="11"/>
      <c r="C67" s="12"/>
      <c r="D67" s="11"/>
      <c r="E67" s="11"/>
      <c r="F67" s="11"/>
      <c r="G67" s="13" t="str">
        <f>IF($A67="","",((IF((B67&gt;=144),0.45,IF((B67&gt;=72),0.6,IF((B67&gt;=36),0.85,1.2)))*((D67+E67)+F67))+(IF((B67&gt;=72),0.5,0.9)*((IF((D67&gt;0),1,0)+IF((E67&gt;0),1,0))+IF((F67&gt;0),1,0)))))</f>
        <v/>
      </c>
      <c r="H67" s="14" t="str">
        <f>IF($A67="","",((D67+E67)+F67))</f>
        <v/>
      </c>
      <c r="I67" s="13" t="str">
        <f>IF($A67="","",(B67*((C67*(1+'Quote'!$B$4))+G67)))</f>
        <v/>
      </c>
    </row>
    <row r="68" spans="1:9" x14ac:dyDescent="0.25">
      <c r="B68" s="11"/>
      <c r="C68" s="12"/>
      <c r="D68" s="11"/>
      <c r="E68" s="11"/>
      <c r="F68" s="11"/>
      <c r="G68" s="13" t="str">
        <f>IF($A68="","",((IF((B68&gt;=144),0.45,IF((B68&gt;=72),0.6,IF((B68&gt;=36),0.85,1.2)))*((D68+E68)+F68))+(IF((B68&gt;=72),0.5,0.9)*((IF((D68&gt;0),1,0)+IF((E68&gt;0),1,0))+IF((F68&gt;0),1,0)))))</f>
        <v/>
      </c>
      <c r="H68" s="14" t="str">
        <f>IF($A68="","",((D68+E68)+F68))</f>
        <v/>
      </c>
      <c r="I68" s="13" t="str">
        <f>IF($A68="","",(B68*((C68*(1+'Quote'!$B$4))+G68)))</f>
        <v/>
      </c>
    </row>
    <row r="69" spans="1:9" x14ac:dyDescent="0.25">
      <c r="B69" s="11"/>
      <c r="C69" s="12"/>
      <c r="D69" s="11"/>
      <c r="E69" s="11"/>
      <c r="F69" s="11"/>
      <c r="G69" s="13" t="str">
        <f>IF($A69="","",((IF((B69&gt;=144),0.45,IF((B69&gt;=72),0.6,IF((B69&gt;=36),0.85,1.2)))*((D69+E69)+F69))+(IF((B69&gt;=72),0.5,0.9)*((IF((D69&gt;0),1,0)+IF((E69&gt;0),1,0))+IF((F69&gt;0),1,0)))))</f>
        <v/>
      </c>
      <c r="H69" s="14" t="str">
        <f>IF($A69="","",((D69+E69)+F69))</f>
        <v/>
      </c>
      <c r="I69" s="13" t="str">
        <f>IF($A69="","",(B69*((C69*(1+'Quote'!$B$4))+G69)))</f>
        <v/>
      </c>
    </row>
    <row r="70" spans="1:9" x14ac:dyDescent="0.25">
      <c r="B70" s="11"/>
      <c r="C70" s="12"/>
      <c r="D70" s="11"/>
      <c r="E70" s="11"/>
      <c r="F70" s="11"/>
      <c r="G70" s="13" t="str">
        <f>IF($A70="","",((IF((B70&gt;=144),0.45,IF((B70&gt;=72),0.6,IF((B70&gt;=36),0.85,1.2)))*((D70+E70)+F70))+(IF((B70&gt;=72),0.5,0.9)*((IF((D70&gt;0),1,0)+IF((E70&gt;0),1,0))+IF((F70&gt;0),1,0)))))</f>
        <v/>
      </c>
      <c r="H70" s="14" t="str">
        <f>IF($A70="","",((D70+E70)+F70))</f>
        <v/>
      </c>
      <c r="I70" s="13" t="str">
        <f>IF($A70="","",(B70*((C70*(1+'Quote'!$B$4))+G70)))</f>
        <v/>
      </c>
    </row>
    <row r="71" spans="1:9" x14ac:dyDescent="0.25">
      <c r="B71" s="11"/>
      <c r="C71" s="12"/>
      <c r="D71" s="11"/>
      <c r="E71" s="11"/>
      <c r="F71" s="11"/>
      <c r="G71" s="13" t="str">
        <f>IF($A71="","",((IF((B71&gt;=144),0.45,IF((B71&gt;=72),0.6,IF((B71&gt;=36),0.85,1.2)))*((D71+E71)+F71))+(IF((B71&gt;=72),0.5,0.9)*((IF((D71&gt;0),1,0)+IF((E71&gt;0),1,0))+IF((F71&gt;0),1,0)))))</f>
        <v/>
      </c>
      <c r="H71" s="14" t="str">
        <f>IF($A71="","",((D71+E71)+F71))</f>
        <v/>
      </c>
      <c r="I71" s="13" t="str">
        <f>IF($A71="","",(B71*((C71*(1+'Quote'!$B$4))+G71)))</f>
        <v/>
      </c>
    </row>
    <row r="72" spans="1:9" x14ac:dyDescent="0.25">
      <c r="B72" s="11"/>
      <c r="C72" s="12"/>
      <c r="D72" s="11"/>
      <c r="E72" s="11"/>
      <c r="F72" s="11"/>
      <c r="G72" s="13" t="str">
        <f>IF($A72="","",((IF((B72&gt;=144),0.45,IF((B72&gt;=72),0.6,IF((B72&gt;=36),0.85,1.2)))*((D72+E72)+F72))+(IF((B72&gt;=72),0.5,0.9)*((IF((D72&gt;0),1,0)+IF((E72&gt;0),1,0))+IF((F72&gt;0),1,0)))))</f>
        <v/>
      </c>
      <c r="H72" s="14" t="str">
        <f>IF($A72="","",((D72+E72)+F72))</f>
        <v/>
      </c>
      <c r="I72" s="13" t="str">
        <f>IF($A72="","",(B72*((C72*(1+'Quote'!$B$4))+G72)))</f>
        <v/>
      </c>
    </row>
    <row r="73" spans="1:9" x14ac:dyDescent="0.25">
      <c r="B73" s="11"/>
      <c r="C73" s="12"/>
      <c r="D73" s="11"/>
      <c r="E73" s="11"/>
      <c r="F73" s="11"/>
      <c r="G73" s="13" t="str">
        <f>IF($A73="","",((IF((B73&gt;=144),0.45,IF((B73&gt;=72),0.6,IF((B73&gt;=36),0.85,1.2)))*((D73+E73)+F73))+(IF((B73&gt;=72),0.5,0.9)*((IF((D73&gt;0),1,0)+IF((E73&gt;0),1,0))+IF((F73&gt;0),1,0)))))</f>
        <v/>
      </c>
      <c r="H73" s="14" t="str">
        <f>IF($A73="","",((D73+E73)+F73))</f>
        <v/>
      </c>
      <c r="I73" s="13" t="str">
        <f>IF($A73="","",(B73*((C73*(1+'Quote'!$B$4))+G73)))</f>
        <v/>
      </c>
    </row>
    <row r="74" spans="1:9" x14ac:dyDescent="0.25">
      <c r="B74" s="11"/>
      <c r="C74" s="12"/>
      <c r="D74" s="11"/>
      <c r="E74" s="11"/>
      <c r="F74" s="11"/>
      <c r="G74" s="13" t="str">
        <f>IF($A74="","",((IF((B74&gt;=144),0.45,IF((B74&gt;=72),0.6,IF((B74&gt;=36),0.85,1.2)))*((D74+E74)+F74))+(IF((B74&gt;=72),0.5,0.9)*((IF((D74&gt;0),1,0)+IF((E74&gt;0),1,0))+IF((F74&gt;0),1,0)))))</f>
        <v/>
      </c>
      <c r="H74" s="14" t="str">
        <f>IF($A74="","",((D74+E74)+F74))</f>
        <v/>
      </c>
      <c r="I74" s="13" t="str">
        <f>IF($A74="","",(B74*((C74*(1+'Quote'!$B$4))+G74)))</f>
        <v/>
      </c>
    </row>
    <row r="75" spans="1:9" x14ac:dyDescent="0.25">
      <c r="B75" s="11"/>
      <c r="C75" s="12"/>
      <c r="D75" s="11"/>
      <c r="E75" s="11"/>
      <c r="F75" s="11"/>
      <c r="G75" s="13" t="str">
        <f>IF($A75="","",((IF((B75&gt;=144),0.45,IF((B75&gt;=72),0.6,IF((B75&gt;=36),0.85,1.2)))*((D75+E75)+F75))+(IF((B75&gt;=72),0.5,0.9)*((IF((D75&gt;0),1,0)+IF((E75&gt;0),1,0))+IF((F75&gt;0),1,0)))))</f>
        <v/>
      </c>
      <c r="H75" s="14" t="str">
        <f>IF($A75="","",((D75+E75)+F75))</f>
        <v/>
      </c>
      <c r="I75" s="13" t="str">
        <f>IF($A75="","",(B75*((C75*(1+'Quote'!$B$4))+G75)))</f>
        <v/>
      </c>
    </row>
    <row r="76" spans="1:9" x14ac:dyDescent="0.25">
      <c r="B76" s="11"/>
      <c r="C76" s="12"/>
      <c r="D76" s="11"/>
      <c r="E76" s="11"/>
      <c r="F76" s="11"/>
      <c r="G76" s="13" t="str">
        <f>IF($A76="","",((IF((B76&gt;=144),0.45,IF((B76&gt;=72),0.6,IF((B76&gt;=36),0.85,1.2)))*((D76+E76)+F76))+(IF((B76&gt;=72),0.5,0.9)*((IF((D76&gt;0),1,0)+IF((E76&gt;0),1,0))+IF((F76&gt;0),1,0)))))</f>
        <v/>
      </c>
      <c r="H76" s="14" t="str">
        <f>IF($A76="","",((D76+E76)+F76))</f>
        <v/>
      </c>
      <c r="I76" s="13" t="str">
        <f>IF($A76="","",(B76*((C76*(1+'Quote'!$B$4))+G76)))</f>
        <v/>
      </c>
    </row>
    <row r="77" spans="1:9" x14ac:dyDescent="0.25">
      <c r="B77" s="11"/>
      <c r="C77" s="12"/>
      <c r="D77" s="11"/>
      <c r="E77" s="11"/>
      <c r="F77" s="11"/>
      <c r="G77" s="13" t="str">
        <f>IF($A77="","",((IF((B77&gt;=144),0.45,IF((B77&gt;=72),0.6,IF((B77&gt;=36),0.85,1.2)))*((D77+E77)+F77))+(IF((B77&gt;=72),0.5,0.9)*((IF((D77&gt;0),1,0)+IF((E77&gt;0),1,0))+IF((F77&gt;0),1,0)))))</f>
        <v/>
      </c>
      <c r="H77" s="14" t="str">
        <f>IF($A77="","",((D77+E77)+F77))</f>
        <v/>
      </c>
      <c r="I77" s="13" t="str">
        <f>IF($A77="","",(B77*((C77*(1+'Quote'!$B$4))+G77)))</f>
        <v/>
      </c>
    </row>
    <row r="78" spans="1:9" x14ac:dyDescent="0.25">
      <c r="B78" s="11"/>
      <c r="C78" s="12"/>
      <c r="D78" s="11"/>
      <c r="E78" s="11"/>
      <c r="F78" s="11"/>
      <c r="G78" s="13" t="str">
        <f>IF($A78="","",((IF((B78&gt;=144),0.45,IF((B78&gt;=72),0.6,IF((B78&gt;=36),0.85,1.2)))*((D78+E78)+F78))+(IF((B78&gt;=72),0.5,0.9)*((IF((D78&gt;0),1,0)+IF((E78&gt;0),1,0))+IF((F78&gt;0),1,0)))))</f>
        <v/>
      </c>
      <c r="H78" s="14" t="str">
        <f>IF($A78="","",((D78+E78)+F78))</f>
        <v/>
      </c>
      <c r="I78" s="13" t="str">
        <f>IF($A78="","",(B78*((C78*(1+'Quote'!$B$4))+G78)))</f>
        <v/>
      </c>
    </row>
    <row r="79" spans="1:9" x14ac:dyDescent="0.25">
      <c r="B79" s="11"/>
      <c r="C79" s="12"/>
      <c r="D79" s="11"/>
      <c r="E79" s="11"/>
      <c r="F79" s="11"/>
      <c r="G79" s="13" t="str">
        <f>IF($A79="","",((IF((B79&gt;=144),0.45,IF((B79&gt;=72),0.6,IF((B79&gt;=36),0.85,1.2)))*((D79+E79)+F79))+(IF((B79&gt;=72),0.5,0.9)*((IF((D79&gt;0),1,0)+IF((E79&gt;0),1,0))+IF((F79&gt;0),1,0)))))</f>
        <v/>
      </c>
      <c r="H79" s="14" t="str">
        <f>IF($A79="","",((D79+E79)+F79))</f>
        <v/>
      </c>
      <c r="I79" s="13" t="str">
        <f>IF($A79="","",(B79*((C79*(1+'Quote'!$B$4))+G79)))</f>
        <v/>
      </c>
    </row>
    <row r="80" spans="1:9" x14ac:dyDescent="0.25">
      <c r="B80" s="11"/>
      <c r="C80" s="12"/>
      <c r="D80" s="11"/>
      <c r="E80" s="11"/>
      <c r="F80" s="11"/>
      <c r="G80" s="13" t="str">
        <f>IF($A80="","",((IF((B80&gt;=144),0.45,IF((B80&gt;=72),0.6,IF((B80&gt;=36),0.85,1.2)))*((D80+E80)+F80))+(IF((B80&gt;=72),0.5,0.9)*((IF((D80&gt;0),1,0)+IF((E80&gt;0),1,0))+IF((F80&gt;0),1,0)))))</f>
        <v/>
      </c>
      <c r="H80" s="14" t="str">
        <f>IF($A80="","",((D80+E80)+F80))</f>
        <v/>
      </c>
      <c r="I80" s="13" t="str">
        <f>IF($A80="","",(B80*((C80*(1+'Quote'!$B$4))+G80)))</f>
        <v/>
      </c>
    </row>
    <row r="81" spans="1:9" x14ac:dyDescent="0.25">
      <c r="B81" s="11"/>
      <c r="C81" s="12"/>
      <c r="D81" s="11"/>
      <c r="E81" s="11"/>
      <c r="F81" s="11"/>
      <c r="G81" s="13" t="str">
        <f>IF($A81="","",((IF((B81&gt;=144),0.45,IF((B81&gt;=72),0.6,IF((B81&gt;=36),0.85,1.2)))*((D81+E81)+F81))+(IF((B81&gt;=72),0.5,0.9)*((IF((D81&gt;0),1,0)+IF((E81&gt;0),1,0))+IF((F81&gt;0),1,0)))))</f>
        <v/>
      </c>
      <c r="H81" s="14" t="str">
        <f>IF($A81="","",((D81+E81)+F81))</f>
        <v/>
      </c>
      <c r="I81" s="13" t="str">
        <f>IF($A81="","",(B81*((C81*(1+'Quote'!$B$4))+G81)))</f>
        <v/>
      </c>
    </row>
    <row r="82" spans="1:9" x14ac:dyDescent="0.25">
      <c r="B82" s="11"/>
      <c r="C82" s="12"/>
      <c r="D82" s="11"/>
      <c r="E82" s="11"/>
      <c r="F82" s="11"/>
      <c r="G82" s="13" t="str">
        <f>IF($A82="","",((IF((B82&gt;=144),0.45,IF((B82&gt;=72),0.6,IF((B82&gt;=36),0.85,1.2)))*((D82+E82)+F82))+(IF((B82&gt;=72),0.5,0.9)*((IF((D82&gt;0),1,0)+IF((E82&gt;0),1,0))+IF((F82&gt;0),1,0)))))</f>
        <v/>
      </c>
      <c r="H82" s="14" t="str">
        <f>IF($A82="","",((D82+E82)+F82))</f>
        <v/>
      </c>
      <c r="I82" s="13" t="str">
        <f>IF($A82="","",(B82*((C82*(1+'Quote'!$B$4))+G82)))</f>
        <v/>
      </c>
    </row>
    <row r="83" spans="1:9" x14ac:dyDescent="0.25">
      <c r="B83" s="11"/>
      <c r="C83" s="12"/>
      <c r="D83" s="11"/>
      <c r="E83" s="11"/>
      <c r="F83" s="11"/>
      <c r="G83" s="13" t="str">
        <f>IF($A83="","",((IF((B83&gt;=144),0.45,IF((B83&gt;=72),0.6,IF((B83&gt;=36),0.85,1.2)))*((D83+E83)+F83))+(IF((B83&gt;=72),0.5,0.9)*((IF((D83&gt;0),1,0)+IF((E83&gt;0),1,0))+IF((F83&gt;0),1,0)))))</f>
        <v/>
      </c>
      <c r="H83" s="14" t="str">
        <f>IF($A83="","",((D83+E83)+F83))</f>
        <v/>
      </c>
      <c r="I83" s="13" t="str">
        <f>IF($A83="","",(B83*((C83*(1+'Quote'!$B$4))+G83)))</f>
        <v/>
      </c>
    </row>
    <row r="84" spans="1:9" x14ac:dyDescent="0.25">
      <c r="B84" s="11"/>
      <c r="C84" s="12"/>
      <c r="D84" s="11"/>
      <c r="E84" s="11"/>
      <c r="F84" s="11"/>
      <c r="G84" s="13" t="str">
        <f>IF($A84="","",((IF((B84&gt;=144),0.45,IF((B84&gt;=72),0.6,IF((B84&gt;=36),0.85,1.2)))*((D84+E84)+F84))+(IF((B84&gt;=72),0.5,0.9)*((IF((D84&gt;0),1,0)+IF((E84&gt;0),1,0))+IF((F84&gt;0),1,0)))))</f>
        <v/>
      </c>
      <c r="H84" s="14" t="str">
        <f>IF($A84="","",((D84+E84)+F84))</f>
        <v/>
      </c>
      <c r="I84" s="13" t="str">
        <f>IF($A84="","",(B84*((C84*(1+'Quote'!$B$4))+G84)))</f>
        <v/>
      </c>
    </row>
    <row r="85" spans="1:9" x14ac:dyDescent="0.25">
      <c r="B85" s="11"/>
      <c r="C85" s="12"/>
      <c r="D85" s="11"/>
      <c r="E85" s="11"/>
      <c r="F85" s="11"/>
      <c r="G85" s="13" t="str">
        <f>IF($A85="","",((IF((B85&gt;=144),0.45,IF((B85&gt;=72),0.6,IF((B85&gt;=36),0.85,1.2)))*((D85+E85)+F85))+(IF((B85&gt;=72),0.5,0.9)*((IF((D85&gt;0),1,0)+IF((E85&gt;0),1,0))+IF((F85&gt;0),1,0)))))</f>
        <v/>
      </c>
      <c r="H85" s="14" t="str">
        <f>IF($A85="","",((D85+E85)+F85))</f>
        <v/>
      </c>
      <c r="I85" s="13" t="str">
        <f>IF($A85="","",(B85*((C85*(1+'Quote'!$B$4))+G85)))</f>
        <v/>
      </c>
    </row>
    <row r="86" spans="1:9" x14ac:dyDescent="0.25">
      <c r="B86" s="11"/>
      <c r="C86" s="12"/>
      <c r="D86" s="11"/>
      <c r="E86" s="11"/>
      <c r="F86" s="11"/>
      <c r="G86" s="13" t="str">
        <f>IF($A86="","",((IF((B86&gt;=144),0.45,IF((B86&gt;=72),0.6,IF((B86&gt;=36),0.85,1.2)))*((D86+E86)+F86))+(IF((B86&gt;=72),0.5,0.9)*((IF((D86&gt;0),1,0)+IF((E86&gt;0),1,0))+IF((F86&gt;0),1,0)))))</f>
        <v/>
      </c>
      <c r="H86" s="14" t="str">
        <f>IF($A86="","",((D86+E86)+F86))</f>
        <v/>
      </c>
      <c r="I86" s="13" t="str">
        <f>IF($A86="","",(B86*((C86*(1+'Quote'!$B$4))+G86)))</f>
        <v/>
      </c>
    </row>
    <row r="87" spans="1:9" x14ac:dyDescent="0.25">
      <c r="B87" s="11"/>
      <c r="C87" s="12"/>
      <c r="D87" s="11"/>
      <c r="E87" s="11"/>
      <c r="F87" s="11"/>
      <c r="G87" s="13" t="str">
        <f>IF($A87="","",((IF((B87&gt;=144),0.45,IF((B87&gt;=72),0.6,IF((B87&gt;=36),0.85,1.2)))*((D87+E87)+F87))+(IF((B87&gt;=72),0.5,0.9)*((IF((D87&gt;0),1,0)+IF((E87&gt;0),1,0))+IF((F87&gt;0),1,0)))))</f>
        <v/>
      </c>
      <c r="H87" s="14" t="str">
        <f>IF($A87="","",((D87+E87)+F87))</f>
        <v/>
      </c>
      <c r="I87" s="13" t="str">
        <f>IF($A87="","",(B87*((C87*(1+'Quote'!$B$4))+G87)))</f>
        <v/>
      </c>
    </row>
    <row r="88" spans="1:9" x14ac:dyDescent="0.25">
      <c r="B88" s="11"/>
      <c r="C88" s="12"/>
      <c r="D88" s="11"/>
      <c r="E88" s="11"/>
      <c r="F88" s="11"/>
      <c r="G88" s="13" t="str">
        <f>IF($A88="","",((IF((B88&gt;=144),0.45,IF((B88&gt;=72),0.6,IF((B88&gt;=36),0.85,1.2)))*((D88+E88)+F88))+(IF((B88&gt;=72),0.5,0.9)*((IF((D88&gt;0),1,0)+IF((E88&gt;0),1,0))+IF((F88&gt;0),1,0)))))</f>
        <v/>
      </c>
      <c r="H88" s="14" t="str">
        <f>IF($A88="","",((D88+E88)+F88))</f>
        <v/>
      </c>
      <c r="I88" s="13" t="str">
        <f>IF($A88="","",(B88*((C88*(1+'Quote'!$B$4))+G88)))</f>
        <v/>
      </c>
    </row>
    <row r="89" spans="1:9" x14ac:dyDescent="0.25">
      <c r="B89" s="11"/>
      <c r="C89" s="12"/>
      <c r="D89" s="11"/>
      <c r="E89" s="11"/>
      <c r="F89" s="11"/>
      <c r="G89" s="13" t="str">
        <f>IF($A89="","",((IF((B89&gt;=144),0.45,IF((B89&gt;=72),0.6,IF((B89&gt;=36),0.85,1.2)))*((D89+E89)+F89))+(IF((B89&gt;=72),0.5,0.9)*((IF((D89&gt;0),1,0)+IF((E89&gt;0),1,0))+IF((F89&gt;0),1,0)))))</f>
        <v/>
      </c>
      <c r="H89" s="14" t="str">
        <f>IF($A89="","",((D89+E89)+F89))</f>
        <v/>
      </c>
      <c r="I89" s="13" t="str">
        <f>IF($A89="","",(B89*((C89*(1+'Quote'!$B$4))+G89)))</f>
        <v/>
      </c>
    </row>
    <row r="90" spans="1:9" x14ac:dyDescent="0.25">
      <c r="B90" s="11"/>
      <c r="C90" s="12"/>
      <c r="D90" s="11"/>
      <c r="E90" s="11"/>
      <c r="F90" s="11"/>
      <c r="G90" s="13" t="str">
        <f>IF($A90="","",((IF((B90&gt;=144),0.45,IF((B90&gt;=72),0.6,IF((B90&gt;=36),0.85,1.2)))*((D90+E90)+F90))+(IF((B90&gt;=72),0.5,0.9)*((IF((D90&gt;0),1,0)+IF((E90&gt;0),1,0))+IF((F90&gt;0),1,0)))))</f>
        <v/>
      </c>
      <c r="H90" s="14" t="str">
        <f>IF($A90="","",((D90+E90)+F90))</f>
        <v/>
      </c>
      <c r="I90" s="13" t="str">
        <f>IF($A90="","",(B90*((C90*(1+'Quote'!$B$4))+G90)))</f>
        <v/>
      </c>
    </row>
    <row r="91" spans="1:9" x14ac:dyDescent="0.25">
      <c r="B91" s="11"/>
      <c r="C91" s="12"/>
      <c r="D91" s="11"/>
      <c r="E91" s="11"/>
      <c r="F91" s="11"/>
      <c r="G91" s="13" t="str">
        <f>IF($A91="","",((IF((B91&gt;=144),0.45,IF((B91&gt;=72),0.6,IF((B91&gt;=36),0.85,1.2)))*((D91+E91)+F91))+(IF((B91&gt;=72),0.5,0.9)*((IF((D91&gt;0),1,0)+IF((E91&gt;0),1,0))+IF((F91&gt;0),1,0)))))</f>
        <v/>
      </c>
      <c r="H91" s="14" t="str">
        <f>IF($A91="","",((D91+E91)+F91))</f>
        <v/>
      </c>
      <c r="I91" s="13" t="str">
        <f>IF($A91="","",(B91*((C91*(1+'Quote'!$B$4))+G91)))</f>
        <v/>
      </c>
    </row>
    <row r="92" spans="1:9" x14ac:dyDescent="0.25">
      <c r="B92" s="11"/>
      <c r="C92" s="12"/>
      <c r="D92" s="11"/>
      <c r="E92" s="11"/>
      <c r="F92" s="11"/>
      <c r="G92" s="13" t="str">
        <f>IF($A92="","",((IF((B92&gt;=144),0.45,IF((B92&gt;=72),0.6,IF((B92&gt;=36),0.85,1.2)))*((D92+E92)+F92))+(IF((B92&gt;=72),0.5,0.9)*((IF((D92&gt;0),1,0)+IF((E92&gt;0),1,0))+IF((F92&gt;0),1,0)))))</f>
        <v/>
      </c>
      <c r="H92" s="14" t="str">
        <f>IF($A92="","",((D92+E92)+F92))</f>
        <v/>
      </c>
      <c r="I92" s="13" t="str">
        <f>IF($A92="","",(B92*((C92*(1+'Quote'!$B$4))+G92)))</f>
        <v/>
      </c>
    </row>
    <row r="93" spans="1:9" x14ac:dyDescent="0.25">
      <c r="B93" s="11"/>
      <c r="C93" s="12"/>
      <c r="D93" s="11"/>
      <c r="E93" s="11"/>
      <c r="F93" s="11"/>
      <c r="G93" s="13" t="str">
        <f>IF($A93="","",((IF((B93&gt;=144),0.45,IF((B93&gt;=72),0.6,IF((B93&gt;=36),0.85,1.2)))*((D93+E93)+F93))+(IF((B93&gt;=72),0.5,0.9)*((IF((D93&gt;0),1,0)+IF((E93&gt;0),1,0))+IF((F93&gt;0),1,0)))))</f>
        <v/>
      </c>
      <c r="H93" s="14" t="str">
        <f>IF($A93="","",((D93+E93)+F93))</f>
        <v/>
      </c>
      <c r="I93" s="13" t="str">
        <f>IF($A93="","",(B93*((C93*(1+'Quote'!$B$4))+G93)))</f>
        <v/>
      </c>
    </row>
    <row r="94" spans="1:9" x14ac:dyDescent="0.25">
      <c r="B94" s="11"/>
      <c r="C94" s="12"/>
      <c r="D94" s="11"/>
      <c r="E94" s="11"/>
      <c r="F94" s="11"/>
      <c r="G94" s="13" t="str">
        <f>IF($A94="","",((IF((B94&gt;=144),0.45,IF((B94&gt;=72),0.6,IF((B94&gt;=36),0.85,1.2)))*((D94+E94)+F94))+(IF((B94&gt;=72),0.5,0.9)*((IF((D94&gt;0),1,0)+IF((E94&gt;0),1,0))+IF((F94&gt;0),1,0)))))</f>
        <v/>
      </c>
      <c r="H94" s="14" t="str">
        <f>IF($A94="","",((D94+E94)+F94))</f>
        <v/>
      </c>
      <c r="I94" s="13" t="str">
        <f>IF($A94="","",(B94*((C94*(1+'Quote'!$B$4))+G94)))</f>
        <v/>
      </c>
    </row>
    <row r="95" spans="1:9" x14ac:dyDescent="0.25">
      <c r="B95" s="11"/>
      <c r="C95" s="12"/>
      <c r="D95" s="11"/>
      <c r="E95" s="11"/>
      <c r="F95" s="11"/>
      <c r="G95" s="13" t="str">
        <f>IF($A95="","",((IF((B95&gt;=144),0.45,IF((B95&gt;=72),0.6,IF((B95&gt;=36),0.85,1.2)))*((D95+E95)+F95))+(IF((B95&gt;=72),0.5,0.9)*((IF((D95&gt;0),1,0)+IF((E95&gt;0),1,0))+IF((F95&gt;0),1,0)))))</f>
        <v/>
      </c>
      <c r="H95" s="14" t="str">
        <f>IF($A95="","",((D95+E95)+F95))</f>
        <v/>
      </c>
      <c r="I95" s="13" t="str">
        <f>IF($A95="","",(B95*((C95*(1+'Quote'!$B$4))+G95)))</f>
        <v/>
      </c>
    </row>
    <row r="96" spans="1:9" x14ac:dyDescent="0.25">
      <c r="B96" s="11"/>
      <c r="C96" s="12"/>
      <c r="D96" s="11"/>
      <c r="E96" s="11"/>
      <c r="F96" s="11"/>
      <c r="G96" s="13" t="str">
        <f>IF($A96="","",((IF((B96&gt;=144),0.45,IF((B96&gt;=72),0.6,IF((B96&gt;=36),0.85,1.2)))*((D96+E96)+F96))+(IF((B96&gt;=72),0.5,0.9)*((IF((D96&gt;0),1,0)+IF((E96&gt;0),1,0))+IF((F96&gt;0),1,0)))))</f>
        <v/>
      </c>
      <c r="H96" s="14" t="str">
        <f>IF($A96="","",((D96+E96)+F96))</f>
        <v/>
      </c>
      <c r="I96" s="13" t="str">
        <f>IF($A96="","",(B96*((C96*(1+'Quote'!$B$4))+G96)))</f>
        <v/>
      </c>
    </row>
    <row r="97" spans="1:9" x14ac:dyDescent="0.25">
      <c r="B97" s="11"/>
      <c r="C97" s="12"/>
      <c r="D97" s="11"/>
      <c r="E97" s="11"/>
      <c r="F97" s="11"/>
      <c r="G97" s="13" t="str">
        <f>IF($A97="","",((IF((B97&gt;=144),0.45,IF((B97&gt;=72),0.6,IF((B97&gt;=36),0.85,1.2)))*((D97+E97)+F97))+(IF((B97&gt;=72),0.5,0.9)*((IF((D97&gt;0),1,0)+IF((E97&gt;0),1,0))+IF((F97&gt;0),1,0)))))</f>
        <v/>
      </c>
      <c r="H97" s="14" t="str">
        <f>IF($A97="","",((D97+E97)+F97))</f>
        <v/>
      </c>
      <c r="I97" s="13" t="str">
        <f>IF($A97="","",(B97*((C97*(1+'Quote'!$B$4))+G97)))</f>
        <v/>
      </c>
    </row>
    <row r="98" spans="1:9" x14ac:dyDescent="0.25">
      <c r="B98" s="11"/>
      <c r="C98" s="12"/>
      <c r="D98" s="11"/>
      <c r="E98" s="11"/>
      <c r="F98" s="11"/>
      <c r="G98" s="13" t="str">
        <f>IF($A98="","",((IF((B98&gt;=144),0.45,IF((B98&gt;=72),0.6,IF((B98&gt;=36),0.85,1.2)))*((D98+E98)+F98))+(IF((B98&gt;=72),0.5,0.9)*((IF((D98&gt;0),1,0)+IF((E98&gt;0),1,0))+IF((F98&gt;0),1,0)))))</f>
        <v/>
      </c>
      <c r="H98" s="14" t="str">
        <f>IF($A98="","",((D98+E98)+F98))</f>
        <v/>
      </c>
      <c r="I98" s="13" t="str">
        <f>IF($A98="","",(B98*((C98*(1+'Quote'!$B$4))+G98)))</f>
        <v/>
      </c>
    </row>
    <row r="99" spans="1:9" x14ac:dyDescent="0.25">
      <c r="B99" s="11"/>
      <c r="C99" s="12"/>
      <c r="D99" s="11"/>
      <c r="E99" s="11"/>
      <c r="F99" s="11"/>
      <c r="G99" s="13" t="str">
        <f>IF($A99="","",((IF((B99&gt;=144),0.45,IF((B99&gt;=72),0.6,IF((B99&gt;=36),0.85,1.2)))*((D99+E99)+F99))+(IF((B99&gt;=72),0.5,0.9)*((IF((D99&gt;0),1,0)+IF((E99&gt;0),1,0))+IF((F99&gt;0),1,0)))))</f>
        <v/>
      </c>
      <c r="H99" s="14" t="str">
        <f>IF($A99="","",((D99+E99)+F99))</f>
        <v/>
      </c>
      <c r="I99" s="13" t="str">
        <f>IF($A99="","",(B99*((C99*(1+'Quote'!$B$4))+G99)))</f>
        <v/>
      </c>
    </row>
    <row r="100" spans="1:9" x14ac:dyDescent="0.25">
      <c r="B100" s="11"/>
      <c r="C100" s="12"/>
      <c r="D100" s="11"/>
      <c r="E100" s="11"/>
      <c r="F100" s="11"/>
      <c r="G100" s="13" t="str">
        <f>IF($A100="","",((IF((B100&gt;=144),0.45,IF((B100&gt;=72),0.6,IF((B100&gt;=36),0.85,1.2)))*((D100+E100)+F100))+(IF((B100&gt;=72),0.5,0.9)*((IF((D100&gt;0),1,0)+IF((E100&gt;0),1,0))+IF((F100&gt;0),1,0)))))</f>
        <v/>
      </c>
      <c r="H100" s="14" t="str">
        <f>IF($A100="","",((D100+E100)+F100))</f>
        <v/>
      </c>
      <c r="I100" s="13" t="str">
        <f>IF($A100="","",(B100*((C100*(1+'Quote'!$B$4))+G100)))</f>
        <v/>
      </c>
    </row>
    <row r="101" spans="1:9" x14ac:dyDescent="0.25">
      <c r="B101" s="11"/>
      <c r="C101" s="12"/>
      <c r="D101" s="11"/>
      <c r="E101" s="11"/>
      <c r="F101" s="11"/>
      <c r="G101" s="13" t="str">
        <f>IF($A101="","",((IF((B101&gt;=144),0.45,IF((B101&gt;=72),0.6,IF((B101&gt;=36),0.85,1.2)))*((D101+E101)+F101))+(IF((B101&gt;=72),0.5,0.9)*((IF((D101&gt;0),1,0)+IF((E101&gt;0),1,0))+IF((F101&gt;0),1,0)))))</f>
        <v/>
      </c>
      <c r="H101" s="14" t="str">
        <f>IF($A101="","",((D101+E101)+F101))</f>
        <v/>
      </c>
      <c r="I101" s="13" t="str">
        <f>IF($A101="","",(B101*((C101*(1+'Quote'!$B$4))+G101)))</f>
        <v/>
      </c>
    </row>
    <row r="102" spans="1:9" x14ac:dyDescent="0.25">
      <c r="B102" s="11"/>
      <c r="C102" s="12"/>
      <c r="D102" s="11"/>
      <c r="E102" s="11"/>
      <c r="F102" s="11"/>
      <c r="G102" s="13" t="str">
        <f>IF($A102="","",((IF((B102&gt;=144),0.45,IF((B102&gt;=72),0.6,IF((B102&gt;=36),0.85,1.2)))*((D102+E102)+F102))+(IF((B102&gt;=72),0.5,0.9)*((IF((D102&gt;0),1,0)+IF((E102&gt;0),1,0))+IF((F102&gt;0),1,0)))))</f>
        <v/>
      </c>
      <c r="H102" s="14" t="str">
        <f>IF($A102="","",((D102+E102)+F102))</f>
        <v/>
      </c>
      <c r="I102" s="13" t="str">
        <f>IF($A102="","",(B102*((C102*(1+'Quote'!$B$4))+G102)))</f>
        <v/>
      </c>
    </row>
    <row r="103" spans="1:9" x14ac:dyDescent="0.25">
      <c r="B103" s="11"/>
      <c r="C103" s="12"/>
      <c r="D103" s="11"/>
      <c r="E103" s="11"/>
      <c r="F103" s="11"/>
      <c r="G103" s="13" t="str">
        <f>IF($A103="","",((IF((B103&gt;=144),0.45,IF((B103&gt;=72),0.6,IF((B103&gt;=36),0.85,1.2)))*((D103+E103)+F103))+(IF((B103&gt;=72),0.5,0.9)*((IF((D103&gt;0),1,0)+IF((E103&gt;0),1,0))+IF((F103&gt;0),1,0)))))</f>
        <v/>
      </c>
      <c r="H103" s="14" t="str">
        <f>IF($A103="","",((D103+E103)+F103))</f>
        <v/>
      </c>
      <c r="I103" s="13" t="str">
        <f>IF($A103="","",(B103*((C103*(1+'Quote'!$B$4))+G103)))</f>
        <v/>
      </c>
    </row>
    <row r="104" spans="1:9" x14ac:dyDescent="0.25">
      <c r="B104" s="11"/>
      <c r="C104" s="12"/>
      <c r="D104" s="11"/>
      <c r="E104" s="11"/>
      <c r="F104" s="11"/>
      <c r="G104" s="13" t="str">
        <f>IF($A104="","",((IF((B104&gt;=144),0.45,IF((B104&gt;=72),0.6,IF((B104&gt;=36),0.85,1.2)))*((D104+E104)+F104))+(IF((B104&gt;=72),0.5,0.9)*((IF((D104&gt;0),1,0)+IF((E104&gt;0),1,0))+IF((F104&gt;0),1,0)))))</f>
        <v/>
      </c>
      <c r="H104" s="14" t="str">
        <f>IF($A104="","",((D104+E104)+F104))</f>
        <v/>
      </c>
      <c r="I104" s="13" t="str">
        <f>IF($A104="","",(B104*((C104*(1+'Quote'!$B$4))+G104)))</f>
        <v/>
      </c>
    </row>
    <row r="105" spans="1:9" x14ac:dyDescent="0.25">
      <c r="B105" s="11"/>
      <c r="C105" s="12"/>
      <c r="D105" s="11"/>
      <c r="E105" s="11"/>
      <c r="F105" s="11"/>
      <c r="G105" s="13" t="str">
        <f>IF($A105="","",((IF((B105&gt;=144),0.45,IF((B105&gt;=72),0.6,IF((B105&gt;=36),0.85,1.2)))*((D105+E105)+F105))+(IF((B105&gt;=72),0.5,0.9)*((IF((D105&gt;0),1,0)+IF((E105&gt;0),1,0))+IF((F105&gt;0),1,0)))))</f>
        <v/>
      </c>
      <c r="H105" s="14" t="str">
        <f>IF($A105="","",((D105+E105)+F105))</f>
        <v/>
      </c>
      <c r="I105" s="13" t="str">
        <f>IF($A105="","",(B105*((C105*(1+'Quote'!$B$4))+G105)))</f>
        <v/>
      </c>
    </row>
    <row r="106" spans="1:9" x14ac:dyDescent="0.25">
      <c r="B106" s="11"/>
      <c r="C106" s="12"/>
      <c r="D106" s="11"/>
      <c r="E106" s="11"/>
      <c r="F106" s="11"/>
      <c r="G106" s="13" t="str">
        <f>IF($A106="","",((IF((B106&gt;=144),0.45,IF((B106&gt;=72),0.6,IF((B106&gt;=36),0.85,1.2)))*((D106+E106)+F106))+(IF((B106&gt;=72),0.5,0.9)*((IF((D106&gt;0),1,0)+IF((E106&gt;0),1,0))+IF((F106&gt;0),1,0)))))</f>
        <v/>
      </c>
      <c r="H106" s="14" t="str">
        <f>IF($A106="","",((D106+E106)+F106))</f>
        <v/>
      </c>
      <c r="I106" s="13" t="str">
        <f>IF($A106="","",(B106*((C106*(1+'Quote'!$B$4))+G106)))</f>
        <v/>
      </c>
    </row>
    <row r="107" spans="1:9" x14ac:dyDescent="0.25">
      <c r="B107" s="11"/>
      <c r="C107" s="12"/>
      <c r="D107" s="11"/>
      <c r="E107" s="11"/>
      <c r="F107" s="11"/>
      <c r="G107" s="13" t="str">
        <f>IF($A107="","",((IF((B107&gt;=144),0.45,IF((B107&gt;=72),0.6,IF((B107&gt;=36),0.85,1.2)))*((D107+E107)+F107))+(IF((B107&gt;=72),0.5,0.9)*((IF((D107&gt;0),1,0)+IF((E107&gt;0),1,0))+IF((F107&gt;0),1,0)))))</f>
        <v/>
      </c>
      <c r="H107" s="14" t="str">
        <f>IF($A107="","",((D107+E107)+F107))</f>
        <v/>
      </c>
      <c r="I107" s="13" t="str">
        <f>IF($A107="","",(B107*((C107*(1+'Quote'!$B$4))+G107)))</f>
        <v/>
      </c>
    </row>
    <row r="108" spans="1:9" x14ac:dyDescent="0.25">
      <c r="B108" s="11"/>
      <c r="C108" s="12"/>
      <c r="D108" s="11"/>
      <c r="E108" s="11"/>
      <c r="F108" s="11"/>
      <c r="G108" s="13" t="str">
        <f>IF($A108="","",((IF((B108&gt;=144),0.45,IF((B108&gt;=72),0.6,IF((B108&gt;=36),0.85,1.2)))*((D108+E108)+F108))+(IF((B108&gt;=72),0.5,0.9)*((IF((D108&gt;0),1,0)+IF((E108&gt;0),1,0))+IF((F108&gt;0),1,0)))))</f>
        <v/>
      </c>
      <c r="H108" s="14" t="str">
        <f>IF($A108="","",((D108+E108)+F108))</f>
        <v/>
      </c>
      <c r="I108" s="13" t="str">
        <f>IF($A108="","",(B108*((C108*(1+'Quote'!$B$4))+G108)))</f>
        <v/>
      </c>
    </row>
    <row r="109" spans="1:9" x14ac:dyDescent="0.25">
      <c r="B109" s="11"/>
      <c r="C109" s="12"/>
      <c r="D109" s="11"/>
      <c r="E109" s="11"/>
      <c r="F109" s="11"/>
      <c r="G109" s="13" t="str">
        <f>IF($A109="","",((IF((B109&gt;=144),0.45,IF((B109&gt;=72),0.6,IF((B109&gt;=36),0.85,1.2)))*((D109+E109)+F109))+(IF((B109&gt;=72),0.5,0.9)*((IF((D109&gt;0),1,0)+IF((E109&gt;0),1,0))+IF((F109&gt;0),1,0)))))</f>
        <v/>
      </c>
      <c r="H109" s="14" t="str">
        <f>IF($A109="","",((D109+E109)+F109))</f>
        <v/>
      </c>
      <c r="I109" s="13" t="str">
        <f>IF($A109="","",(B109*((C109*(1+'Quote'!$B$4))+G109)))</f>
        <v/>
      </c>
    </row>
    <row r="110" spans="1:9" x14ac:dyDescent="0.25">
      <c r="B110" s="11"/>
      <c r="C110" s="12"/>
      <c r="D110" s="11"/>
      <c r="E110" s="11"/>
      <c r="F110" s="11"/>
      <c r="G110" s="13" t="str">
        <f>IF($A110="","",((IF((B110&gt;=144),0.45,IF((B110&gt;=72),0.6,IF((B110&gt;=36),0.85,1.2)))*((D110+E110)+F110))+(IF((B110&gt;=72),0.5,0.9)*((IF((D110&gt;0),1,0)+IF((E110&gt;0),1,0))+IF((F110&gt;0),1,0)))))</f>
        <v/>
      </c>
      <c r="H110" s="14" t="str">
        <f>IF($A110="","",((D110+E110)+F110))</f>
        <v/>
      </c>
      <c r="I110" s="13" t="str">
        <f>IF($A110="","",(B110*((C110*(1+'Quote'!$B$4))+G110)))</f>
        <v/>
      </c>
    </row>
    <row r="111" spans="1:9" x14ac:dyDescent="0.25">
      <c r="B111" s="11"/>
      <c r="C111" s="12"/>
      <c r="D111" s="11"/>
      <c r="E111" s="11"/>
      <c r="F111" s="11"/>
      <c r="G111" s="13" t="str">
        <f>IF($A111="","",((IF((B111&gt;=144),0.45,IF((B111&gt;=72),0.6,IF((B111&gt;=36),0.85,1.2)))*((D111+E111)+F111))+(IF((B111&gt;=72),0.5,0.9)*((IF((D111&gt;0),1,0)+IF((E111&gt;0),1,0))+IF((F111&gt;0),1,0)))))</f>
        <v/>
      </c>
      <c r="H111" s="14" t="str">
        <f>IF($A111="","",((D111+E111)+F111))</f>
        <v/>
      </c>
      <c r="I111" s="13" t="str">
        <f>IF($A111="","",(B111*((C111*(1+'Quote'!$B$4))+G111)))</f>
        <v/>
      </c>
    </row>
    <row r="112" spans="1:9" x14ac:dyDescent="0.25">
      <c r="B112" s="11"/>
      <c r="C112" s="12"/>
      <c r="D112" s="11"/>
      <c r="E112" s="11"/>
      <c r="F112" s="11"/>
      <c r="G112" s="13" t="str">
        <f>IF($A112="","",((IF((B112&gt;=144),0.45,IF((B112&gt;=72),0.6,IF((B112&gt;=36),0.85,1.2)))*((D112+E112)+F112))+(IF((B112&gt;=72),0.5,0.9)*((IF((D112&gt;0),1,0)+IF((E112&gt;0),1,0))+IF((F112&gt;0),1,0)))))</f>
        <v/>
      </c>
      <c r="H112" s="14" t="str">
        <f>IF($A112="","",((D112+E112)+F112))</f>
        <v/>
      </c>
      <c r="I112" s="13" t="str">
        <f>IF($A112="","",(B112*((C112*(1+'Quote'!$B$4))+G112)))</f>
        <v/>
      </c>
    </row>
    <row r="113" spans="1:9" x14ac:dyDescent="0.25">
      <c r="B113" s="11"/>
      <c r="C113" s="12"/>
      <c r="D113" s="11"/>
      <c r="E113" s="11"/>
      <c r="F113" s="11"/>
      <c r="G113" s="13" t="str">
        <f>IF($A113="","",((IF((B113&gt;=144),0.45,IF((B113&gt;=72),0.6,IF((B113&gt;=36),0.85,1.2)))*((D113+E113)+F113))+(IF((B113&gt;=72),0.5,0.9)*((IF((D113&gt;0),1,0)+IF((E113&gt;0),1,0))+IF((F113&gt;0),1,0)))))</f>
        <v/>
      </c>
      <c r="H113" s="14" t="str">
        <f>IF($A113="","",((D113+E113)+F113))</f>
        <v/>
      </c>
      <c r="I113" s="13" t="str">
        <f>IF($A113="","",(B113*((C113*(1+'Quote'!$B$4))+G113)))</f>
        <v/>
      </c>
    </row>
    <row r="114" spans="1:9" x14ac:dyDescent="0.25">
      <c r="B114" s="11"/>
      <c r="C114" s="12"/>
      <c r="D114" s="11"/>
      <c r="E114" s="11"/>
      <c r="F114" s="11"/>
      <c r="G114" s="13" t="str">
        <f>IF($A114="","",((IF((B114&gt;=144),0.45,IF((B114&gt;=72),0.6,IF((B114&gt;=36),0.85,1.2)))*((D114+E114)+F114))+(IF((B114&gt;=72),0.5,0.9)*((IF((D114&gt;0),1,0)+IF((E114&gt;0),1,0))+IF((F114&gt;0),1,0)))))</f>
        <v/>
      </c>
      <c r="H114" s="14" t="str">
        <f>IF($A114="","",((D114+E114)+F114))</f>
        <v/>
      </c>
      <c r="I114" s="13" t="str">
        <f>IF($A114="","",(B114*((C114*(1+'Quote'!$B$4))+G114)))</f>
        <v/>
      </c>
    </row>
    <row r="115" spans="1:9" x14ac:dyDescent="0.25">
      <c r="B115" s="11"/>
      <c r="C115" s="12"/>
      <c r="D115" s="11"/>
      <c r="E115" s="11"/>
      <c r="F115" s="11"/>
      <c r="G115" s="13" t="str">
        <f>IF($A115="","",((IF((B115&gt;=144),0.45,IF((B115&gt;=72),0.6,IF((B115&gt;=36),0.85,1.2)))*((D115+E115)+F115))+(IF((B115&gt;=72),0.5,0.9)*((IF((D115&gt;0),1,0)+IF((E115&gt;0),1,0))+IF((F115&gt;0),1,0)))))</f>
        <v/>
      </c>
      <c r="H115" s="14" t="str">
        <f>IF($A115="","",((D115+E115)+F115))</f>
        <v/>
      </c>
      <c r="I115" s="13" t="str">
        <f>IF($A115="","",(B115*((C115*(1+'Quote'!$B$4))+G115)))</f>
        <v/>
      </c>
    </row>
    <row r="116" spans="1:9" x14ac:dyDescent="0.25">
      <c r="B116" s="11"/>
      <c r="C116" s="12"/>
      <c r="D116" s="11"/>
      <c r="E116" s="11"/>
      <c r="F116" s="11"/>
      <c r="G116" s="13" t="str">
        <f>IF($A116="","",((IF((B116&gt;=144),0.45,IF((B116&gt;=72),0.6,IF((B116&gt;=36),0.85,1.2)))*((D116+E116)+F116))+(IF((B116&gt;=72),0.5,0.9)*((IF((D116&gt;0),1,0)+IF((E116&gt;0),1,0))+IF((F116&gt;0),1,0)))))</f>
        <v/>
      </c>
      <c r="H116" s="14" t="str">
        <f>IF($A116="","",((D116+E116)+F116))</f>
        <v/>
      </c>
      <c r="I116" s="13" t="str">
        <f>IF($A116="","",(B116*((C116*(1+'Quote'!$B$4))+G116)))</f>
        <v/>
      </c>
    </row>
    <row r="117" spans="1:9" x14ac:dyDescent="0.25">
      <c r="B117" s="11"/>
      <c r="C117" s="12"/>
      <c r="D117" s="11"/>
      <c r="E117" s="11"/>
      <c r="F117" s="11"/>
      <c r="G117" s="13" t="str">
        <f>IF($A117="","",((IF((B117&gt;=144),0.45,IF((B117&gt;=72),0.6,IF((B117&gt;=36),0.85,1.2)))*((D117+E117)+F117))+(IF((B117&gt;=72),0.5,0.9)*((IF((D117&gt;0),1,0)+IF((E117&gt;0),1,0))+IF((F117&gt;0),1,0)))))</f>
        <v/>
      </c>
      <c r="H117" s="14" t="str">
        <f>IF($A117="","",((D117+E117)+F117))</f>
        <v/>
      </c>
      <c r="I117" s="13" t="str">
        <f>IF($A117="","",(B117*((C117*(1+'Quote'!$B$4))+G117)))</f>
        <v/>
      </c>
    </row>
    <row r="118" spans="1:9" x14ac:dyDescent="0.25">
      <c r="B118" s="11"/>
      <c r="C118" s="12"/>
      <c r="D118" s="11"/>
      <c r="E118" s="11"/>
      <c r="F118" s="11"/>
      <c r="G118" s="13" t="str">
        <f>IF($A118="","",((IF((B118&gt;=144),0.45,IF((B118&gt;=72),0.6,IF((B118&gt;=36),0.85,1.2)))*((D118+E118)+F118))+(IF((B118&gt;=72),0.5,0.9)*((IF((D118&gt;0),1,0)+IF((E118&gt;0),1,0))+IF((F118&gt;0),1,0)))))</f>
        <v/>
      </c>
      <c r="H118" s="14" t="str">
        <f>IF($A118="","",((D118+E118)+F118))</f>
        <v/>
      </c>
      <c r="I118" s="13" t="str">
        <f>IF($A118="","",(B118*((C118*(1+'Quote'!$B$4))+G118)))</f>
        <v/>
      </c>
    </row>
    <row r="119" spans="1:9" x14ac:dyDescent="0.25">
      <c r="B119" s="11"/>
      <c r="C119" s="12"/>
      <c r="D119" s="11"/>
      <c r="E119" s="11"/>
      <c r="F119" s="11"/>
      <c r="G119" s="13" t="str">
        <f>IF($A119="","",((IF((B119&gt;=144),0.45,IF((B119&gt;=72),0.6,IF((B119&gt;=36),0.85,1.2)))*((D119+E119)+F119))+(IF((B119&gt;=72),0.5,0.9)*((IF((D119&gt;0),1,0)+IF((E119&gt;0),1,0))+IF((F119&gt;0),1,0)))))</f>
        <v/>
      </c>
      <c r="H119" s="14" t="str">
        <f>IF($A119="","",((D119+E119)+F119))</f>
        <v/>
      </c>
      <c r="I119" s="13" t="str">
        <f>IF($A119="","",(B119*((C119*(1+'Quote'!$B$4))+G119)))</f>
        <v/>
      </c>
    </row>
    <row r="120" spans="1:9" x14ac:dyDescent="0.25">
      <c r="B120" s="11"/>
      <c r="C120" s="12"/>
      <c r="D120" s="11"/>
      <c r="E120" s="11"/>
      <c r="F120" s="11"/>
      <c r="G120" s="13" t="str">
        <f>IF($A120="","",((IF((B120&gt;=144),0.45,IF((B120&gt;=72),0.6,IF((B120&gt;=36),0.85,1.2)))*((D120+E120)+F120))+(IF((B120&gt;=72),0.5,0.9)*((IF((D120&gt;0),1,0)+IF((E120&gt;0),1,0))+IF((F120&gt;0),1,0)))))</f>
        <v/>
      </c>
      <c r="H120" s="14" t="str">
        <f>IF($A120="","",((D120+E120)+F120))</f>
        <v/>
      </c>
      <c r="I120" s="13" t="str">
        <f>IF($A120="","",(B120*((C120*(1+'Quote'!$B$4))+G120)))</f>
        <v/>
      </c>
    </row>
    <row r="121" spans="1:9" x14ac:dyDescent="0.25">
      <c r="B121" s="11"/>
      <c r="C121" s="12"/>
      <c r="D121" s="11"/>
      <c r="E121" s="11"/>
      <c r="F121" s="11"/>
      <c r="G121" s="13" t="str">
        <f>IF($A121="","",((IF((B121&gt;=144),0.45,IF((B121&gt;=72),0.6,IF((B121&gt;=36),0.85,1.2)))*((D121+E121)+F121))+(IF((B121&gt;=72),0.5,0.9)*((IF((D121&gt;0),1,0)+IF((E121&gt;0),1,0))+IF((F121&gt;0),1,0)))))</f>
        <v/>
      </c>
      <c r="H121" s="14" t="str">
        <f>IF($A121="","",((D121+E121)+F121))</f>
        <v/>
      </c>
      <c r="I121" s="13" t="str">
        <f>IF($A121="","",(B121*((C121*(1+'Quote'!$B$4))+G121)))</f>
        <v/>
      </c>
    </row>
    <row r="122" spans="1:9" x14ac:dyDescent="0.25">
      <c r="B122" s="11"/>
      <c r="C122" s="12"/>
      <c r="D122" s="11"/>
      <c r="E122" s="11"/>
      <c r="F122" s="11"/>
      <c r="G122" s="13" t="str">
        <f>IF($A122="","",((IF((B122&gt;=144),0.45,IF((B122&gt;=72),0.6,IF((B122&gt;=36),0.85,1.2)))*((D122+E122)+F122))+(IF((B122&gt;=72),0.5,0.9)*((IF((D122&gt;0),1,0)+IF((E122&gt;0),1,0))+IF((F122&gt;0),1,0)))))</f>
        <v/>
      </c>
      <c r="H122" s="14" t="str">
        <f>IF($A122="","",((D122+E122)+F122))</f>
        <v/>
      </c>
      <c r="I122" s="13" t="str">
        <f>IF($A122="","",(B122*((C122*(1+'Quote'!$B$4))+G122)))</f>
        <v/>
      </c>
    </row>
    <row r="123" spans="1:9" x14ac:dyDescent="0.25">
      <c r="B123" s="11"/>
      <c r="C123" s="12"/>
      <c r="D123" s="11"/>
      <c r="E123" s="11"/>
      <c r="F123" s="11"/>
      <c r="G123" s="13" t="str">
        <f>IF($A123="","",((IF((B123&gt;=144),0.45,IF((B123&gt;=72),0.6,IF((B123&gt;=36),0.85,1.2)))*((D123+E123)+F123))+(IF((B123&gt;=72),0.5,0.9)*((IF((D123&gt;0),1,0)+IF((E123&gt;0),1,0))+IF((F123&gt;0),1,0)))))</f>
        <v/>
      </c>
      <c r="H123" s="14" t="str">
        <f>IF($A123="","",((D123+E123)+F123))</f>
        <v/>
      </c>
      <c r="I123" s="13" t="str">
        <f>IF($A123="","",(B123*((C123*(1+'Quote'!$B$4))+G123)))</f>
        <v/>
      </c>
    </row>
    <row r="124" spans="1:9" x14ac:dyDescent="0.25">
      <c r="B124" s="11"/>
      <c r="C124" s="12"/>
      <c r="D124" s="11"/>
      <c r="E124" s="11"/>
      <c r="F124" s="11"/>
      <c r="G124" s="13" t="str">
        <f>IF($A124="","",((IF((B124&gt;=144),0.45,IF((B124&gt;=72),0.6,IF((B124&gt;=36),0.85,1.2)))*((D124+E124)+F124))+(IF((B124&gt;=72),0.5,0.9)*((IF((D124&gt;0),1,0)+IF((E124&gt;0),1,0))+IF((F124&gt;0),1,0)))))</f>
        <v/>
      </c>
      <c r="H124" s="14" t="str">
        <f>IF($A124="","",((D124+E124)+F124))</f>
        <v/>
      </c>
      <c r="I124" s="13" t="str">
        <f>IF($A124="","",(B124*((C124*(1+'Quote'!$B$4))+G124)))</f>
        <v/>
      </c>
    </row>
    <row r="125" spans="1:9" x14ac:dyDescent="0.25">
      <c r="B125" s="11"/>
      <c r="C125" s="12"/>
      <c r="D125" s="11"/>
      <c r="E125" s="11"/>
      <c r="F125" s="11"/>
      <c r="G125" s="13" t="str">
        <f>IF($A125="","",((IF((B125&gt;=144),0.45,IF((B125&gt;=72),0.6,IF((B125&gt;=36),0.85,1.2)))*((D125+E125)+F125))+(IF((B125&gt;=72),0.5,0.9)*((IF((D125&gt;0),1,0)+IF((E125&gt;0),1,0))+IF((F125&gt;0),1,0)))))</f>
        <v/>
      </c>
      <c r="H125" s="14" t="str">
        <f>IF($A125="","",((D125+E125)+F125))</f>
        <v/>
      </c>
      <c r="I125" s="13" t="str">
        <f>IF($A125="","",(B125*((C125*(1+'Quote'!$B$4))+G125)))</f>
        <v/>
      </c>
    </row>
    <row r="126" spans="1:9" x14ac:dyDescent="0.25">
      <c r="B126" s="11"/>
      <c r="C126" s="12"/>
      <c r="D126" s="11"/>
      <c r="E126" s="11"/>
      <c r="F126" s="11"/>
      <c r="G126" s="13" t="str">
        <f>IF($A126="","",((IF((B126&gt;=144),0.45,IF((B126&gt;=72),0.6,IF((B126&gt;=36),0.85,1.2)))*((D126+E126)+F126))+(IF((B126&gt;=72),0.5,0.9)*((IF((D126&gt;0),1,0)+IF((E126&gt;0),1,0))+IF((F126&gt;0),1,0)))))</f>
        <v/>
      </c>
      <c r="H126" s="14" t="str">
        <f>IF($A126="","",((D126+E126)+F126))</f>
        <v/>
      </c>
      <c r="I126" s="13" t="str">
        <f>IF($A126="","",(B126*((C126*(1+'Quote'!$B$4))+G126)))</f>
        <v/>
      </c>
    </row>
    <row r="127" spans="1:9" x14ac:dyDescent="0.25">
      <c r="B127" s="11"/>
      <c r="C127" s="12"/>
      <c r="D127" s="11"/>
      <c r="E127" s="11"/>
      <c r="F127" s="11"/>
      <c r="G127" s="13" t="str">
        <f>IF($A127="","",((IF((B127&gt;=144),0.45,IF((B127&gt;=72),0.6,IF((B127&gt;=36),0.85,1.2)))*((D127+E127)+F127))+(IF((B127&gt;=72),0.5,0.9)*((IF((D127&gt;0),1,0)+IF((E127&gt;0),1,0))+IF((F127&gt;0),1,0)))))</f>
        <v/>
      </c>
      <c r="H127" s="14" t="str">
        <f>IF($A127="","",((D127+E127)+F127))</f>
        <v/>
      </c>
      <c r="I127" s="13" t="str">
        <f>IF($A127="","",(B127*((C127*(1+'Quote'!$B$4))+G127)))</f>
        <v/>
      </c>
    </row>
    <row r="128" spans="1:9" x14ac:dyDescent="0.25">
      <c r="B128" s="11"/>
      <c r="C128" s="12"/>
      <c r="D128" s="11"/>
      <c r="E128" s="11"/>
      <c r="F128" s="11"/>
      <c r="G128" s="13" t="str">
        <f>IF($A128="","",((IF((B128&gt;=144),0.45,IF((B128&gt;=72),0.6,IF((B128&gt;=36),0.85,1.2)))*((D128+E128)+F128))+(IF((B128&gt;=72),0.5,0.9)*((IF((D128&gt;0),1,0)+IF((E128&gt;0),1,0))+IF((F128&gt;0),1,0)))))</f>
        <v/>
      </c>
      <c r="H128" s="14" t="str">
        <f>IF($A128="","",((D128+E128)+F128))</f>
        <v/>
      </c>
      <c r="I128" s="13" t="str">
        <f>IF($A128="","",(B128*((C128*(1+'Quote'!$B$4))+G128)))</f>
        <v/>
      </c>
    </row>
    <row r="129" spans="1:9" x14ac:dyDescent="0.25">
      <c r="B129" s="11"/>
      <c r="C129" s="12"/>
      <c r="D129" s="11"/>
      <c r="E129" s="11"/>
      <c r="F129" s="11"/>
      <c r="G129" s="13" t="str">
        <f>IF($A129="","",((IF((B129&gt;=144),0.45,IF((B129&gt;=72),0.6,IF((B129&gt;=36),0.85,1.2)))*((D129+E129)+F129))+(IF((B129&gt;=72),0.5,0.9)*((IF((D129&gt;0),1,0)+IF((E129&gt;0),1,0))+IF((F129&gt;0),1,0)))))</f>
        <v/>
      </c>
      <c r="H129" s="14" t="str">
        <f>IF($A129="","",((D129+E129)+F129))</f>
        <v/>
      </c>
      <c r="I129" s="13" t="str">
        <f>IF($A129="","",(B129*((C129*(1+'Quote'!$B$4))+G129)))</f>
        <v/>
      </c>
    </row>
    <row r="130" spans="1:9" x14ac:dyDescent="0.25">
      <c r="B130" s="11"/>
      <c r="C130" s="12"/>
      <c r="D130" s="11"/>
      <c r="E130" s="11"/>
      <c r="F130" s="11"/>
      <c r="G130" s="13" t="str">
        <f>IF($A130="","",((IF((B130&gt;=144),0.45,IF((B130&gt;=72),0.6,IF((B130&gt;=36),0.85,1.2)))*((D130+E130)+F130))+(IF((B130&gt;=72),0.5,0.9)*((IF((D130&gt;0),1,0)+IF((E130&gt;0),1,0))+IF((F130&gt;0),1,0)))))</f>
        <v/>
      </c>
      <c r="H130" s="14" t="str">
        <f>IF($A130="","",((D130+E130)+F130))</f>
        <v/>
      </c>
      <c r="I130" s="13" t="str">
        <f>IF($A130="","",(B130*((C130*(1+'Quote'!$B$4))+G130)))</f>
        <v/>
      </c>
    </row>
    <row r="131" spans="1:9" x14ac:dyDescent="0.25">
      <c r="B131" s="11"/>
      <c r="C131" s="12"/>
      <c r="D131" s="11"/>
      <c r="E131" s="11"/>
      <c r="F131" s="11"/>
      <c r="G131" s="13" t="str">
        <f>IF($A131="","",((IF((B131&gt;=144),0.45,IF((B131&gt;=72),0.6,IF((B131&gt;=36),0.85,1.2)))*((D131+E131)+F131))+(IF((B131&gt;=72),0.5,0.9)*((IF((D131&gt;0),1,0)+IF((E131&gt;0),1,0))+IF((F131&gt;0),1,0)))))</f>
        <v/>
      </c>
      <c r="H131" s="14" t="str">
        <f>IF($A131="","",((D131+E131)+F131))</f>
        <v/>
      </c>
      <c r="I131" s="13" t="str">
        <f>IF($A131="","",(B131*((C131*(1+'Quote'!$B$4))+G131)))</f>
        <v/>
      </c>
    </row>
    <row r="132" spans="1:9" x14ac:dyDescent="0.25">
      <c r="B132" s="11"/>
      <c r="C132" s="12"/>
      <c r="D132" s="11"/>
      <c r="E132" s="11"/>
      <c r="F132" s="11"/>
      <c r="G132" s="13" t="str">
        <f>IF($A132="","",((IF((B132&gt;=144),0.45,IF((B132&gt;=72),0.6,IF((B132&gt;=36),0.85,1.2)))*((D132+E132)+F132))+(IF((B132&gt;=72),0.5,0.9)*((IF((D132&gt;0),1,0)+IF((E132&gt;0),1,0))+IF((F132&gt;0),1,0)))))</f>
        <v/>
      </c>
      <c r="H132" s="14" t="str">
        <f>IF($A132="","",((D132+E132)+F132))</f>
        <v/>
      </c>
      <c r="I132" s="13" t="str">
        <f>IF($A132="","",(B132*((C132*(1+'Quote'!$B$4))+G132)))</f>
        <v/>
      </c>
    </row>
    <row r="133" spans="1:9" x14ac:dyDescent="0.25">
      <c r="B133" s="11"/>
      <c r="C133" s="12"/>
      <c r="D133" s="11"/>
      <c r="E133" s="11"/>
      <c r="F133" s="11"/>
      <c r="G133" s="13" t="str">
        <f>IF($A133="","",((IF((B133&gt;=144),0.45,IF((B133&gt;=72),0.6,IF((B133&gt;=36),0.85,1.2)))*((D133+E133)+F133))+(IF((B133&gt;=72),0.5,0.9)*((IF((D133&gt;0),1,0)+IF((E133&gt;0),1,0))+IF((F133&gt;0),1,0)))))</f>
        <v/>
      </c>
      <c r="H133" s="14" t="str">
        <f>IF($A133="","",((D133+E133)+F133))</f>
        <v/>
      </c>
      <c r="I133" s="13" t="str">
        <f>IF($A133="","",(B133*((C133*(1+'Quote'!$B$4))+G133)))</f>
        <v/>
      </c>
    </row>
    <row r="134" spans="1:9" x14ac:dyDescent="0.25">
      <c r="B134" s="11"/>
      <c r="C134" s="12"/>
      <c r="D134" s="11"/>
      <c r="E134" s="11"/>
      <c r="F134" s="11"/>
      <c r="G134" s="13" t="str">
        <f>IF($A134="","",((IF((B134&gt;=144),0.45,IF((B134&gt;=72),0.6,IF((B134&gt;=36),0.85,1.2)))*((D134+E134)+F134))+(IF((B134&gt;=72),0.5,0.9)*((IF((D134&gt;0),1,0)+IF((E134&gt;0),1,0))+IF((F134&gt;0),1,0)))))</f>
        <v/>
      </c>
      <c r="H134" s="14" t="str">
        <f>IF($A134="","",((D134+E134)+F134))</f>
        <v/>
      </c>
      <c r="I134" s="13" t="str">
        <f>IF($A134="","",(B134*((C134*(1+'Quote'!$B$4))+G134)))</f>
        <v/>
      </c>
    </row>
    <row r="135" spans="1:9" x14ac:dyDescent="0.25">
      <c r="B135" s="11"/>
      <c r="C135" s="12"/>
      <c r="D135" s="11"/>
      <c r="E135" s="11"/>
      <c r="F135" s="11"/>
      <c r="G135" s="13" t="str">
        <f>IF($A135="","",((IF((B135&gt;=144),0.45,IF((B135&gt;=72),0.6,IF((B135&gt;=36),0.85,1.2)))*((D135+E135)+F135))+(IF((B135&gt;=72),0.5,0.9)*((IF((D135&gt;0),1,0)+IF((E135&gt;0),1,0))+IF((F135&gt;0),1,0)))))</f>
        <v/>
      </c>
      <c r="H135" s="14" t="str">
        <f>IF($A135="","",((D135+E135)+F135))</f>
        <v/>
      </c>
      <c r="I135" s="13" t="str">
        <f>IF($A135="","",(B135*((C135*(1+'Quote'!$B$4))+G135)))</f>
        <v/>
      </c>
    </row>
    <row r="136" spans="1:9" x14ac:dyDescent="0.25">
      <c r="B136" s="11"/>
      <c r="C136" s="12"/>
      <c r="D136" s="11"/>
      <c r="E136" s="11"/>
      <c r="F136" s="11"/>
      <c r="G136" s="13" t="str">
        <f>IF($A136="","",((IF((B136&gt;=144),0.45,IF((B136&gt;=72),0.6,IF((B136&gt;=36),0.85,1.2)))*((D136+E136)+F136))+(IF((B136&gt;=72),0.5,0.9)*((IF((D136&gt;0),1,0)+IF((E136&gt;0),1,0))+IF((F136&gt;0),1,0)))))</f>
        <v/>
      </c>
      <c r="H136" s="14" t="str">
        <f>IF($A136="","",((D136+E136)+F136))</f>
        <v/>
      </c>
      <c r="I136" s="13" t="str">
        <f>IF($A136="","",(B136*((C136*(1+'Quote'!$B$4))+G136)))</f>
        <v/>
      </c>
    </row>
    <row r="137" spans="1:9" x14ac:dyDescent="0.25">
      <c r="B137" s="11"/>
      <c r="C137" s="12"/>
      <c r="D137" s="11"/>
      <c r="E137" s="11"/>
      <c r="F137" s="11"/>
      <c r="G137" s="13" t="str">
        <f>IF($A137="","",((IF((B137&gt;=144),0.45,IF((B137&gt;=72),0.6,IF((B137&gt;=36),0.85,1.2)))*((D137+E137)+F137))+(IF((B137&gt;=72),0.5,0.9)*((IF((D137&gt;0),1,0)+IF((E137&gt;0),1,0))+IF((F137&gt;0),1,0)))))</f>
        <v/>
      </c>
      <c r="H137" s="14" t="str">
        <f>IF($A137="","",((D137+E137)+F137))</f>
        <v/>
      </c>
      <c r="I137" s="13" t="str">
        <f>IF($A137="","",(B137*((C137*(1+'Quote'!$B$4))+G137)))</f>
        <v/>
      </c>
    </row>
    <row r="138" spans="1:9" x14ac:dyDescent="0.25">
      <c r="B138" s="11"/>
      <c r="C138" s="12"/>
      <c r="D138" s="11"/>
      <c r="E138" s="11"/>
      <c r="F138" s="11"/>
      <c r="G138" s="13" t="str">
        <f>IF($A138="","",((IF((B138&gt;=144),0.45,IF((B138&gt;=72),0.6,IF((B138&gt;=36),0.85,1.2)))*((D138+E138)+F138))+(IF((B138&gt;=72),0.5,0.9)*((IF((D138&gt;0),1,0)+IF((E138&gt;0),1,0))+IF((F138&gt;0),1,0)))))</f>
        <v/>
      </c>
      <c r="H138" s="14" t="str">
        <f>IF($A138="","",((D138+E138)+F138))</f>
        <v/>
      </c>
      <c r="I138" s="13" t="str">
        <f>IF($A138="","",(B138*((C138*(1+'Quote'!$B$4))+G138)))</f>
        <v/>
      </c>
    </row>
    <row r="139" spans="1:9" x14ac:dyDescent="0.25">
      <c r="B139" s="11"/>
      <c r="C139" s="12"/>
      <c r="D139" s="11"/>
      <c r="E139" s="11"/>
      <c r="F139" s="11"/>
      <c r="G139" s="13" t="str">
        <f>IF($A139="","",((IF((B139&gt;=144),0.45,IF((B139&gt;=72),0.6,IF((B139&gt;=36),0.85,1.2)))*((D139+E139)+F139))+(IF((B139&gt;=72),0.5,0.9)*((IF((D139&gt;0),1,0)+IF((E139&gt;0),1,0))+IF((F139&gt;0),1,0)))))</f>
        <v/>
      </c>
      <c r="H139" s="14" t="str">
        <f>IF($A139="","",((D139+E139)+F139))</f>
        <v/>
      </c>
      <c r="I139" s="13" t="str">
        <f>IF($A139="","",(B139*((C139*(1+'Quote'!$B$4))+G139)))</f>
        <v/>
      </c>
    </row>
    <row r="140" spans="1:9" x14ac:dyDescent="0.25">
      <c r="B140" s="11"/>
      <c r="C140" s="12"/>
      <c r="D140" s="11"/>
      <c r="E140" s="11"/>
      <c r="F140" s="11"/>
      <c r="G140" s="13" t="str">
        <f>IF($A140="","",((IF((B140&gt;=144),0.45,IF((B140&gt;=72),0.6,IF((B140&gt;=36),0.85,1.2)))*((D140+E140)+F140))+(IF((B140&gt;=72),0.5,0.9)*((IF((D140&gt;0),1,0)+IF((E140&gt;0),1,0))+IF((F140&gt;0),1,0)))))</f>
        <v/>
      </c>
      <c r="H140" s="14" t="str">
        <f>IF($A140="","",((D140+E140)+F140))</f>
        <v/>
      </c>
      <c r="I140" s="13" t="str">
        <f>IF($A140="","",(B140*((C140*(1+'Quote'!$B$4))+G140)))</f>
        <v/>
      </c>
    </row>
    <row r="141" spans="1:9" x14ac:dyDescent="0.25">
      <c r="B141" s="11"/>
      <c r="C141" s="12"/>
      <c r="D141" s="11"/>
      <c r="E141" s="11"/>
      <c r="F141" s="11"/>
      <c r="G141" s="13" t="str">
        <f>IF($A141="","",((IF((B141&gt;=144),0.45,IF((B141&gt;=72),0.6,IF((B141&gt;=36),0.85,1.2)))*((D141+E141)+F141))+(IF((B141&gt;=72),0.5,0.9)*((IF((D141&gt;0),1,0)+IF((E141&gt;0),1,0))+IF((F141&gt;0),1,0)))))</f>
        <v/>
      </c>
      <c r="H141" s="14" t="str">
        <f>IF($A141="","",((D141+E141)+F141))</f>
        <v/>
      </c>
      <c r="I141" s="13" t="str">
        <f>IF($A141="","",(B141*((C141*(1+'Quote'!$B$4))+G141)))</f>
        <v/>
      </c>
    </row>
    <row r="142" spans="1:9" x14ac:dyDescent="0.25">
      <c r="B142" s="11"/>
      <c r="C142" s="12"/>
      <c r="D142" s="11"/>
      <c r="E142" s="11"/>
      <c r="F142" s="11"/>
      <c r="G142" s="13" t="str">
        <f>IF($A142="","",((IF((B142&gt;=144),0.45,IF((B142&gt;=72),0.6,IF((B142&gt;=36),0.85,1.2)))*((D142+E142)+F142))+(IF((B142&gt;=72),0.5,0.9)*((IF((D142&gt;0),1,0)+IF((E142&gt;0),1,0))+IF((F142&gt;0),1,0)))))</f>
        <v/>
      </c>
      <c r="H142" s="14" t="str">
        <f>IF($A142="","",((D142+E142)+F142))</f>
        <v/>
      </c>
      <c r="I142" s="13" t="str">
        <f>IF($A142="","",(B142*((C142*(1+'Quote'!$B$4))+G142)))</f>
        <v/>
      </c>
    </row>
    <row r="143" spans="1:9" x14ac:dyDescent="0.25">
      <c r="B143" s="11"/>
      <c r="C143" s="12"/>
      <c r="D143" s="11"/>
      <c r="E143" s="11"/>
      <c r="F143" s="11"/>
      <c r="G143" s="13" t="str">
        <f>IF($A143="","",((IF((B143&gt;=144),0.45,IF((B143&gt;=72),0.6,IF((B143&gt;=36),0.85,1.2)))*((D143+E143)+F143))+(IF((B143&gt;=72),0.5,0.9)*((IF((D143&gt;0),1,0)+IF((E143&gt;0),1,0))+IF((F143&gt;0),1,0)))))</f>
        <v/>
      </c>
      <c r="H143" s="14" t="str">
        <f>IF($A143="","",((D143+E143)+F143))</f>
        <v/>
      </c>
      <c r="I143" s="13" t="str">
        <f>IF($A143="","",(B143*((C143*(1+'Quote'!$B$4))+G143)))</f>
        <v/>
      </c>
    </row>
    <row r="144" spans="1:9" x14ac:dyDescent="0.25">
      <c r="B144" s="11"/>
      <c r="C144" s="12"/>
      <c r="D144" s="11"/>
      <c r="E144" s="11"/>
      <c r="F144" s="11"/>
      <c r="G144" s="13" t="str">
        <f>IF($A144="","",((IF((B144&gt;=144),0.45,IF((B144&gt;=72),0.6,IF((B144&gt;=36),0.85,1.2)))*((D144+E144)+F144))+(IF((B144&gt;=72),0.5,0.9)*((IF((D144&gt;0),1,0)+IF((E144&gt;0),1,0))+IF((F144&gt;0),1,0)))))</f>
        <v/>
      </c>
      <c r="H144" s="14" t="str">
        <f>IF($A144="","",((D144+E144)+F144))</f>
        <v/>
      </c>
      <c r="I144" s="13" t="str">
        <f>IF($A144="","",(B144*((C144*(1+'Quote'!$B$4))+G144)))</f>
        <v/>
      </c>
    </row>
    <row r="145" spans="1:9" x14ac:dyDescent="0.25">
      <c r="B145" s="11"/>
      <c r="C145" s="12"/>
      <c r="D145" s="11"/>
      <c r="E145" s="11"/>
      <c r="F145" s="11"/>
      <c r="G145" s="13" t="str">
        <f>IF($A145="","",((IF((B145&gt;=144),0.45,IF((B145&gt;=72),0.6,IF((B145&gt;=36),0.85,1.2)))*((D145+E145)+F145))+(IF((B145&gt;=72),0.5,0.9)*((IF((D145&gt;0),1,0)+IF((E145&gt;0),1,0))+IF((F145&gt;0),1,0)))))</f>
        <v/>
      </c>
      <c r="H145" s="14" t="str">
        <f>IF($A145="","",((D145+E145)+F145))</f>
        <v/>
      </c>
      <c r="I145" s="13" t="str">
        <f>IF($A145="","",(B145*((C145*(1+'Quote'!$B$4))+G145)))</f>
        <v/>
      </c>
    </row>
    <row r="146" spans="1:9" x14ac:dyDescent="0.25">
      <c r="B146" s="11"/>
      <c r="C146" s="12"/>
      <c r="D146" s="11"/>
      <c r="E146" s="11"/>
      <c r="F146" s="11"/>
      <c r="G146" s="13" t="str">
        <f>IF($A146="","",((IF((B146&gt;=144),0.45,IF((B146&gt;=72),0.6,IF((B146&gt;=36),0.85,1.2)))*((D146+E146)+F146))+(IF((B146&gt;=72),0.5,0.9)*((IF((D146&gt;0),1,0)+IF((E146&gt;0),1,0))+IF((F146&gt;0),1,0)))))</f>
        <v/>
      </c>
      <c r="H146" s="14" t="str">
        <f>IF($A146="","",((D146+E146)+F146))</f>
        <v/>
      </c>
      <c r="I146" s="13" t="str">
        <f>IF($A146="","",(B146*((C146*(1+'Quote'!$B$4))+G146)))</f>
        <v/>
      </c>
    </row>
    <row r="147" spans="1:9" x14ac:dyDescent="0.25">
      <c r="B147" s="11"/>
      <c r="C147" s="12"/>
      <c r="D147" s="11"/>
      <c r="E147" s="11"/>
      <c r="F147" s="11"/>
      <c r="G147" s="13" t="str">
        <f>IF($A147="","",((IF((B147&gt;=144),0.45,IF((B147&gt;=72),0.6,IF((B147&gt;=36),0.85,1.2)))*((D147+E147)+F147))+(IF((B147&gt;=72),0.5,0.9)*((IF((D147&gt;0),1,0)+IF((E147&gt;0),1,0))+IF((F147&gt;0),1,0)))))</f>
        <v/>
      </c>
      <c r="H147" s="14" t="str">
        <f>IF($A147="","",((D147+E147)+F147))</f>
        <v/>
      </c>
      <c r="I147" s="13" t="str">
        <f>IF($A147="","",(B147*((C147*(1+'Quote'!$B$4))+G147)))</f>
        <v/>
      </c>
    </row>
    <row r="148" spans="1:9" x14ac:dyDescent="0.25">
      <c r="B148" s="11"/>
      <c r="C148" s="12"/>
      <c r="D148" s="11"/>
      <c r="E148" s="11"/>
      <c r="F148" s="11"/>
      <c r="G148" s="13" t="str">
        <f>IF($A148="","",((IF((B148&gt;=144),0.45,IF((B148&gt;=72),0.6,IF((B148&gt;=36),0.85,1.2)))*((D148+E148)+F148))+(IF((B148&gt;=72),0.5,0.9)*((IF((D148&gt;0),1,0)+IF((E148&gt;0),1,0))+IF((F148&gt;0),1,0)))))</f>
        <v/>
      </c>
      <c r="H148" s="14" t="str">
        <f>IF($A148="","",((D148+E148)+F148))</f>
        <v/>
      </c>
      <c r="I148" s="13" t="str">
        <f>IF($A148="","",(B148*((C148*(1+'Quote'!$B$4))+G148)))</f>
        <v/>
      </c>
    </row>
    <row r="149" spans="1:9" x14ac:dyDescent="0.25">
      <c r="B149" s="11"/>
      <c r="C149" s="12"/>
      <c r="D149" s="11"/>
      <c r="E149" s="11"/>
      <c r="F149" s="11"/>
      <c r="G149" s="13" t="str">
        <f>IF($A149="","",((IF((B149&gt;=144),0.45,IF((B149&gt;=72),0.6,IF((B149&gt;=36),0.85,1.2)))*((D149+E149)+F149))+(IF((B149&gt;=72),0.5,0.9)*((IF((D149&gt;0),1,0)+IF((E149&gt;0),1,0))+IF((F149&gt;0),1,0)))))</f>
        <v/>
      </c>
      <c r="H149" s="14" t="str">
        <f>IF($A149="","",((D149+E149)+F149))</f>
        <v/>
      </c>
      <c r="I149" s="13" t="str">
        <f>IF($A149="","",(B149*((C149*(1+'Quote'!$B$4))+G149)))</f>
        <v/>
      </c>
    </row>
    <row r="150" spans="1:9" x14ac:dyDescent="0.25">
      <c r="B150" s="11"/>
      <c r="C150" s="12"/>
      <c r="D150" s="11"/>
      <c r="E150" s="11"/>
      <c r="F150" s="11"/>
      <c r="G150" s="13" t="str">
        <f>IF($A150="","",((IF((B150&gt;=144),0.45,IF((B150&gt;=72),0.6,IF((B150&gt;=36),0.85,1.2)))*((D150+E150)+F150))+(IF((B150&gt;=72),0.5,0.9)*((IF((D150&gt;0),1,0)+IF((E150&gt;0),1,0))+IF((F150&gt;0),1,0)))))</f>
        <v/>
      </c>
      <c r="H150" s="14" t="str">
        <f>IF($A150="","",((D150+E150)+F150))</f>
        <v/>
      </c>
      <c r="I150" s="13" t="str">
        <f>IF($A150="","",(B150*((C150*(1+'Quote'!$B$4))+G150)))</f>
        <v/>
      </c>
    </row>
    <row r="151" spans="1:9" x14ac:dyDescent="0.25">
      <c r="B151" s="11"/>
      <c r="C151" s="12"/>
      <c r="D151" s="11"/>
      <c r="E151" s="11"/>
      <c r="F151" s="11"/>
      <c r="G151" s="13" t="str">
        <f>IF($A151="","",((IF((B151&gt;=144),0.45,IF((B151&gt;=72),0.6,IF((B151&gt;=36),0.85,1.2)))*((D151+E151)+F151))+(IF((B151&gt;=72),0.5,0.9)*((IF((D151&gt;0),1,0)+IF((E151&gt;0),1,0))+IF((F151&gt;0),1,0)))))</f>
        <v/>
      </c>
      <c r="H151" s="14" t="str">
        <f>IF($A151="","",((D151+E151)+F151))</f>
        <v/>
      </c>
      <c r="I151" s="13" t="str">
        <f>IF($A151="","",(B151*((C151*(1+'Quote'!$B$4))+G151)))</f>
        <v/>
      </c>
    </row>
    <row r="152" spans="1:9" x14ac:dyDescent="0.25">
      <c r="B152" s="11"/>
      <c r="C152" s="12"/>
      <c r="D152" s="11"/>
      <c r="E152" s="11"/>
      <c r="F152" s="11"/>
      <c r="G152" s="13" t="str">
        <f>IF($A152="","",((IF((B152&gt;=144),0.45,IF((B152&gt;=72),0.6,IF((B152&gt;=36),0.85,1.2)))*((D152+E152)+F152))+(IF((B152&gt;=72),0.5,0.9)*((IF((D152&gt;0),1,0)+IF((E152&gt;0),1,0))+IF((F152&gt;0),1,0)))))</f>
        <v/>
      </c>
      <c r="H152" s="14" t="str">
        <f>IF($A152="","",((D152+E152)+F152))</f>
        <v/>
      </c>
      <c r="I152" s="13" t="str">
        <f>IF($A152="","",(B152*((C152*(1+'Quote'!$B$4))+G152)))</f>
        <v/>
      </c>
    </row>
    <row r="153" spans="1:9" x14ac:dyDescent="0.25">
      <c r="B153" s="11"/>
      <c r="C153" s="12"/>
      <c r="D153" s="11"/>
      <c r="E153" s="11"/>
      <c r="F153" s="11"/>
      <c r="G153" s="13" t="str">
        <f>IF($A153="","",((IF((B153&gt;=144),0.45,IF((B153&gt;=72),0.6,IF((B153&gt;=36),0.85,1.2)))*((D153+E153)+F153))+(IF((B153&gt;=72),0.5,0.9)*((IF((D153&gt;0),1,0)+IF((E153&gt;0),1,0))+IF((F153&gt;0),1,0)))))</f>
        <v/>
      </c>
      <c r="H153" s="14" t="str">
        <f>IF($A153="","",((D153+E153)+F153))</f>
        <v/>
      </c>
      <c r="I153" s="13" t="str">
        <f>IF($A153="","",(B153*((C153*(1+'Quote'!$B$4))+G153)))</f>
        <v/>
      </c>
    </row>
    <row r="154" spans="1:9" x14ac:dyDescent="0.25">
      <c r="B154" s="11"/>
      <c r="C154" s="12"/>
      <c r="D154" s="11"/>
      <c r="E154" s="11"/>
      <c r="F154" s="11"/>
      <c r="G154" s="13" t="str">
        <f>IF($A154="","",((IF((B154&gt;=144),0.45,IF((B154&gt;=72),0.6,IF((B154&gt;=36),0.85,1.2)))*((D154+E154)+F154))+(IF((B154&gt;=72),0.5,0.9)*((IF((D154&gt;0),1,0)+IF((E154&gt;0),1,0))+IF((F154&gt;0),1,0)))))</f>
        <v/>
      </c>
      <c r="H154" s="14" t="str">
        <f>IF($A154="","",((D154+E154)+F154))</f>
        <v/>
      </c>
      <c r="I154" s="13" t="str">
        <f>IF($A154="","",(B154*((C154*(1+'Quote'!$B$4))+G154)))</f>
        <v/>
      </c>
    </row>
    <row r="155" spans="1:9" x14ac:dyDescent="0.25">
      <c r="B155" s="11"/>
      <c r="C155" s="12"/>
      <c r="D155" s="11"/>
      <c r="E155" s="11"/>
      <c r="F155" s="11"/>
      <c r="G155" s="13" t="str">
        <f>IF($A155="","",((IF((B155&gt;=144),0.45,IF((B155&gt;=72),0.6,IF((B155&gt;=36),0.85,1.2)))*((D155+E155)+F155))+(IF((B155&gt;=72),0.5,0.9)*((IF((D155&gt;0),1,0)+IF((E155&gt;0),1,0))+IF((F155&gt;0),1,0)))))</f>
        <v/>
      </c>
      <c r="H155" s="14" t="str">
        <f>IF($A155="","",((D155+E155)+F155))</f>
        <v/>
      </c>
      <c r="I155" s="13" t="str">
        <f>IF($A155="","",(B155*((C155*(1+'Quote'!$B$4))+G155)))</f>
        <v/>
      </c>
    </row>
    <row r="156" spans="1:9" x14ac:dyDescent="0.25">
      <c r="B156" s="11"/>
      <c r="C156" s="12"/>
      <c r="D156" s="11"/>
      <c r="E156" s="11"/>
      <c r="F156" s="11"/>
      <c r="G156" s="13" t="str">
        <f>IF($A156="","",((IF((B156&gt;=144),0.45,IF((B156&gt;=72),0.6,IF((B156&gt;=36),0.85,1.2)))*((D156+E156)+F156))+(IF((B156&gt;=72),0.5,0.9)*((IF((D156&gt;0),1,0)+IF((E156&gt;0),1,0))+IF((F156&gt;0),1,0)))))</f>
        <v/>
      </c>
      <c r="H156" s="14" t="str">
        <f>IF($A156="","",((D156+E156)+F156))</f>
        <v/>
      </c>
      <c r="I156" s="13" t="str">
        <f>IF($A156="","",(B156*((C156*(1+'Quote'!$B$4))+G156)))</f>
        <v/>
      </c>
    </row>
    <row r="157" spans="1:9" x14ac:dyDescent="0.25">
      <c r="B157" s="11"/>
      <c r="C157" s="12"/>
      <c r="D157" s="11"/>
      <c r="E157" s="11"/>
      <c r="F157" s="11"/>
      <c r="G157" s="13" t="str">
        <f>IF($A157="","",((IF((B157&gt;=144),0.45,IF((B157&gt;=72),0.6,IF((B157&gt;=36),0.85,1.2)))*((D157+E157)+F157))+(IF((B157&gt;=72),0.5,0.9)*((IF((D157&gt;0),1,0)+IF((E157&gt;0),1,0))+IF((F157&gt;0),1,0)))))</f>
        <v/>
      </c>
      <c r="H157" s="14" t="str">
        <f>IF($A157="","",((D157+E157)+F157))</f>
        <v/>
      </c>
      <c r="I157" s="13" t="str">
        <f>IF($A157="","",(B157*((C157*(1+'Quote'!$B$4))+G157)))</f>
        <v/>
      </c>
    </row>
    <row r="158" spans="1:9" x14ac:dyDescent="0.25">
      <c r="B158" s="11"/>
      <c r="C158" s="12"/>
      <c r="D158" s="11"/>
      <c r="E158" s="11"/>
      <c r="F158" s="11"/>
      <c r="G158" s="13" t="str">
        <f>IF($A158="","",((IF((B158&gt;=144),0.45,IF((B158&gt;=72),0.6,IF((B158&gt;=36),0.85,1.2)))*((D158+E158)+F158))+(IF((B158&gt;=72),0.5,0.9)*((IF((D158&gt;0),1,0)+IF((E158&gt;0),1,0))+IF((F158&gt;0),1,0)))))</f>
        <v/>
      </c>
      <c r="H158" s="14" t="str">
        <f>IF($A158="","",((D158+E158)+F158))</f>
        <v/>
      </c>
      <c r="I158" s="13" t="str">
        <f>IF($A158="","",(B158*((C158*(1+'Quote'!$B$4))+G158)))</f>
        <v/>
      </c>
    </row>
    <row r="159" spans="1:9" x14ac:dyDescent="0.25">
      <c r="B159" s="11"/>
      <c r="C159" s="12"/>
      <c r="D159" s="11"/>
      <c r="E159" s="11"/>
      <c r="F159" s="11"/>
      <c r="G159" s="13" t="str">
        <f>IF($A159="","",((IF((B159&gt;=144),0.45,IF((B159&gt;=72),0.6,IF((B159&gt;=36),0.85,1.2)))*((D159+E159)+F159))+(IF((B159&gt;=72),0.5,0.9)*((IF((D159&gt;0),1,0)+IF((E159&gt;0),1,0))+IF((F159&gt;0),1,0)))))</f>
        <v/>
      </c>
      <c r="H159" s="14" t="str">
        <f>IF($A159="","",((D159+E159)+F159))</f>
        <v/>
      </c>
      <c r="I159" s="13" t="str">
        <f>IF($A159="","",(B159*((C159*(1+'Quote'!$B$4))+G159)))</f>
        <v/>
      </c>
    </row>
    <row r="160" spans="1:9" x14ac:dyDescent="0.25">
      <c r="B160" s="11"/>
      <c r="C160" s="12"/>
      <c r="D160" s="11"/>
      <c r="E160" s="11"/>
      <c r="F160" s="11"/>
      <c r="G160" s="13" t="str">
        <f>IF($A160="","",((IF((B160&gt;=144),0.45,IF((B160&gt;=72),0.6,IF((B160&gt;=36),0.85,1.2)))*((D160+E160)+F160))+(IF((B160&gt;=72),0.5,0.9)*((IF((D160&gt;0),1,0)+IF((E160&gt;0),1,0))+IF((F160&gt;0),1,0)))))</f>
        <v/>
      </c>
      <c r="H160" s="14" t="str">
        <f>IF($A160="","",((D160+E160)+F160))</f>
        <v/>
      </c>
      <c r="I160" s="13" t="str">
        <f>IF($A160="","",(B160*((C160*(1+'Quote'!$B$4))+G160)))</f>
        <v/>
      </c>
    </row>
    <row r="161" spans="1:9" x14ac:dyDescent="0.25">
      <c r="B161" s="11"/>
      <c r="C161" s="12"/>
      <c r="D161" s="11"/>
      <c r="E161" s="11"/>
      <c r="F161" s="11"/>
      <c r="G161" s="13" t="str">
        <f>IF($A161="","",((IF((B161&gt;=144),0.45,IF((B161&gt;=72),0.6,IF((B161&gt;=36),0.85,1.2)))*((D161+E161)+F161))+(IF((B161&gt;=72),0.5,0.9)*((IF((D161&gt;0),1,0)+IF((E161&gt;0),1,0))+IF((F161&gt;0),1,0)))))</f>
        <v/>
      </c>
      <c r="H161" s="14" t="str">
        <f>IF($A161="","",((D161+E161)+F161))</f>
        <v/>
      </c>
      <c r="I161" s="13" t="str">
        <f>IF($A161="","",(B161*((C161*(1+'Quote'!$B$4))+G161)))</f>
        <v/>
      </c>
    </row>
    <row r="162" spans="1:9" x14ac:dyDescent="0.25">
      <c r="B162" s="11"/>
      <c r="C162" s="12"/>
      <c r="D162" s="11"/>
      <c r="E162" s="11"/>
      <c r="F162" s="11"/>
      <c r="G162" s="13" t="str">
        <f>IF($A162="","",((IF((B162&gt;=144),0.45,IF((B162&gt;=72),0.6,IF((B162&gt;=36),0.85,1.2)))*((D162+E162)+F162))+(IF((B162&gt;=72),0.5,0.9)*((IF((D162&gt;0),1,0)+IF((E162&gt;0),1,0))+IF((F162&gt;0),1,0)))))</f>
        <v/>
      </c>
      <c r="H162" s="14" t="str">
        <f>IF($A162="","",((D162+E162)+F162))</f>
        <v/>
      </c>
      <c r="I162" s="13" t="str">
        <f>IF($A162="","",(B162*((C162*(1+'Quote'!$B$4))+G162)))</f>
        <v/>
      </c>
    </row>
    <row r="163" spans="1:9" x14ac:dyDescent="0.25">
      <c r="B163" s="11"/>
      <c r="C163" s="12"/>
      <c r="D163" s="11"/>
      <c r="E163" s="11"/>
      <c r="F163" s="11"/>
      <c r="G163" s="13" t="str">
        <f>IF($A163="","",((IF((B163&gt;=144),0.45,IF((B163&gt;=72),0.6,IF((B163&gt;=36),0.85,1.2)))*((D163+E163)+F163))+(IF((B163&gt;=72),0.5,0.9)*((IF((D163&gt;0),1,0)+IF((E163&gt;0),1,0))+IF((F163&gt;0),1,0)))))</f>
        <v/>
      </c>
      <c r="H163" s="14" t="str">
        <f>IF($A163="","",((D163+E163)+F163))</f>
        <v/>
      </c>
      <c r="I163" s="13" t="str">
        <f>IF($A163="","",(B163*((C163*(1+'Quote'!$B$4))+G163)))</f>
        <v/>
      </c>
    </row>
    <row r="164" spans="1:9" x14ac:dyDescent="0.25">
      <c r="B164" s="11"/>
      <c r="C164" s="12"/>
      <c r="D164" s="11"/>
      <c r="E164" s="11"/>
      <c r="F164" s="11"/>
      <c r="G164" s="13" t="str">
        <f>IF($A164="","",((IF((B164&gt;=144),0.45,IF((B164&gt;=72),0.6,IF((B164&gt;=36),0.85,1.2)))*((D164+E164)+F164))+(IF((B164&gt;=72),0.5,0.9)*((IF((D164&gt;0),1,0)+IF((E164&gt;0),1,0))+IF((F164&gt;0),1,0)))))</f>
        <v/>
      </c>
      <c r="H164" s="14" t="str">
        <f>IF($A164="","",((D164+E164)+F164))</f>
        <v/>
      </c>
      <c r="I164" s="13" t="str">
        <f>IF($A164="","",(B164*((C164*(1+'Quote'!$B$4))+G164)))</f>
        <v/>
      </c>
    </row>
    <row r="165" spans="1:9" x14ac:dyDescent="0.25">
      <c r="B165" s="11"/>
      <c r="C165" s="12"/>
      <c r="D165" s="11"/>
      <c r="E165" s="11"/>
      <c r="F165" s="11"/>
      <c r="G165" s="13" t="str">
        <f>IF($A165="","",((IF((B165&gt;=144),0.45,IF((B165&gt;=72),0.6,IF((B165&gt;=36),0.85,1.2)))*((D165+E165)+F165))+(IF((B165&gt;=72),0.5,0.9)*((IF((D165&gt;0),1,0)+IF((E165&gt;0),1,0))+IF((F165&gt;0),1,0)))))</f>
        <v/>
      </c>
      <c r="H165" s="14" t="str">
        <f>IF($A165="","",((D165+E165)+F165))</f>
        <v/>
      </c>
      <c r="I165" s="13" t="str">
        <f>IF($A165="","",(B165*((C165*(1+'Quote'!$B$4))+G165)))</f>
        <v/>
      </c>
    </row>
    <row r="166" spans="1:9" x14ac:dyDescent="0.25">
      <c r="B166" s="11"/>
      <c r="C166" s="12"/>
      <c r="D166" s="11"/>
      <c r="E166" s="11"/>
      <c r="F166" s="11"/>
      <c r="G166" s="13" t="str">
        <f>IF($A166="","",((IF((B166&gt;=144),0.45,IF((B166&gt;=72),0.6,IF((B166&gt;=36),0.85,1.2)))*((D166+E166)+F166))+(IF((B166&gt;=72),0.5,0.9)*((IF((D166&gt;0),1,0)+IF((E166&gt;0),1,0))+IF((F166&gt;0),1,0)))))</f>
        <v/>
      </c>
      <c r="H166" s="14" t="str">
        <f>IF($A166="","",((D166+E166)+F166))</f>
        <v/>
      </c>
      <c r="I166" s="13" t="str">
        <f>IF($A166="","",(B166*((C166*(1+'Quote'!$B$4))+G166)))</f>
        <v/>
      </c>
    </row>
    <row r="167" spans="1:9" x14ac:dyDescent="0.25">
      <c r="B167" s="11"/>
      <c r="C167" s="12"/>
      <c r="D167" s="11"/>
      <c r="E167" s="11"/>
      <c r="F167" s="11"/>
      <c r="G167" s="13" t="str">
        <f>IF($A167="","",((IF((B167&gt;=144),0.45,IF((B167&gt;=72),0.6,IF((B167&gt;=36),0.85,1.2)))*((D167+E167)+F167))+(IF((B167&gt;=72),0.5,0.9)*((IF((D167&gt;0),1,0)+IF((E167&gt;0),1,0))+IF((F167&gt;0),1,0)))))</f>
        <v/>
      </c>
      <c r="H167" s="14" t="str">
        <f>IF($A167="","",((D167+E167)+F167))</f>
        <v/>
      </c>
      <c r="I167" s="13" t="str">
        <f>IF($A167="","",(B167*((C167*(1+'Quote'!$B$4))+G167)))</f>
        <v/>
      </c>
    </row>
    <row r="168" spans="1:9" x14ac:dyDescent="0.25">
      <c r="B168" s="11"/>
      <c r="C168" s="12"/>
      <c r="D168" s="11"/>
      <c r="E168" s="11"/>
      <c r="F168" s="11"/>
      <c r="G168" s="13" t="str">
        <f>IF($A168="","",((IF((B168&gt;=144),0.45,IF((B168&gt;=72),0.6,IF((B168&gt;=36),0.85,1.2)))*((D168+E168)+F168))+(IF((B168&gt;=72),0.5,0.9)*((IF((D168&gt;0),1,0)+IF((E168&gt;0),1,0))+IF((F168&gt;0),1,0)))))</f>
        <v/>
      </c>
      <c r="H168" s="14" t="str">
        <f>IF($A168="","",((D168+E168)+F168))</f>
        <v/>
      </c>
      <c r="I168" s="13" t="str">
        <f>IF($A168="","",(B168*((C168*(1+'Quote'!$B$4))+G168)))</f>
        <v/>
      </c>
    </row>
    <row r="169" spans="1:9" x14ac:dyDescent="0.25">
      <c r="B169" s="11"/>
      <c r="C169" s="12"/>
      <c r="D169" s="11"/>
      <c r="E169" s="11"/>
      <c r="F169" s="11"/>
      <c r="G169" s="13" t="str">
        <f>IF($A169="","",((IF((B169&gt;=144),0.45,IF((B169&gt;=72),0.6,IF((B169&gt;=36),0.85,1.2)))*((D169+E169)+F169))+(IF((B169&gt;=72),0.5,0.9)*((IF((D169&gt;0),1,0)+IF((E169&gt;0),1,0))+IF((F169&gt;0),1,0)))))</f>
        <v/>
      </c>
      <c r="H169" s="14" t="str">
        <f>IF($A169="","",((D169+E169)+F169))</f>
        <v/>
      </c>
      <c r="I169" s="13" t="str">
        <f>IF($A169="","",(B169*((C169*(1+'Quote'!$B$4))+G169)))</f>
        <v/>
      </c>
    </row>
    <row r="170" spans="1:9" x14ac:dyDescent="0.25">
      <c r="B170" s="11"/>
      <c r="C170" s="12"/>
      <c r="D170" s="11"/>
      <c r="E170" s="11"/>
      <c r="F170" s="11"/>
      <c r="G170" s="13" t="str">
        <f>IF($A170="","",((IF((B170&gt;=144),0.45,IF((B170&gt;=72),0.6,IF((B170&gt;=36),0.85,1.2)))*((D170+E170)+F170))+(IF((B170&gt;=72),0.5,0.9)*((IF((D170&gt;0),1,0)+IF((E170&gt;0),1,0))+IF((F170&gt;0),1,0)))))</f>
        <v/>
      </c>
      <c r="H170" s="14" t="str">
        <f>IF($A170="","",((D170+E170)+F170))</f>
        <v/>
      </c>
      <c r="I170" s="13" t="str">
        <f>IF($A170="","",(B170*((C170*(1+'Quote'!$B$4))+G170)))</f>
        <v/>
      </c>
    </row>
    <row r="171" spans="1:9" x14ac:dyDescent="0.25">
      <c r="B171" s="11"/>
      <c r="C171" s="12"/>
      <c r="D171" s="11"/>
      <c r="E171" s="11"/>
      <c r="F171" s="11"/>
      <c r="G171" s="13" t="str">
        <f>IF($A171="","",((IF((B171&gt;=144),0.45,IF((B171&gt;=72),0.6,IF((B171&gt;=36),0.85,1.2)))*((D171+E171)+F171))+(IF((B171&gt;=72),0.5,0.9)*((IF((D171&gt;0),1,0)+IF((E171&gt;0),1,0))+IF((F171&gt;0),1,0)))))</f>
        <v/>
      </c>
      <c r="H171" s="14" t="str">
        <f>IF($A171="","",((D171+E171)+F171))</f>
        <v/>
      </c>
      <c r="I171" s="13" t="str">
        <f>IF($A171="","",(B171*((C171*(1+'Quote'!$B$4))+G171)))</f>
        <v/>
      </c>
    </row>
    <row r="172" spans="1:9" x14ac:dyDescent="0.25">
      <c r="B172" s="11"/>
      <c r="C172" s="12"/>
      <c r="D172" s="11"/>
      <c r="E172" s="11"/>
      <c r="F172" s="11"/>
      <c r="G172" s="13" t="str">
        <f>IF($A172="","",((IF((B172&gt;=144),0.45,IF((B172&gt;=72),0.6,IF((B172&gt;=36),0.85,1.2)))*((D172+E172)+F172))+(IF((B172&gt;=72),0.5,0.9)*((IF((D172&gt;0),1,0)+IF((E172&gt;0),1,0))+IF((F172&gt;0),1,0)))))</f>
        <v/>
      </c>
      <c r="H172" s="14" t="str">
        <f>IF($A172="","",((D172+E172)+F172))</f>
        <v/>
      </c>
      <c r="I172" s="13" t="str">
        <f>IF($A172="","",(B172*((C172*(1+'Quote'!$B$4))+G172)))</f>
        <v/>
      </c>
    </row>
    <row r="173" spans="1:9" x14ac:dyDescent="0.25">
      <c r="B173" s="11"/>
      <c r="C173" s="12"/>
      <c r="D173" s="11"/>
      <c r="E173" s="11"/>
      <c r="F173" s="11"/>
      <c r="G173" s="13" t="str">
        <f>IF($A173="","",((IF((B173&gt;=144),0.45,IF((B173&gt;=72),0.6,IF((B173&gt;=36),0.85,1.2)))*((D173+E173)+F173))+(IF((B173&gt;=72),0.5,0.9)*((IF((D173&gt;0),1,0)+IF((E173&gt;0),1,0))+IF((F173&gt;0),1,0)))))</f>
        <v/>
      </c>
      <c r="H173" s="14" t="str">
        <f>IF($A173="","",((D173+E173)+F173))</f>
        <v/>
      </c>
      <c r="I173" s="13" t="str">
        <f>IF($A173="","",(B173*((C173*(1+'Quote'!$B$4))+G173)))</f>
        <v/>
      </c>
    </row>
    <row r="174" spans="1:9" x14ac:dyDescent="0.25">
      <c r="B174" s="11"/>
      <c r="C174" s="12"/>
      <c r="D174" s="11"/>
      <c r="E174" s="11"/>
      <c r="F174" s="11"/>
      <c r="G174" s="13" t="str">
        <f>IF($A174="","",((IF((B174&gt;=144),0.45,IF((B174&gt;=72),0.6,IF((B174&gt;=36),0.85,1.2)))*((D174+E174)+F174))+(IF((B174&gt;=72),0.5,0.9)*((IF((D174&gt;0),1,0)+IF((E174&gt;0),1,0))+IF((F174&gt;0),1,0)))))</f>
        <v/>
      </c>
      <c r="H174" s="14" t="str">
        <f>IF($A174="","",((D174+E174)+F174))</f>
        <v/>
      </c>
      <c r="I174" s="13" t="str">
        <f>IF($A174="","",(B174*((C174*(1+'Quote'!$B$4))+G174)))</f>
        <v/>
      </c>
    </row>
    <row r="175" spans="1:9" x14ac:dyDescent="0.25">
      <c r="B175" s="11"/>
      <c r="C175" s="12"/>
      <c r="D175" s="11"/>
      <c r="E175" s="11"/>
      <c r="F175" s="11"/>
      <c r="G175" s="13" t="str">
        <f>IF($A175="","",((IF((B175&gt;=144),0.45,IF((B175&gt;=72),0.6,IF((B175&gt;=36),0.85,1.2)))*((D175+E175)+F175))+(IF((B175&gt;=72),0.5,0.9)*((IF((D175&gt;0),1,0)+IF((E175&gt;0),1,0))+IF((F175&gt;0),1,0)))))</f>
        <v/>
      </c>
      <c r="H175" s="14" t="str">
        <f>IF($A175="","",((D175+E175)+F175))</f>
        <v/>
      </c>
      <c r="I175" s="13" t="str">
        <f>IF($A175="","",(B175*((C175*(1+'Quote'!$B$4))+G175)))</f>
        <v/>
      </c>
    </row>
    <row r="176" spans="1:9" x14ac:dyDescent="0.25">
      <c r="B176" s="11"/>
      <c r="C176" s="12"/>
      <c r="D176" s="11"/>
      <c r="E176" s="11"/>
      <c r="F176" s="11"/>
      <c r="G176" s="13" t="str">
        <f>IF($A176="","",((IF((B176&gt;=144),0.45,IF((B176&gt;=72),0.6,IF((B176&gt;=36),0.85,1.2)))*((D176+E176)+F176))+(IF((B176&gt;=72),0.5,0.9)*((IF((D176&gt;0),1,0)+IF((E176&gt;0),1,0))+IF((F176&gt;0),1,0)))))</f>
        <v/>
      </c>
      <c r="H176" s="14" t="str">
        <f>IF($A176="","",((D176+E176)+F176))</f>
        <v/>
      </c>
      <c r="I176" s="13" t="str">
        <f>IF($A176="","",(B176*((C176*(1+'Quote'!$B$4))+G176)))</f>
        <v/>
      </c>
    </row>
    <row r="177" spans="1:9" x14ac:dyDescent="0.25">
      <c r="B177" s="11"/>
      <c r="C177" s="12"/>
      <c r="D177" s="11"/>
      <c r="E177" s="11"/>
      <c r="F177" s="11"/>
      <c r="G177" s="13" t="str">
        <f>IF($A177="","",((IF((B177&gt;=144),0.45,IF((B177&gt;=72),0.6,IF((B177&gt;=36),0.85,1.2)))*((D177+E177)+F177))+(IF((B177&gt;=72),0.5,0.9)*((IF((D177&gt;0),1,0)+IF((E177&gt;0),1,0))+IF((F177&gt;0),1,0)))))</f>
        <v/>
      </c>
      <c r="H177" s="14" t="str">
        <f>IF($A177="","",((D177+E177)+F177))</f>
        <v/>
      </c>
      <c r="I177" s="13" t="str">
        <f>IF($A177="","",(B177*((C177*(1+'Quote'!$B$4))+G177)))</f>
        <v/>
      </c>
    </row>
    <row r="178" spans="1:9" x14ac:dyDescent="0.25">
      <c r="B178" s="11"/>
      <c r="C178" s="12"/>
      <c r="D178" s="11"/>
      <c r="E178" s="11"/>
      <c r="F178" s="11"/>
      <c r="G178" s="13" t="str">
        <f>IF($A178="","",((IF((B178&gt;=144),0.45,IF((B178&gt;=72),0.6,IF((B178&gt;=36),0.85,1.2)))*((D178+E178)+F178))+(IF((B178&gt;=72),0.5,0.9)*((IF((D178&gt;0),1,0)+IF((E178&gt;0),1,0))+IF((F178&gt;0),1,0)))))</f>
        <v/>
      </c>
      <c r="H178" s="14" t="str">
        <f>IF($A178="","",((D178+E178)+F178))</f>
        <v/>
      </c>
      <c r="I178" s="13" t="str">
        <f>IF($A178="","",(B178*((C178*(1+'Quote'!$B$4))+G178)))</f>
        <v/>
      </c>
    </row>
    <row r="179" spans="1:9" x14ac:dyDescent="0.25">
      <c r="B179" s="11"/>
      <c r="C179" s="12"/>
      <c r="D179" s="11"/>
      <c r="E179" s="11"/>
      <c r="F179" s="11"/>
      <c r="G179" s="13" t="str">
        <f>IF($A179="","",((IF((B179&gt;=144),0.45,IF((B179&gt;=72),0.6,IF((B179&gt;=36),0.85,1.2)))*((D179+E179)+F179))+(IF((B179&gt;=72),0.5,0.9)*((IF((D179&gt;0),1,0)+IF((E179&gt;0),1,0))+IF((F179&gt;0),1,0)))))</f>
        <v/>
      </c>
      <c r="H179" s="14" t="str">
        <f>IF($A179="","",((D179+E179)+F179))</f>
        <v/>
      </c>
      <c r="I179" s="13" t="str">
        <f>IF($A179="","",(B179*((C179*(1+'Quote'!$B$4))+G179)))</f>
        <v/>
      </c>
    </row>
    <row r="180" spans="1:9" x14ac:dyDescent="0.25">
      <c r="B180" s="11"/>
      <c r="C180" s="12"/>
      <c r="D180" s="11"/>
      <c r="E180" s="11"/>
      <c r="F180" s="11"/>
      <c r="G180" s="13" t="str">
        <f>IF($A180="","",((IF((B180&gt;=144),0.45,IF((B180&gt;=72),0.6,IF((B180&gt;=36),0.85,1.2)))*((D180+E180)+F180))+(IF((B180&gt;=72),0.5,0.9)*((IF((D180&gt;0),1,0)+IF((E180&gt;0),1,0))+IF((F180&gt;0),1,0)))))</f>
        <v/>
      </c>
      <c r="H180" s="14" t="str">
        <f>IF($A180="","",((D180+E180)+F180))</f>
        <v/>
      </c>
      <c r="I180" s="13" t="str">
        <f>IF($A180="","",(B180*((C180*(1+'Quote'!$B$4))+G180)))</f>
        <v/>
      </c>
    </row>
    <row r="181" spans="1:9" x14ac:dyDescent="0.25">
      <c r="B181" s="11"/>
      <c r="C181" s="12"/>
      <c r="D181" s="11"/>
      <c r="E181" s="11"/>
      <c r="F181" s="11"/>
      <c r="G181" s="13" t="str">
        <f>IF($A181="","",((IF((B181&gt;=144),0.45,IF((B181&gt;=72),0.6,IF((B181&gt;=36),0.85,1.2)))*((D181+E181)+F181))+(IF((B181&gt;=72),0.5,0.9)*((IF((D181&gt;0),1,0)+IF((E181&gt;0),1,0))+IF((F181&gt;0),1,0)))))</f>
        <v/>
      </c>
      <c r="H181" s="14" t="str">
        <f>IF($A181="","",((D181+E181)+F181))</f>
        <v/>
      </c>
      <c r="I181" s="13" t="str">
        <f>IF($A181="","",(B181*((C181*(1+'Quote'!$B$4))+G181)))</f>
        <v/>
      </c>
    </row>
    <row r="182" spans="1:9" x14ac:dyDescent="0.25">
      <c r="B182" s="11"/>
      <c r="C182" s="12"/>
      <c r="D182" s="11"/>
      <c r="E182" s="11"/>
      <c r="F182" s="11"/>
      <c r="G182" s="13" t="str">
        <f>IF($A182="","",((IF((B182&gt;=144),0.45,IF((B182&gt;=72),0.6,IF((B182&gt;=36),0.85,1.2)))*((D182+E182)+F182))+(IF((B182&gt;=72),0.5,0.9)*((IF((D182&gt;0),1,0)+IF((E182&gt;0),1,0))+IF((F182&gt;0),1,0)))))</f>
        <v/>
      </c>
      <c r="H182" s="14" t="str">
        <f>IF($A182="","",((D182+E182)+F182))</f>
        <v/>
      </c>
      <c r="I182" s="13" t="str">
        <f>IF($A182="","",(B182*((C182*(1+'Quote'!$B$4))+G182)))</f>
        <v/>
      </c>
    </row>
    <row r="183" spans="1:9" x14ac:dyDescent="0.25">
      <c r="B183" s="11"/>
      <c r="C183" s="12"/>
      <c r="D183" s="11"/>
      <c r="E183" s="11"/>
      <c r="F183" s="11"/>
      <c r="G183" s="13" t="str">
        <f>IF($A183="","",((IF((B183&gt;=144),0.45,IF((B183&gt;=72),0.6,IF((B183&gt;=36),0.85,1.2)))*((D183+E183)+F183))+(IF((B183&gt;=72),0.5,0.9)*((IF((D183&gt;0),1,0)+IF((E183&gt;0),1,0))+IF((F183&gt;0),1,0)))))</f>
        <v/>
      </c>
      <c r="H183" s="14" t="str">
        <f>IF($A183="","",((D183+E183)+F183))</f>
        <v/>
      </c>
      <c r="I183" s="13" t="str">
        <f>IF($A183="","",(B183*((C183*(1+'Quote'!$B$4))+G183)))</f>
        <v/>
      </c>
    </row>
    <row r="184" spans="1:9" x14ac:dyDescent="0.25">
      <c r="B184" s="11"/>
      <c r="C184" s="12"/>
      <c r="D184" s="11"/>
      <c r="E184" s="11"/>
      <c r="F184" s="11"/>
      <c r="G184" s="13" t="str">
        <f>IF($A184="","",((IF((B184&gt;=144),0.45,IF((B184&gt;=72),0.6,IF((B184&gt;=36),0.85,1.2)))*((D184+E184)+F184))+(IF((B184&gt;=72),0.5,0.9)*((IF((D184&gt;0),1,0)+IF((E184&gt;0),1,0))+IF((F184&gt;0),1,0)))))</f>
        <v/>
      </c>
      <c r="H184" s="14" t="str">
        <f>IF($A184="","",((D184+E184)+F184))</f>
        <v/>
      </c>
      <c r="I184" s="13" t="str">
        <f>IF($A184="","",(B184*((C184*(1+'Quote'!$B$4))+G184)))</f>
        <v/>
      </c>
    </row>
    <row r="185" spans="1:9" x14ac:dyDescent="0.25">
      <c r="B185" s="11"/>
      <c r="C185" s="12"/>
      <c r="D185" s="11"/>
      <c r="E185" s="11"/>
      <c r="F185" s="11"/>
      <c r="G185" s="13" t="str">
        <f>IF($A185="","",((IF((B185&gt;=144),0.45,IF((B185&gt;=72),0.6,IF((B185&gt;=36),0.85,1.2)))*((D185+E185)+F185))+(IF((B185&gt;=72),0.5,0.9)*((IF((D185&gt;0),1,0)+IF((E185&gt;0),1,0))+IF((F185&gt;0),1,0)))))</f>
        <v/>
      </c>
      <c r="H185" s="14" t="str">
        <f>IF($A185="","",((D185+E185)+F185))</f>
        <v/>
      </c>
      <c r="I185" s="13" t="str">
        <f>IF($A185="","",(B185*((C185*(1+'Quote'!$B$4))+G185)))</f>
        <v/>
      </c>
    </row>
    <row r="186" spans="1:9" x14ac:dyDescent="0.25">
      <c r="B186" s="11"/>
      <c r="C186" s="12"/>
      <c r="D186" s="11"/>
      <c r="E186" s="11"/>
      <c r="F186" s="11"/>
      <c r="G186" s="13" t="str">
        <f>IF($A186="","",((IF((B186&gt;=144),0.45,IF((B186&gt;=72),0.6,IF((B186&gt;=36),0.85,1.2)))*((D186+E186)+F186))+(IF((B186&gt;=72),0.5,0.9)*((IF((D186&gt;0),1,0)+IF((E186&gt;0),1,0))+IF((F186&gt;0),1,0)))))</f>
        <v/>
      </c>
      <c r="H186" s="14" t="str">
        <f>IF($A186="","",((D186+E186)+F186))</f>
        <v/>
      </c>
      <c r="I186" s="13" t="str">
        <f>IF($A186="","",(B186*((C186*(1+'Quote'!$B$4))+G186)))</f>
        <v/>
      </c>
    </row>
    <row r="187" spans="1:9" x14ac:dyDescent="0.25">
      <c r="B187" s="11"/>
      <c r="C187" s="12"/>
      <c r="D187" s="11"/>
      <c r="E187" s="11"/>
      <c r="F187" s="11"/>
      <c r="G187" s="13" t="str">
        <f>IF($A187="","",((IF((B187&gt;=144),0.45,IF((B187&gt;=72),0.6,IF((B187&gt;=36),0.85,1.2)))*((D187+E187)+F187))+(IF((B187&gt;=72),0.5,0.9)*((IF((D187&gt;0),1,0)+IF((E187&gt;0),1,0))+IF((F187&gt;0),1,0)))))</f>
        <v/>
      </c>
      <c r="H187" s="14" t="str">
        <f>IF($A187="","",((D187+E187)+F187))</f>
        <v/>
      </c>
      <c r="I187" s="13" t="str">
        <f>IF($A187="","",(B187*((C187*(1+'Quote'!$B$4))+G187)))</f>
        <v/>
      </c>
    </row>
    <row r="188" spans="1:9" x14ac:dyDescent="0.25">
      <c r="B188" s="11"/>
      <c r="C188" s="12"/>
      <c r="D188" s="11"/>
      <c r="E188" s="11"/>
      <c r="F188" s="11"/>
      <c r="G188" s="13" t="str">
        <f>IF($A188="","",((IF((B188&gt;=144),0.45,IF((B188&gt;=72),0.6,IF((B188&gt;=36),0.85,1.2)))*((D188+E188)+F188))+(IF((B188&gt;=72),0.5,0.9)*((IF((D188&gt;0),1,0)+IF((E188&gt;0),1,0))+IF((F188&gt;0),1,0)))))</f>
        <v/>
      </c>
      <c r="H188" s="14" t="str">
        <f>IF($A188="","",((D188+E188)+F188))</f>
        <v/>
      </c>
      <c r="I188" s="13" t="str">
        <f>IF($A188="","",(B188*((C188*(1+'Quote'!$B$4))+G188)))</f>
        <v/>
      </c>
    </row>
    <row r="189" spans="1:9" x14ac:dyDescent="0.25">
      <c r="B189" s="11"/>
      <c r="C189" s="12"/>
      <c r="D189" s="11"/>
      <c r="E189" s="11"/>
      <c r="F189" s="11"/>
      <c r="G189" s="13" t="str">
        <f>IF($A189="","",((IF((B189&gt;=144),0.45,IF((B189&gt;=72),0.6,IF((B189&gt;=36),0.85,1.2)))*((D189+E189)+F189))+(IF((B189&gt;=72),0.5,0.9)*((IF((D189&gt;0),1,0)+IF((E189&gt;0),1,0))+IF((F189&gt;0),1,0)))))</f>
        <v/>
      </c>
      <c r="H189" s="14" t="str">
        <f>IF($A189="","",((D189+E189)+F189))</f>
        <v/>
      </c>
      <c r="I189" s="13" t="str">
        <f>IF($A189="","",(B189*((C189*(1+'Quote'!$B$4))+G189)))</f>
        <v/>
      </c>
    </row>
    <row r="190" spans="1:9" x14ac:dyDescent="0.25">
      <c r="B190" s="11"/>
      <c r="C190" s="12"/>
      <c r="D190" s="11"/>
      <c r="E190" s="11"/>
      <c r="F190" s="11"/>
      <c r="G190" s="13" t="str">
        <f>IF($A190="","",((IF((B190&gt;=144),0.45,IF((B190&gt;=72),0.6,IF((B190&gt;=36),0.85,1.2)))*((D190+E190)+F190))+(IF((B190&gt;=72),0.5,0.9)*((IF((D190&gt;0),1,0)+IF((E190&gt;0),1,0))+IF((F190&gt;0),1,0)))))</f>
        <v/>
      </c>
      <c r="H190" s="14" t="str">
        <f>IF($A190="","",((D190+E190)+F190))</f>
        <v/>
      </c>
      <c r="I190" s="13" t="str">
        <f>IF($A190="","",(B190*((C190*(1+'Quote'!$B$4))+G190)))</f>
        <v/>
      </c>
    </row>
    <row r="191" spans="1:9" x14ac:dyDescent="0.25">
      <c r="B191" s="11"/>
      <c r="C191" s="12"/>
      <c r="D191" s="11"/>
      <c r="E191" s="11"/>
      <c r="F191" s="11"/>
      <c r="G191" s="13" t="str">
        <f>IF($A191="","",((IF((B191&gt;=144),0.45,IF((B191&gt;=72),0.6,IF((B191&gt;=36),0.85,1.2)))*((D191+E191)+F191))+(IF((B191&gt;=72),0.5,0.9)*((IF((D191&gt;0),1,0)+IF((E191&gt;0),1,0))+IF((F191&gt;0),1,0)))))</f>
        <v/>
      </c>
      <c r="H191" s="14" t="str">
        <f>IF($A191="","",((D191+E191)+F191))</f>
        <v/>
      </c>
      <c r="I191" s="13" t="str">
        <f>IF($A191="","",(B191*((C191*(1+'Quote'!$B$4))+G191)))</f>
        <v/>
      </c>
    </row>
    <row r="192" spans="1:9" x14ac:dyDescent="0.25">
      <c r="B192" s="11"/>
      <c r="C192" s="12"/>
      <c r="D192" s="11"/>
      <c r="E192" s="11"/>
      <c r="F192" s="11"/>
      <c r="G192" s="13" t="str">
        <f>IF($A192="","",((IF((B192&gt;=144),0.45,IF((B192&gt;=72),0.6,IF((B192&gt;=36),0.85,1.2)))*((D192+E192)+F192))+(IF((B192&gt;=72),0.5,0.9)*((IF((D192&gt;0),1,0)+IF((E192&gt;0),1,0))+IF((F192&gt;0),1,0)))))</f>
        <v/>
      </c>
      <c r="H192" s="14" t="str">
        <f>IF($A192="","",((D192+E192)+F192))</f>
        <v/>
      </c>
      <c r="I192" s="13" t="str">
        <f>IF($A192="","",(B192*((C192*(1+'Quote'!$B$4))+G192)))</f>
        <v/>
      </c>
    </row>
    <row r="193" spans="1:9" x14ac:dyDescent="0.25">
      <c r="B193" s="11"/>
      <c r="C193" s="12"/>
      <c r="D193" s="11"/>
      <c r="E193" s="11"/>
      <c r="F193" s="11"/>
      <c r="G193" s="13" t="str">
        <f>IF($A193="","",((IF((B193&gt;=144),0.45,IF((B193&gt;=72),0.6,IF((B193&gt;=36),0.85,1.2)))*((D193+E193)+F193))+(IF((B193&gt;=72),0.5,0.9)*((IF((D193&gt;0),1,0)+IF((E193&gt;0),1,0))+IF((F193&gt;0),1,0)))))</f>
        <v/>
      </c>
      <c r="H193" s="14" t="str">
        <f>IF($A193="","",((D193+E193)+F193))</f>
        <v/>
      </c>
      <c r="I193" s="13" t="str">
        <f>IF($A193="","",(B193*((C193*(1+'Quote'!$B$4))+G193)))</f>
        <v/>
      </c>
    </row>
    <row r="194" spans="1:9" x14ac:dyDescent="0.25">
      <c r="B194" s="11"/>
      <c r="C194" s="12"/>
      <c r="D194" s="11"/>
      <c r="E194" s="11"/>
      <c r="F194" s="11"/>
      <c r="G194" s="13" t="str">
        <f>IF($A194="","",((IF((B194&gt;=144),0.45,IF((B194&gt;=72),0.6,IF((B194&gt;=36),0.85,1.2)))*((D194+E194)+F194))+(IF((B194&gt;=72),0.5,0.9)*((IF((D194&gt;0),1,0)+IF((E194&gt;0),1,0))+IF((F194&gt;0),1,0)))))</f>
        <v/>
      </c>
      <c r="H194" s="14" t="str">
        <f>IF($A194="","",((D194+E194)+F194))</f>
        <v/>
      </c>
      <c r="I194" s="13" t="str">
        <f>IF($A194="","",(B194*((C194*(1+'Quote'!$B$4))+G194)))</f>
        <v/>
      </c>
    </row>
    <row r="195" spans="1:9" x14ac:dyDescent="0.25">
      <c r="B195" s="11"/>
      <c r="C195" s="12"/>
      <c r="D195" s="11"/>
      <c r="E195" s="11"/>
      <c r="F195" s="11"/>
      <c r="G195" s="13" t="str">
        <f>IF($A195="","",((IF((B195&gt;=144),0.45,IF((B195&gt;=72),0.6,IF((B195&gt;=36),0.85,1.2)))*((D195+E195)+F195))+(IF((B195&gt;=72),0.5,0.9)*((IF((D195&gt;0),1,0)+IF((E195&gt;0),1,0))+IF((F195&gt;0),1,0)))))</f>
        <v/>
      </c>
      <c r="H195" s="14" t="str">
        <f>IF($A195="","",((D195+E195)+F195))</f>
        <v/>
      </c>
      <c r="I195" s="13" t="str">
        <f>IF($A195="","",(B195*((C195*(1+'Quote'!$B$4))+G195)))</f>
        <v/>
      </c>
    </row>
    <row r="196" spans="1:9" x14ac:dyDescent="0.25">
      <c r="B196" s="11"/>
      <c r="C196" s="12"/>
      <c r="D196" s="11"/>
      <c r="E196" s="11"/>
      <c r="F196" s="11"/>
      <c r="G196" s="13" t="str">
        <f>IF($A196="","",((IF((B196&gt;=144),0.45,IF((B196&gt;=72),0.6,IF((B196&gt;=36),0.85,1.2)))*((D196+E196)+F196))+(IF((B196&gt;=72),0.5,0.9)*((IF((D196&gt;0),1,0)+IF((E196&gt;0),1,0))+IF((F196&gt;0),1,0)))))</f>
        <v/>
      </c>
      <c r="H196" s="14" t="str">
        <f>IF($A196="","",((D196+E196)+F196))</f>
        <v/>
      </c>
      <c r="I196" s="13" t="str">
        <f>IF($A196="","",(B196*((C196*(1+'Quote'!$B$4))+G196)))</f>
        <v/>
      </c>
    </row>
    <row r="197" spans="1:9" x14ac:dyDescent="0.25">
      <c r="B197" s="11"/>
      <c r="C197" s="12"/>
      <c r="D197" s="11"/>
      <c r="E197" s="11"/>
      <c r="F197" s="11"/>
      <c r="G197" s="13" t="str">
        <f>IF($A197="","",((IF((B197&gt;=144),0.45,IF((B197&gt;=72),0.6,IF((B197&gt;=36),0.85,1.2)))*((D197+E197)+F197))+(IF((B197&gt;=72),0.5,0.9)*((IF((D197&gt;0),1,0)+IF((E197&gt;0),1,0))+IF((F197&gt;0),1,0)))))</f>
        <v/>
      </c>
      <c r="H197" s="14" t="str">
        <f>IF($A197="","",((D197+E197)+F197))</f>
        <v/>
      </c>
      <c r="I197" s="13" t="str">
        <f>IF($A197="","",(B197*((C197*(1+'Quote'!$B$4))+G197)))</f>
        <v/>
      </c>
    </row>
    <row r="198" spans="1:9" x14ac:dyDescent="0.25">
      <c r="B198" s="11"/>
      <c r="C198" s="12"/>
      <c r="D198" s="11"/>
      <c r="E198" s="11"/>
      <c r="F198" s="11"/>
      <c r="G198" s="13" t="str">
        <f>IF($A198="","",((IF((B198&gt;=144),0.45,IF((B198&gt;=72),0.6,IF((B198&gt;=36),0.85,1.2)))*((D198+E198)+F198))+(IF((B198&gt;=72),0.5,0.9)*((IF((D198&gt;0),1,0)+IF((E198&gt;0),1,0))+IF((F198&gt;0),1,0)))))</f>
        <v/>
      </c>
      <c r="H198" s="14" t="str">
        <f>IF($A198="","",((D198+E198)+F198))</f>
        <v/>
      </c>
      <c r="I198" s="13" t="str">
        <f>IF($A198="","",(B198*((C198*(1+'Quote'!$B$4))+G198)))</f>
        <v/>
      </c>
    </row>
    <row r="199" spans="1:9" x14ac:dyDescent="0.25">
      <c r="B199" s="11"/>
      <c r="C199" s="12"/>
      <c r="D199" s="11"/>
      <c r="E199" s="11"/>
      <c r="F199" s="11"/>
      <c r="G199" s="13" t="str">
        <f>IF($A199="","",((IF((B199&gt;=144),0.45,IF((B199&gt;=72),0.6,IF((B199&gt;=36),0.85,1.2)))*((D199+E199)+F199))+(IF((B199&gt;=72),0.5,0.9)*((IF((D199&gt;0),1,0)+IF((E199&gt;0),1,0))+IF((F199&gt;0),1,0)))))</f>
        <v/>
      </c>
      <c r="H199" s="14" t="str">
        <f>IF($A199="","",((D199+E199)+F199))</f>
        <v/>
      </c>
      <c r="I199" s="13" t="str">
        <f>IF($A199="","",(B199*((C199*(1+'Quote'!$B$4))+G199)))</f>
        <v/>
      </c>
    </row>
    <row r="200" spans="1:9" x14ac:dyDescent="0.25">
      <c r="B200" s="11"/>
      <c r="C200" s="12"/>
      <c r="D200" s="11"/>
      <c r="E200" s="11"/>
      <c r="F200" s="11"/>
      <c r="G200" s="13" t="str">
        <f>IF($A200="","",((IF((B200&gt;=144),0.45,IF((B200&gt;=72),0.6,IF((B200&gt;=36),0.85,1.2)))*((D200+E200)+F200))+(IF((B200&gt;=72),0.5,0.9)*((IF((D200&gt;0),1,0)+IF((E200&gt;0),1,0))+IF((F200&gt;0),1,0)))))</f>
        <v/>
      </c>
      <c r="H200" s="14" t="str">
        <f>IF($A200="","",((D200+E200)+F200))</f>
        <v/>
      </c>
      <c r="I200" s="13" t="str">
        <f>IF($A200="","",(B200*((C200*(1+'Quote'!$B$4))+G200)))</f>
        <v/>
      </c>
    </row>
    <row r="201" spans="1:9" x14ac:dyDescent="0.25">
      <c r="B201" s="11"/>
      <c r="C201" s="12"/>
      <c r="D201" s="11"/>
      <c r="E201" s="11"/>
      <c r="F201" s="11"/>
      <c r="G201" s="13" t="str">
        <f>IF($A201="","",((IF((B201&gt;=144),0.45,IF((B201&gt;=72),0.6,IF((B201&gt;=36),0.85,1.2)))*((D201+E201)+F201))+(IF((B201&gt;=72),0.5,0.9)*((IF((D201&gt;0),1,0)+IF((E201&gt;0),1,0))+IF((F201&gt;0),1,0)))))</f>
        <v/>
      </c>
      <c r="H201" s="14" t="str">
        <f>IF($A201="","",((D201+E201)+F201))</f>
        <v/>
      </c>
      <c r="I201" s="13" t="str">
        <f>IF($A201="","",(B201*((C201*(1+'Quote'!$B$4))+G201)))</f>
        <v/>
      </c>
    </row>
  </sheetData>
  <autoFilter ref="A1:I1"/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25</v>
      </c>
      <c r="B1" s="15" t="s">
        <v>26</v>
      </c>
      <c r="C1" s="15" t="s">
        <v>27</v>
      </c>
    </row>
    <row r="2" spans="1:3" x14ac:dyDescent="0.25">
      <c r="A2" s="16" t="s">
        <v>28</v>
      </c>
      <c r="B2" s="17"/>
      <c r="C2" s="17"/>
    </row>
    <row r="3" spans="1:2" x14ac:dyDescent="0.25">
      <c r="A3" t="s">
        <v>29</v>
      </c>
      <c r="B3" s="5" t="s">
        <v>30</v>
      </c>
    </row>
    <row r="4" spans="1:2" x14ac:dyDescent="0.25">
      <c r="A4" t="s">
        <v>31</v>
      </c>
      <c r="B4" s="18">
        <v>0.4</v>
      </c>
    </row>
    <row r="5" spans="1:3" x14ac:dyDescent="0.25">
      <c r="A5" t="s">
        <v>32</v>
      </c>
      <c r="B5" s="19">
        <v>20</v>
      </c>
      <c r="C5" s="20" t="s">
        <v>33</v>
      </c>
    </row>
    <row r="6" spans="1:3" x14ac:dyDescent="0.25">
      <c r="A6" s="16" t="s">
        <v>34</v>
      </c>
      <c r="B6" s="17"/>
      <c r="C6" s="17"/>
    </row>
    <row r="7" spans="1:2" x14ac:dyDescent="0.25">
      <c r="A7" t="s">
        <v>35</v>
      </c>
      <c r="B7" s="21">
        <f>SUM('Garments'!$I$2:$I$201)</f>
        <v>1691.04</v>
      </c>
    </row>
    <row r="8" spans="1:2" x14ac:dyDescent="0.25">
      <c r="A8" t="s">
        <v>36</v>
      </c>
      <c r="B8" s="21">
        <f>(SUM('Garments'!$H$2:$H$201)*'Quote'!$B$5)</f>
        <v>180</v>
      </c>
    </row>
    <row r="9" spans="1:2" x14ac:dyDescent="0.25">
      <c r="A9" t="s">
        <v>37</v>
      </c>
      <c r="B9" s="21">
        <f>('Quote'!$B$7+'Quote'!$B$8)</f>
        <v>1871.04</v>
      </c>
    </row>
    <row r="10" spans="1:2" x14ac:dyDescent="0.25">
      <c r="A10" t="s">
        <v>38</v>
      </c>
      <c r="B10" s="22">
        <f>SUM('Garments'!$B$2:$B$201)</f>
        <v>144</v>
      </c>
    </row>
    <row r="11" spans="1:2" x14ac:dyDescent="0.25">
      <c r="A11" t="s">
        <v>39</v>
      </c>
      <c r="B11" s="21">
        <f>IFERROR(ROUND(('Quote'!$B$9/'Quote'!$B$10),2),0)</f>
        <v>12.99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Garments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