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ign-in" state="visible" r:id="rId5"/>
    <sheet sheetId="3" name="Ratios" state="visible" r:id="rId6"/>
  </sheets>
  <calcPr calcId="171027" fullCalcOnLoad="1"/>
</workbook>
</file>

<file path=xl/sharedStrings.xml><?xml version="1.0" encoding="utf-8"?>
<sst xmlns="http://schemas.openxmlformats.org/spreadsheetml/2006/main" count="64" uniqueCount="51">
  <si>
    <t>Preschool Attendance Log</t>
  </si>
  <si>
    <t>A free attendance log for preschools: track sign-in, sign-out, and per-room ratios by day in Google Sheets or Excel.</t>
  </si>
  <si>
    <t>Quick start</t>
  </si>
  <si>
    <t>Open the Sign-in tab and replace the sample rows with your own — one row per entry. Formulas fill in automatically for new rows.</t>
  </si>
  <si>
    <t>Sign each child in and out with who dropped off and picked up; only release children to adults on the authorized list.</t>
  </si>
  <si>
    <t>Ratios vary by state and age group; set them from your licensing rules. Keep the official sign-in record your state requires.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</si>
  <si>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</si>
  <si>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</si>
  <si>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</si>
  <si>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</si>
  <si>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</si>
  <si>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</si>
  <si>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</si>
  <si>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</si>
  <si>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Child</t>
  </si>
  <si>
    <t>Room</t>
  </si>
  <si>
    <t>Status</t>
  </si>
  <si>
    <t>Time in</t>
  </si>
  <si>
    <t>Dropped off by</t>
  </si>
  <si>
    <t>Time out</t>
  </si>
  <si>
    <t>Picked up by</t>
  </si>
  <si>
    <t>Hours</t>
  </si>
  <si>
    <t>Room present today</t>
  </si>
  <si>
    <t>Room ratio limit</t>
  </si>
  <si>
    <t>Ava M.</t>
  </si>
  <si>
    <t>Twos</t>
  </si>
  <si>
    <t>Present</t>
  </si>
  <si>
    <t>Mom</t>
  </si>
  <si>
    <t>Dad</t>
  </si>
  <si>
    <t>Leo K.</t>
  </si>
  <si>
    <t>Grandma (on list)</t>
  </si>
  <si>
    <t>Mia T.</t>
  </si>
  <si>
    <t>Preschool (3-4)</t>
  </si>
  <si>
    <t>Noah P.</t>
  </si>
  <si>
    <t>Sick</t>
  </si>
  <si>
    <t>Zoe R.</t>
  </si>
  <si>
    <t>Pre-K</t>
  </si>
  <si>
    <t>Eli S.</t>
  </si>
  <si>
    <t>Toddlers (1-2)</t>
  </si>
  <si>
    <t>Item</t>
  </si>
  <si>
    <t>Value</t>
  </si>
  <si>
    <t>Notes</t>
  </si>
  <si>
    <t>Ratios</t>
  </si>
  <si>
    <t>Toddler ratio</t>
  </si>
  <si>
    <t>Children per teacher. Set from your state licensing rules.</t>
  </si>
  <si>
    <t>Twos ratio</t>
  </si>
  <si>
    <t>Preschool ratio</t>
  </si>
  <si>
    <t>Today</t>
  </si>
  <si>
    <t>Teachers needed: Twos</t>
  </si>
  <si>
    <t>Teachers needed: Preschool (3-4)</t>
  </si>
  <si>
    <t>Children absent today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</si>
</sst>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5" width="11" customWidth="1"/>
    <col min="6" max="6" width="24" customWidth="1"/>
    <col min="7" max="7" width="11" customWidth="1"/>
    <col min="8" max="8" width="24" customWidth="1"/>
    <col min="9" max="9" width="12" customWidth="1"/>
    <col min="10" max="10" width="21" customWidth="1"/>
    <col min="11" max="11" width="19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46308</v>
      </c>
      <c r="B2" t="s">
        <v>24</v>
      </c>
      <c r="C2" t="s">
        <v>25</v>
      </c>
      <c r="D2" t="s">
        <v>26</v>
      </c>
      <c r="E2" s="12">
        <v>0.3229166666666667</v>
      </c>
      <c r="F2" t="s">
        <v>27</v>
      </c>
      <c r="G2" s="12">
        <v>0.6875</v>
      </c>
      <c r="H2" t="s">
        <v>28</v>
      </c>
      <c r="I2" s="13">
        <f>IF($A2="","",IF((D2="Present"),ROUND((MOD((G2-E2),1)*24),2),0))</f>
        <v>8.75</v>
      </c>
      <c r="J2" s="13">
        <f>IF($A2="","",COUNTIFS('Sign-in'!$A$2:$A$201,A2,'Sign-in'!$C$2:$C$201,C2,'Sign-in'!$D$2:$D$201,"Present"))</f>
        <v>2</v>
      </c>
      <c r="K2" s="13">
        <f>IF($A2="","",IF((C2="Toddlers (1-2)"),'Ratios'!$B$3,IF((C2="Twos"),'Ratios'!$B$4,'Ratios'!$B$5)))</f>
        <v>6</v>
      </c>
    </row>
    <row r="3" spans="1:11" x14ac:dyDescent="0.25">
      <c r="A3" s="11">
        <v>46308</v>
      </c>
      <c r="B3" t="s">
        <v>29</v>
      </c>
      <c r="C3" t="s">
        <v>25</v>
      </c>
      <c r="D3" t="s">
        <v>26</v>
      </c>
      <c r="E3" s="12">
        <v>0.3402777777777778</v>
      </c>
      <c r="F3" t="s">
        <v>28</v>
      </c>
      <c r="G3" s="12">
        <v>0.625</v>
      </c>
      <c r="H3" t="s">
        <v>30</v>
      </c>
      <c r="I3" s="13">
        <f>IF($A3="","",IF((D3="Present"),ROUND((MOD((G3-E3),1)*24),2),0))</f>
        <v>6.83</v>
      </c>
      <c r="J3" s="13">
        <f>IF($A3="","",COUNTIFS('Sign-in'!$A$2:$A$201,A3,'Sign-in'!$C$2:$C$201,C3,'Sign-in'!$D$2:$D$201,"Present"))</f>
        <v>2</v>
      </c>
      <c r="K3" s="13">
        <f>IF($A3="","",IF((C3="Toddlers (1-2)"),'Ratios'!$B$3,IF((C3="Twos"),'Ratios'!$B$4,'Ratios'!$B$5)))</f>
        <v>6</v>
      </c>
    </row>
    <row r="4" spans="1:11" x14ac:dyDescent="0.25">
      <c r="A4" s="11">
        <v>46308</v>
      </c>
      <c r="B4" t="s">
        <v>31</v>
      </c>
      <c r="C4" t="s">
        <v>32</v>
      </c>
      <c r="D4" t="s">
        <v>26</v>
      </c>
      <c r="E4" s="12">
        <v>0.3333333333333333</v>
      </c>
      <c r="F4" t="s">
        <v>27</v>
      </c>
      <c r="G4" s="12">
        <v>0.71875</v>
      </c>
      <c r="H4" t="s">
        <v>27</v>
      </c>
      <c r="I4" s="13">
        <f>IF($A4="","",IF((D4="Present"),ROUND((MOD((G4-E4),1)*24),2),0))</f>
        <v>9.25</v>
      </c>
      <c r="J4" s="13">
        <f>IF($A4="","",COUNTIFS('Sign-in'!$A$2:$A$201,A4,'Sign-in'!$C$2:$C$201,C4,'Sign-in'!$D$2:$D$201,"Present"))</f>
        <v>1</v>
      </c>
      <c r="K4" s="13">
        <f>IF($A4="","",IF((C4="Toddlers (1-2)"),'Ratios'!$B$3,IF((C4="Twos"),'Ratios'!$B$4,'Ratios'!$B$5)))</f>
        <v>10</v>
      </c>
    </row>
    <row r="5" spans="1:11" x14ac:dyDescent="0.25">
      <c r="A5" s="11">
        <v>46308</v>
      </c>
      <c r="B5" t="s">
        <v>33</v>
      </c>
      <c r="C5" t="s">
        <v>32</v>
      </c>
      <c r="D5" t="s">
        <v>34</v>
      </c>
      <c r="E5" s="12"/>
      <c r="G5" s="12"/>
      <c r="I5" s="13">
        <f>IF($A5="","",IF((D5="Present"),ROUND((MOD((G5-E5),1)*24),2),0))</f>
        <v>0</v>
      </c>
      <c r="J5" s="13">
        <f>IF($A5="","",COUNTIFS('Sign-in'!$A$2:$A$201,A5,'Sign-in'!$C$2:$C$201,C5,'Sign-in'!$D$2:$D$201,"Present"))</f>
        <v>1</v>
      </c>
      <c r="K5" s="13">
        <f>IF($A5="","",IF((C5="Toddlers (1-2)"),'Ratios'!$B$3,IF((C5="Twos"),'Ratios'!$B$4,'Ratios'!$B$5)))</f>
        <v>10</v>
      </c>
    </row>
    <row r="6" spans="1:11" x14ac:dyDescent="0.25">
      <c r="A6" s="11">
        <v>46308</v>
      </c>
      <c r="B6" t="s">
        <v>35</v>
      </c>
      <c r="C6" t="s">
        <v>36</v>
      </c>
      <c r="D6" t="s">
        <v>26</v>
      </c>
      <c r="E6" s="12">
        <v>0.3125</v>
      </c>
      <c r="F6" t="s">
        <v>28</v>
      </c>
      <c r="G6" s="12">
        <v>0.6979166666666666</v>
      </c>
      <c r="H6" t="s">
        <v>28</v>
      </c>
      <c r="I6" s="13">
        <f>IF($A6="","",IF((D6="Present"),ROUND((MOD((G6-E6),1)*24),2),0))</f>
        <v>9.25</v>
      </c>
      <c r="J6" s="13">
        <f>IF($A6="","",COUNTIFS('Sign-in'!$A$2:$A$201,A6,'Sign-in'!$C$2:$C$201,C6,'Sign-in'!$D$2:$D$201,"Present"))</f>
        <v>1</v>
      </c>
      <c r="K6" s="13">
        <f>IF($A6="","",IF((C6="Toddlers (1-2)"),'Ratios'!$B$3,IF((C6="Twos"),'Ratios'!$B$4,'Ratios'!$B$5)))</f>
        <v>10</v>
      </c>
    </row>
    <row r="7" spans="1:11" x14ac:dyDescent="0.25">
      <c r="A7" s="11">
        <v>46308</v>
      </c>
      <c r="B7" t="s">
        <v>37</v>
      </c>
      <c r="C7" t="s">
        <v>38</v>
      </c>
      <c r="D7" t="s">
        <v>26</v>
      </c>
      <c r="E7" s="12">
        <v>0.3472222222222222</v>
      </c>
      <c r="F7" t="s">
        <v>27</v>
      </c>
      <c r="G7" s="12">
        <v>0.6666666666666666</v>
      </c>
      <c r="H7" t="s">
        <v>27</v>
      </c>
      <c r="I7" s="13">
        <f>IF($A7="","",IF((D7="Present"),ROUND((MOD((G7-E7),1)*24),2),0))</f>
        <v>7.67</v>
      </c>
      <c r="J7" s="13">
        <f>IF($A7="","",COUNTIFS('Sign-in'!$A$2:$A$201,A7,'Sign-in'!$C$2:$C$201,C7,'Sign-in'!$D$2:$D$201,"Present"))</f>
        <v>1</v>
      </c>
      <c r="K7" s="13">
        <f>IF($A7="","",IF((C7="Toddlers (1-2)"),'Ratios'!$B$3,IF((C7="Twos"),'Ratios'!$B$4,'Ratios'!$B$5)))</f>
        <v>4</v>
      </c>
    </row>
    <row r="8" spans="1:11" x14ac:dyDescent="0.25">
      <c r="A8" s="11"/>
      <c r="E8" s="12"/>
      <c r="G8" s="12"/>
      <c r="I8" s="13" t="str">
        <f>IF($A8="","",IF((D8="Present"),ROUND((MOD((G8-E8),1)*24),2),0))</f>
        <v/>
      </c>
      <c r="J8" s="13" t="str">
        <f>IF($A8="","",COUNTIFS('Sign-in'!$A$2:$A$201,A8,'Sign-in'!$C$2:$C$201,C8,'Sign-in'!$D$2:$D$201,"Present"))</f>
        <v/>
      </c>
      <c r="K8" s="13" t="str">
        <f>IF($A8="","",IF((C8="Toddlers (1-2)"),'Ratios'!$B$3,IF((C8="Twos"),'Ratios'!$B$4,'Ratios'!$B$5)))</f>
        <v/>
      </c>
    </row>
    <row r="9" spans="1:11" x14ac:dyDescent="0.25">
      <c r="A9" s="11"/>
      <c r="E9" s="12"/>
      <c r="G9" s="12"/>
      <c r="I9" s="13" t="str">
        <f>IF($A9="","",IF((D9="Present"),ROUND((MOD((G9-E9),1)*24),2),0))</f>
        <v/>
      </c>
      <c r="J9" s="13" t="str">
        <f>IF($A9="","",COUNTIFS('Sign-in'!$A$2:$A$201,A9,'Sign-in'!$C$2:$C$201,C9,'Sign-in'!$D$2:$D$201,"Present"))</f>
        <v/>
      </c>
      <c r="K9" s="13" t="str">
        <f>IF($A9="","",IF((C9="Toddlers (1-2)"),'Ratios'!$B$3,IF((C9="Twos"),'Ratios'!$B$4,'Ratios'!$B$5)))</f>
        <v/>
      </c>
    </row>
    <row r="10" spans="1:11" x14ac:dyDescent="0.25">
      <c r="A10" s="11"/>
      <c r="E10" s="12"/>
      <c r="G10" s="12"/>
      <c r="I10" s="13" t="str">
        <f>IF($A10="","",IF((D10="Present"),ROUND((MOD((G10-E10),1)*24),2),0))</f>
        <v/>
      </c>
      <c r="J10" s="13" t="str">
        <f>IF($A10="","",COUNTIFS('Sign-in'!$A$2:$A$201,A10,'Sign-in'!$C$2:$C$201,C10,'Sign-in'!$D$2:$D$201,"Present"))</f>
        <v/>
      </c>
      <c r="K10" s="13" t="str">
        <f>IF($A10="","",IF((C10="Toddlers (1-2)"),'Ratios'!$B$3,IF((C10="Twos"),'Ratios'!$B$4,'Ratios'!$B$5)))</f>
        <v/>
      </c>
    </row>
    <row r="11" spans="1:11" x14ac:dyDescent="0.25">
      <c r="A11" s="11"/>
      <c r="E11" s="12"/>
      <c r="G11" s="12"/>
      <c r="I11" s="13" t="str">
        <f>IF($A11="","",IF((D11="Present"),ROUND((MOD((G11-E11),1)*24),2),0))</f>
        <v/>
      </c>
      <c r="J11" s="13" t="str">
        <f>IF($A11="","",COUNTIFS('Sign-in'!$A$2:$A$201,A11,'Sign-in'!$C$2:$C$201,C11,'Sign-in'!$D$2:$D$201,"Present"))</f>
        <v/>
      </c>
      <c r="K11" s="13" t="str">
        <f>IF($A11="","",IF((C11="Toddlers (1-2)"),'Ratios'!$B$3,IF((C11="Twos"),'Ratios'!$B$4,'Ratios'!$B$5)))</f>
        <v/>
      </c>
    </row>
    <row r="12" spans="1:11" x14ac:dyDescent="0.25">
      <c r="A12" s="11"/>
      <c r="E12" s="12"/>
      <c r="G12" s="12"/>
      <c r="I12" s="13" t="str">
        <f>IF($A12="","",IF((D12="Present"),ROUND((MOD((G12-E12),1)*24),2),0))</f>
        <v/>
      </c>
      <c r="J12" s="13" t="str">
        <f>IF($A12="","",COUNTIFS('Sign-in'!$A$2:$A$201,A12,'Sign-in'!$C$2:$C$201,C12,'Sign-in'!$D$2:$D$201,"Present"))</f>
        <v/>
      </c>
      <c r="K12" s="13" t="str">
        <f>IF($A12="","",IF((C12="Toddlers (1-2)"),'Ratios'!$B$3,IF((C12="Twos"),'Ratios'!$B$4,'Ratios'!$B$5)))</f>
        <v/>
      </c>
    </row>
    <row r="13" spans="1:11" x14ac:dyDescent="0.25">
      <c r="A13" s="11"/>
      <c r="E13" s="12"/>
      <c r="G13" s="12"/>
      <c r="I13" s="13" t="str">
        <f>IF($A13="","",IF((D13="Present"),ROUND((MOD((G13-E13),1)*24),2),0))</f>
        <v/>
      </c>
      <c r="J13" s="13" t="str">
        <f>IF($A13="","",COUNTIFS('Sign-in'!$A$2:$A$201,A13,'Sign-in'!$C$2:$C$201,C13,'Sign-in'!$D$2:$D$201,"Present"))</f>
        <v/>
      </c>
      <c r="K13" s="13" t="str">
        <f>IF($A13="","",IF((C13="Toddlers (1-2)"),'Ratios'!$B$3,IF((C13="Twos"),'Ratios'!$B$4,'Ratios'!$B$5)))</f>
        <v/>
      </c>
    </row>
    <row r="14" spans="1:11" x14ac:dyDescent="0.25">
      <c r="A14" s="11"/>
      <c r="E14" s="12"/>
      <c r="G14" s="12"/>
      <c r="I14" s="13" t="str">
        <f>IF($A14="","",IF((D14="Present"),ROUND((MOD((G14-E14),1)*24),2),0))</f>
        <v/>
      </c>
      <c r="J14" s="13" t="str">
        <f>IF($A14="","",COUNTIFS('Sign-in'!$A$2:$A$201,A14,'Sign-in'!$C$2:$C$201,C14,'Sign-in'!$D$2:$D$201,"Present"))</f>
        <v/>
      </c>
      <c r="K14" s="13" t="str">
        <f>IF($A14="","",IF((C14="Toddlers (1-2)"),'Ratios'!$B$3,IF((C14="Twos"),'Ratios'!$B$4,'Ratios'!$B$5)))</f>
        <v/>
      </c>
    </row>
    <row r="15" spans="1:11" x14ac:dyDescent="0.25">
      <c r="A15" s="11"/>
      <c r="E15" s="12"/>
      <c r="G15" s="12"/>
      <c r="I15" s="13" t="str">
        <f>IF($A15="","",IF((D15="Present"),ROUND((MOD((G15-E15),1)*24),2),0))</f>
        <v/>
      </c>
      <c r="J15" s="13" t="str">
        <f>IF($A15="","",COUNTIFS('Sign-in'!$A$2:$A$201,A15,'Sign-in'!$C$2:$C$201,C15,'Sign-in'!$D$2:$D$201,"Present"))</f>
        <v/>
      </c>
      <c r="K15" s="13" t="str">
        <f>IF($A15="","",IF((C15="Toddlers (1-2)"),'Ratios'!$B$3,IF((C15="Twos"),'Ratios'!$B$4,'Ratios'!$B$5)))</f>
        <v/>
      </c>
    </row>
    <row r="16" spans="1:11" x14ac:dyDescent="0.25">
      <c r="A16" s="11"/>
      <c r="E16" s="12"/>
      <c r="G16" s="12"/>
      <c r="I16" s="13" t="str">
        <f>IF($A16="","",IF((D16="Present"),ROUND((MOD((G16-E16),1)*24),2),0))</f>
        <v/>
      </c>
      <c r="J16" s="13" t="str">
        <f>IF($A16="","",COUNTIFS('Sign-in'!$A$2:$A$201,A16,'Sign-in'!$C$2:$C$201,C16,'Sign-in'!$D$2:$D$201,"Present"))</f>
        <v/>
      </c>
      <c r="K16" s="13" t="str">
        <f>IF($A16="","",IF((C16="Toddlers (1-2)"),'Ratios'!$B$3,IF((C16="Twos"),'Ratios'!$B$4,'Ratios'!$B$5)))</f>
        <v/>
      </c>
    </row>
    <row r="17" spans="1:11" x14ac:dyDescent="0.25">
      <c r="A17" s="11"/>
      <c r="E17" s="12"/>
      <c r="G17" s="12"/>
      <c r="I17" s="13" t="str">
        <f>IF($A17="","",IF((D17="Present"),ROUND((MOD((G17-E17),1)*24),2),0))</f>
        <v/>
      </c>
      <c r="J17" s="13" t="str">
        <f>IF($A17="","",COUNTIFS('Sign-in'!$A$2:$A$201,A17,'Sign-in'!$C$2:$C$201,C17,'Sign-in'!$D$2:$D$201,"Present"))</f>
        <v/>
      </c>
      <c r="K17" s="13" t="str">
        <f>IF($A17="","",IF((C17="Toddlers (1-2)"),'Ratios'!$B$3,IF((C17="Twos"),'Ratios'!$B$4,'Ratios'!$B$5)))</f>
        <v/>
      </c>
    </row>
    <row r="18" spans="1:11" x14ac:dyDescent="0.25">
      <c r="A18" s="11"/>
      <c r="E18" s="12"/>
      <c r="G18" s="12"/>
      <c r="I18" s="13" t="str">
        <f>IF($A18="","",IF((D18="Present"),ROUND((MOD((G18-E18),1)*24),2),0))</f>
        <v/>
      </c>
      <c r="J18" s="13" t="str">
        <f>IF($A18="","",COUNTIFS('Sign-in'!$A$2:$A$201,A18,'Sign-in'!$C$2:$C$201,C18,'Sign-in'!$D$2:$D$201,"Present"))</f>
        <v/>
      </c>
      <c r="K18" s="13" t="str">
        <f>IF($A18="","",IF((C18="Toddlers (1-2)"),'Ratios'!$B$3,IF((C18="Twos"),'Ratios'!$B$4,'Ratios'!$B$5)))</f>
        <v/>
      </c>
    </row>
    <row r="19" spans="1:11" x14ac:dyDescent="0.25">
      <c r="A19" s="11"/>
      <c r="E19" s="12"/>
      <c r="G19" s="12"/>
      <c r="I19" s="13" t="str">
        <f>IF($A19="","",IF((D19="Present"),ROUND((MOD((G19-E19),1)*24),2),0))</f>
        <v/>
      </c>
      <c r="J19" s="13" t="str">
        <f>IF($A19="","",COUNTIFS('Sign-in'!$A$2:$A$201,A19,'Sign-in'!$C$2:$C$201,C19,'Sign-in'!$D$2:$D$201,"Present"))</f>
        <v/>
      </c>
      <c r="K19" s="13" t="str">
        <f>IF($A19="","",IF((C19="Toddlers (1-2)"),'Ratios'!$B$3,IF((C19="Twos"),'Ratios'!$B$4,'Ratios'!$B$5)))</f>
        <v/>
      </c>
    </row>
    <row r="20" spans="1:11" x14ac:dyDescent="0.25">
      <c r="A20" s="11"/>
      <c r="E20" s="12"/>
      <c r="G20" s="12"/>
      <c r="I20" s="13" t="str">
        <f>IF($A20="","",IF((D20="Present"),ROUND((MOD((G20-E20),1)*24),2),0))</f>
        <v/>
      </c>
      <c r="J20" s="13" t="str">
        <f>IF($A20="","",COUNTIFS('Sign-in'!$A$2:$A$201,A20,'Sign-in'!$C$2:$C$201,C20,'Sign-in'!$D$2:$D$201,"Present"))</f>
        <v/>
      </c>
      <c r="K20" s="13" t="str">
        <f>IF($A20="","",IF((C20="Toddlers (1-2)"),'Ratios'!$B$3,IF((C20="Twos"),'Ratios'!$B$4,'Ratios'!$B$5)))</f>
        <v/>
      </c>
    </row>
    <row r="21" spans="1:11" x14ac:dyDescent="0.25">
      <c r="A21" s="11"/>
      <c r="E21" s="12"/>
      <c r="G21" s="12"/>
      <c r="I21" s="13" t="str">
        <f>IF($A21="","",IF((D21="Present"),ROUND((MOD((G21-E21),1)*24),2),0))</f>
        <v/>
      </c>
      <c r="J21" s="13" t="str">
        <f>IF($A21="","",COUNTIFS('Sign-in'!$A$2:$A$201,A21,'Sign-in'!$C$2:$C$201,C21,'Sign-in'!$D$2:$D$201,"Present"))</f>
        <v/>
      </c>
      <c r="K21" s="13" t="str">
        <f>IF($A21="","",IF((C21="Toddlers (1-2)"),'Ratios'!$B$3,IF((C21="Twos"),'Ratios'!$B$4,'Ratios'!$B$5)))</f>
        <v/>
      </c>
    </row>
    <row r="22" spans="1:11" x14ac:dyDescent="0.25">
      <c r="A22" s="11"/>
      <c r="E22" s="12"/>
      <c r="G22" s="12"/>
      <c r="I22" s="13" t="str">
        <f>IF($A22="","",IF((D22="Present"),ROUND((MOD((G22-E22),1)*24),2),0))</f>
        <v/>
      </c>
      <c r="J22" s="13" t="str">
        <f>IF($A22="","",COUNTIFS('Sign-in'!$A$2:$A$201,A22,'Sign-in'!$C$2:$C$201,C22,'Sign-in'!$D$2:$D$201,"Present"))</f>
        <v/>
      </c>
      <c r="K22" s="13" t="str">
        <f>IF($A22="","",IF((C22="Toddlers (1-2)"),'Ratios'!$B$3,IF((C22="Twos"),'Ratios'!$B$4,'Ratios'!$B$5)))</f>
        <v/>
      </c>
    </row>
    <row r="23" spans="1:11" x14ac:dyDescent="0.25">
      <c r="A23" s="11"/>
      <c r="E23" s="12"/>
      <c r="G23" s="12"/>
      <c r="I23" s="13" t="str">
        <f>IF($A23="","",IF((D23="Present"),ROUND((MOD((G23-E23),1)*24),2),0))</f>
        <v/>
      </c>
      <c r="J23" s="13" t="str">
        <f>IF($A23="","",COUNTIFS('Sign-in'!$A$2:$A$201,A23,'Sign-in'!$C$2:$C$201,C23,'Sign-in'!$D$2:$D$201,"Present"))</f>
        <v/>
      </c>
      <c r="K23" s="13" t="str">
        <f>IF($A23="","",IF((C23="Toddlers (1-2)"),'Ratios'!$B$3,IF((C23="Twos"),'Ratios'!$B$4,'Ratios'!$B$5)))</f>
        <v/>
      </c>
    </row>
    <row r="24" spans="1:11" x14ac:dyDescent="0.25">
      <c r="A24" s="11"/>
      <c r="E24" s="12"/>
      <c r="G24" s="12"/>
      <c r="I24" s="13" t="str">
        <f>IF($A24="","",IF((D24="Present"),ROUND((MOD((G24-E24),1)*24),2),0))</f>
        <v/>
      </c>
      <c r="J24" s="13" t="str">
        <f>IF($A24="","",COUNTIFS('Sign-in'!$A$2:$A$201,A24,'Sign-in'!$C$2:$C$201,C24,'Sign-in'!$D$2:$D$201,"Present"))</f>
        <v/>
      </c>
      <c r="K24" s="13" t="str">
        <f>IF($A24="","",IF((C24="Toddlers (1-2)"),'Ratios'!$B$3,IF((C24="Twos"),'Ratios'!$B$4,'Ratios'!$B$5)))</f>
        <v/>
      </c>
    </row>
    <row r="25" spans="1:11" x14ac:dyDescent="0.25">
      <c r="A25" s="11"/>
      <c r="E25" s="12"/>
      <c r="G25" s="12"/>
      <c r="I25" s="13" t="str">
        <f>IF($A25="","",IF((D25="Present"),ROUND((MOD((G25-E25),1)*24),2),0))</f>
        <v/>
      </c>
      <c r="J25" s="13" t="str">
        <f>IF($A25="","",COUNTIFS('Sign-in'!$A$2:$A$201,A25,'Sign-in'!$C$2:$C$201,C25,'Sign-in'!$D$2:$D$201,"Present"))</f>
        <v/>
      </c>
      <c r="K25" s="13" t="str">
        <f>IF($A25="","",IF((C25="Toddlers (1-2)"),'Ratios'!$B$3,IF((C25="Twos"),'Ratios'!$B$4,'Ratios'!$B$5)))</f>
        <v/>
      </c>
    </row>
    <row r="26" spans="1:11" x14ac:dyDescent="0.25">
      <c r="A26" s="11"/>
      <c r="E26" s="12"/>
      <c r="G26" s="12"/>
      <c r="I26" s="13" t="str">
        <f>IF($A26="","",IF((D26="Present"),ROUND((MOD((G26-E26),1)*24),2),0))</f>
        <v/>
      </c>
      <c r="J26" s="13" t="str">
        <f>IF($A26="","",COUNTIFS('Sign-in'!$A$2:$A$201,A26,'Sign-in'!$C$2:$C$201,C26,'Sign-in'!$D$2:$D$201,"Present"))</f>
        <v/>
      </c>
      <c r="K26" s="13" t="str">
        <f>IF($A26="","",IF((C26="Toddlers (1-2)"),'Ratios'!$B$3,IF((C26="Twos"),'Ratios'!$B$4,'Ratios'!$B$5)))</f>
        <v/>
      </c>
    </row>
    <row r="27" spans="1:11" x14ac:dyDescent="0.25">
      <c r="A27" s="11"/>
      <c r="E27" s="12"/>
      <c r="G27" s="12"/>
      <c r="I27" s="13" t="str">
        <f>IF($A27="","",IF((D27="Present"),ROUND((MOD((G27-E27),1)*24),2),0))</f>
        <v/>
      </c>
      <c r="J27" s="13" t="str">
        <f>IF($A27="","",COUNTIFS('Sign-in'!$A$2:$A$201,A27,'Sign-in'!$C$2:$C$201,C27,'Sign-in'!$D$2:$D$201,"Present"))</f>
        <v/>
      </c>
      <c r="K27" s="13" t="str">
        <f>IF($A27="","",IF((C27="Toddlers (1-2)"),'Ratios'!$B$3,IF((C27="Twos"),'Ratios'!$B$4,'Ratios'!$B$5)))</f>
        <v/>
      </c>
    </row>
    <row r="28" spans="1:11" x14ac:dyDescent="0.25">
      <c r="A28" s="11"/>
      <c r="E28" s="12"/>
      <c r="G28" s="12"/>
      <c r="I28" s="13" t="str">
        <f>IF($A28="","",IF((D28="Present"),ROUND((MOD((G28-E28),1)*24),2),0))</f>
        <v/>
      </c>
      <c r="J28" s="13" t="str">
        <f>IF($A28="","",COUNTIFS('Sign-in'!$A$2:$A$201,A28,'Sign-in'!$C$2:$C$201,C28,'Sign-in'!$D$2:$D$201,"Present"))</f>
        <v/>
      </c>
      <c r="K28" s="13" t="str">
        <f>IF($A28="","",IF((C28="Toddlers (1-2)"),'Ratios'!$B$3,IF((C28="Twos"),'Ratios'!$B$4,'Ratios'!$B$5)))</f>
        <v/>
      </c>
    </row>
    <row r="29" spans="1:11" x14ac:dyDescent="0.25">
      <c r="A29" s="11"/>
      <c r="E29" s="12"/>
      <c r="G29" s="12"/>
      <c r="I29" s="13" t="str">
        <f>IF($A29="","",IF((D29="Present"),ROUND((MOD((G29-E29),1)*24),2),0))</f>
        <v/>
      </c>
      <c r="J29" s="13" t="str">
        <f>IF($A29="","",COUNTIFS('Sign-in'!$A$2:$A$201,A29,'Sign-in'!$C$2:$C$201,C29,'Sign-in'!$D$2:$D$201,"Present"))</f>
        <v/>
      </c>
      <c r="K29" s="13" t="str">
        <f>IF($A29="","",IF((C29="Toddlers (1-2)"),'Ratios'!$B$3,IF((C29="Twos"),'Ratios'!$B$4,'Ratios'!$B$5)))</f>
        <v/>
      </c>
    </row>
    <row r="30" spans="1:11" x14ac:dyDescent="0.25">
      <c r="A30" s="11"/>
      <c r="E30" s="12"/>
      <c r="G30" s="12"/>
      <c r="I30" s="13" t="str">
        <f>IF($A30="","",IF((D30="Present"),ROUND((MOD((G30-E30),1)*24),2),0))</f>
        <v/>
      </c>
      <c r="J30" s="13" t="str">
        <f>IF($A30="","",COUNTIFS('Sign-in'!$A$2:$A$201,A30,'Sign-in'!$C$2:$C$201,C30,'Sign-in'!$D$2:$D$201,"Present"))</f>
        <v/>
      </c>
      <c r="K30" s="13" t="str">
        <f>IF($A30="","",IF((C30="Toddlers (1-2)"),'Ratios'!$B$3,IF((C30="Twos"),'Ratios'!$B$4,'Ratios'!$B$5)))</f>
        <v/>
      </c>
    </row>
    <row r="31" spans="1:11" x14ac:dyDescent="0.25">
      <c r="A31" s="11"/>
      <c r="E31" s="12"/>
      <c r="G31" s="12"/>
      <c r="I31" s="13" t="str">
        <f>IF($A31="","",IF((D31="Present"),ROUND((MOD((G31-E31),1)*24),2),0))</f>
        <v/>
      </c>
      <c r="J31" s="13" t="str">
        <f>IF($A31="","",COUNTIFS('Sign-in'!$A$2:$A$201,A31,'Sign-in'!$C$2:$C$201,C31,'Sign-in'!$D$2:$D$201,"Present"))</f>
        <v/>
      </c>
      <c r="K31" s="13" t="str">
        <f>IF($A31="","",IF((C31="Toddlers (1-2)"),'Ratios'!$B$3,IF((C31="Twos"),'Ratios'!$B$4,'Ratios'!$B$5)))</f>
        <v/>
      </c>
    </row>
    <row r="32" spans="1:11" x14ac:dyDescent="0.25">
      <c r="A32" s="11"/>
      <c r="E32" s="12"/>
      <c r="G32" s="12"/>
      <c r="I32" s="13" t="str">
        <f>IF($A32="","",IF((D32="Present"),ROUND((MOD((G32-E32),1)*24),2),0))</f>
        <v/>
      </c>
      <c r="J32" s="13" t="str">
        <f>IF($A32="","",COUNTIFS('Sign-in'!$A$2:$A$201,A32,'Sign-in'!$C$2:$C$201,C32,'Sign-in'!$D$2:$D$201,"Present"))</f>
        <v/>
      </c>
      <c r="K32" s="13" t="str">
        <f>IF($A32="","",IF((C32="Toddlers (1-2)"),'Ratios'!$B$3,IF((C32="Twos"),'Ratios'!$B$4,'Ratios'!$B$5)))</f>
        <v/>
      </c>
    </row>
    <row r="33" spans="1:11" x14ac:dyDescent="0.25">
      <c r="A33" s="11"/>
      <c r="E33" s="12"/>
      <c r="G33" s="12"/>
      <c r="I33" s="13" t="str">
        <f>IF($A33="","",IF((D33="Present"),ROUND((MOD((G33-E33),1)*24),2),0))</f>
        <v/>
      </c>
      <c r="J33" s="13" t="str">
        <f>IF($A33="","",COUNTIFS('Sign-in'!$A$2:$A$201,A33,'Sign-in'!$C$2:$C$201,C33,'Sign-in'!$D$2:$D$201,"Present"))</f>
        <v/>
      </c>
      <c r="K33" s="13" t="str">
        <f>IF($A33="","",IF((C33="Toddlers (1-2)"),'Ratios'!$B$3,IF((C33="Twos"),'Ratios'!$B$4,'Ratios'!$B$5)))</f>
        <v/>
      </c>
    </row>
    <row r="34" spans="1:11" x14ac:dyDescent="0.25">
      <c r="A34" s="11"/>
      <c r="E34" s="12"/>
      <c r="G34" s="12"/>
      <c r="I34" s="13" t="str">
        <f>IF($A34="","",IF((D34="Present"),ROUND((MOD((G34-E34),1)*24),2),0))</f>
        <v/>
      </c>
      <c r="J34" s="13" t="str">
        <f>IF($A34="","",COUNTIFS('Sign-in'!$A$2:$A$201,A34,'Sign-in'!$C$2:$C$201,C34,'Sign-in'!$D$2:$D$201,"Present"))</f>
        <v/>
      </c>
      <c r="K34" s="13" t="str">
        <f>IF($A34="","",IF((C34="Toddlers (1-2)"),'Ratios'!$B$3,IF((C34="Twos"),'Ratios'!$B$4,'Ratios'!$B$5)))</f>
        <v/>
      </c>
    </row>
    <row r="35" spans="1:11" x14ac:dyDescent="0.25">
      <c r="A35" s="11"/>
      <c r="E35" s="12"/>
      <c r="G35" s="12"/>
      <c r="I35" s="13" t="str">
        <f>IF($A35="","",IF((D35="Present"),ROUND((MOD((G35-E35),1)*24),2),0))</f>
        <v/>
      </c>
      <c r="J35" s="13" t="str">
        <f>IF($A35="","",COUNTIFS('Sign-in'!$A$2:$A$201,A35,'Sign-in'!$C$2:$C$201,C35,'Sign-in'!$D$2:$D$201,"Present"))</f>
        <v/>
      </c>
      <c r="K35" s="13" t="str">
        <f>IF($A35="","",IF((C35="Toddlers (1-2)"),'Ratios'!$B$3,IF((C35="Twos"),'Ratios'!$B$4,'Ratios'!$B$5)))</f>
        <v/>
      </c>
    </row>
    <row r="36" spans="1:11" x14ac:dyDescent="0.25">
      <c r="A36" s="11"/>
      <c r="E36" s="12"/>
      <c r="G36" s="12"/>
      <c r="I36" s="13" t="str">
        <f>IF($A36="","",IF((D36="Present"),ROUND((MOD((G36-E36),1)*24),2),0))</f>
        <v/>
      </c>
      <c r="J36" s="13" t="str">
        <f>IF($A36="","",COUNTIFS('Sign-in'!$A$2:$A$201,A36,'Sign-in'!$C$2:$C$201,C36,'Sign-in'!$D$2:$D$201,"Present"))</f>
        <v/>
      </c>
      <c r="K36" s="13" t="str">
        <f>IF($A36="","",IF((C36="Toddlers (1-2)"),'Ratios'!$B$3,IF((C36="Twos"),'Ratios'!$B$4,'Ratios'!$B$5)))</f>
        <v/>
      </c>
    </row>
    <row r="37" spans="1:11" x14ac:dyDescent="0.25">
      <c r="A37" s="11"/>
      <c r="E37" s="12"/>
      <c r="G37" s="12"/>
      <c r="I37" s="13" t="str">
        <f>IF($A37="","",IF((D37="Present"),ROUND((MOD((G37-E37),1)*24),2),0))</f>
        <v/>
      </c>
      <c r="J37" s="13" t="str">
        <f>IF($A37="","",COUNTIFS('Sign-in'!$A$2:$A$201,A37,'Sign-in'!$C$2:$C$201,C37,'Sign-in'!$D$2:$D$201,"Present"))</f>
        <v/>
      </c>
      <c r="K37" s="13" t="str">
        <f>IF($A37="","",IF((C37="Toddlers (1-2)"),'Ratios'!$B$3,IF((C37="Twos"),'Ratios'!$B$4,'Ratios'!$B$5)))</f>
        <v/>
      </c>
    </row>
    <row r="38" spans="1:11" x14ac:dyDescent="0.25">
      <c r="A38" s="11"/>
      <c r="E38" s="12"/>
      <c r="G38" s="12"/>
      <c r="I38" s="13" t="str">
        <f>IF($A38="","",IF((D38="Present"),ROUND((MOD((G38-E38),1)*24),2),0))</f>
        <v/>
      </c>
      <c r="J38" s="13" t="str">
        <f>IF($A38="","",COUNTIFS('Sign-in'!$A$2:$A$201,A38,'Sign-in'!$C$2:$C$201,C38,'Sign-in'!$D$2:$D$201,"Present"))</f>
        <v/>
      </c>
      <c r="K38" s="13" t="str">
        <f>IF($A38="","",IF((C38="Toddlers (1-2)"),'Ratios'!$B$3,IF((C38="Twos"),'Ratios'!$B$4,'Ratios'!$B$5)))</f>
        <v/>
      </c>
    </row>
    <row r="39" spans="1:11" x14ac:dyDescent="0.25">
      <c r="A39" s="11"/>
      <c r="E39" s="12"/>
      <c r="G39" s="12"/>
      <c r="I39" s="13" t="str">
        <f>IF($A39="","",IF((D39="Present"),ROUND((MOD((G39-E39),1)*24),2),0))</f>
        <v/>
      </c>
      <c r="J39" s="13" t="str">
        <f>IF($A39="","",COUNTIFS('Sign-in'!$A$2:$A$201,A39,'Sign-in'!$C$2:$C$201,C39,'Sign-in'!$D$2:$D$201,"Present"))</f>
        <v/>
      </c>
      <c r="K39" s="13" t="str">
        <f>IF($A39="","",IF((C39="Toddlers (1-2)"),'Ratios'!$B$3,IF((C39="Twos"),'Ratios'!$B$4,'Ratios'!$B$5)))</f>
        <v/>
      </c>
    </row>
    <row r="40" spans="1:11" x14ac:dyDescent="0.25">
      <c r="A40" s="11"/>
      <c r="E40" s="12"/>
      <c r="G40" s="12"/>
      <c r="I40" s="13" t="str">
        <f>IF($A40="","",IF((D40="Present"),ROUND((MOD((G40-E40),1)*24),2),0))</f>
        <v/>
      </c>
      <c r="J40" s="13" t="str">
        <f>IF($A40="","",COUNTIFS('Sign-in'!$A$2:$A$201,A40,'Sign-in'!$C$2:$C$201,C40,'Sign-in'!$D$2:$D$201,"Present"))</f>
        <v/>
      </c>
      <c r="K40" s="13" t="str">
        <f>IF($A40="","",IF((C40="Toddlers (1-2)"),'Ratios'!$B$3,IF((C40="Twos"),'Ratios'!$B$4,'Ratios'!$B$5)))</f>
        <v/>
      </c>
    </row>
    <row r="41" spans="1:11" x14ac:dyDescent="0.25">
      <c r="A41" s="11"/>
      <c r="E41" s="12"/>
      <c r="G41" s="12"/>
      <c r="I41" s="13" t="str">
        <f>IF($A41="","",IF((D41="Present"),ROUND((MOD((G41-E41),1)*24),2),0))</f>
        <v/>
      </c>
      <c r="J41" s="13" t="str">
        <f>IF($A41="","",COUNTIFS('Sign-in'!$A$2:$A$201,A41,'Sign-in'!$C$2:$C$201,C41,'Sign-in'!$D$2:$D$201,"Present"))</f>
        <v/>
      </c>
      <c r="K41" s="13" t="str">
        <f>IF($A41="","",IF((C41="Toddlers (1-2)"),'Ratios'!$B$3,IF((C41="Twos"),'Ratios'!$B$4,'Ratios'!$B$5)))</f>
        <v/>
      </c>
    </row>
    <row r="42" spans="1:11" x14ac:dyDescent="0.25">
      <c r="A42" s="11"/>
      <c r="E42" s="12"/>
      <c r="G42" s="12"/>
      <c r="I42" s="13" t="str">
        <f>IF($A42="","",IF((D42="Present"),ROUND((MOD((G42-E42),1)*24),2),0))</f>
        <v/>
      </c>
      <c r="J42" s="13" t="str">
        <f>IF($A42="","",COUNTIFS('Sign-in'!$A$2:$A$201,A42,'Sign-in'!$C$2:$C$201,C42,'Sign-in'!$D$2:$D$201,"Present"))</f>
        <v/>
      </c>
      <c r="K42" s="13" t="str">
        <f>IF($A42="","",IF((C42="Toddlers (1-2)"),'Ratios'!$B$3,IF((C42="Twos"),'Ratios'!$B$4,'Ratios'!$B$5)))</f>
        <v/>
      </c>
    </row>
    <row r="43" spans="1:11" x14ac:dyDescent="0.25">
      <c r="A43" s="11"/>
      <c r="E43" s="12"/>
      <c r="G43" s="12"/>
      <c r="I43" s="13" t="str">
        <f>IF($A43="","",IF((D43="Present"),ROUND((MOD((G43-E43),1)*24),2),0))</f>
        <v/>
      </c>
      <c r="J43" s="13" t="str">
        <f>IF($A43="","",COUNTIFS('Sign-in'!$A$2:$A$201,A43,'Sign-in'!$C$2:$C$201,C43,'Sign-in'!$D$2:$D$201,"Present"))</f>
        <v/>
      </c>
      <c r="K43" s="13" t="str">
        <f>IF($A43="","",IF((C43="Toddlers (1-2)"),'Ratios'!$B$3,IF((C43="Twos"),'Ratios'!$B$4,'Ratios'!$B$5)))</f>
        <v/>
      </c>
    </row>
    <row r="44" spans="1:11" x14ac:dyDescent="0.25">
      <c r="A44" s="11"/>
      <c r="E44" s="12"/>
      <c r="G44" s="12"/>
      <c r="I44" s="13" t="str">
        <f>IF($A44="","",IF((D44="Present"),ROUND((MOD((G44-E44),1)*24),2),0))</f>
        <v/>
      </c>
      <c r="J44" s="13" t="str">
        <f>IF($A44="","",COUNTIFS('Sign-in'!$A$2:$A$201,A44,'Sign-in'!$C$2:$C$201,C44,'Sign-in'!$D$2:$D$201,"Present"))</f>
        <v/>
      </c>
      <c r="K44" s="13" t="str">
        <f>IF($A44="","",IF((C44="Toddlers (1-2)"),'Ratios'!$B$3,IF((C44="Twos"),'Ratios'!$B$4,'Ratios'!$B$5)))</f>
        <v/>
      </c>
    </row>
    <row r="45" spans="1:11" x14ac:dyDescent="0.25">
      <c r="A45" s="11"/>
      <c r="E45" s="12"/>
      <c r="G45" s="12"/>
      <c r="I45" s="13" t="str">
        <f>IF($A45="","",IF((D45="Present"),ROUND((MOD((G45-E45),1)*24),2),0))</f>
        <v/>
      </c>
      <c r="J45" s="13" t="str">
        <f>IF($A45="","",COUNTIFS('Sign-in'!$A$2:$A$201,A45,'Sign-in'!$C$2:$C$201,C45,'Sign-in'!$D$2:$D$201,"Present"))</f>
        <v/>
      </c>
      <c r="K45" s="13" t="str">
        <f>IF($A45="","",IF((C45="Toddlers (1-2)"),'Ratios'!$B$3,IF((C45="Twos"),'Ratios'!$B$4,'Ratios'!$B$5)))</f>
        <v/>
      </c>
    </row>
    <row r="46" spans="1:11" x14ac:dyDescent="0.25">
      <c r="A46" s="11"/>
      <c r="E46" s="12"/>
      <c r="G46" s="12"/>
      <c r="I46" s="13" t="str">
        <f>IF($A46="","",IF((D46="Present"),ROUND((MOD((G46-E46),1)*24),2),0))</f>
        <v/>
      </c>
      <c r="J46" s="13" t="str">
        <f>IF($A46="","",COUNTIFS('Sign-in'!$A$2:$A$201,A46,'Sign-in'!$C$2:$C$201,C46,'Sign-in'!$D$2:$D$201,"Present"))</f>
        <v/>
      </c>
      <c r="K46" s="13" t="str">
        <f>IF($A46="","",IF((C46="Toddlers (1-2)"),'Ratios'!$B$3,IF((C46="Twos"),'Ratios'!$B$4,'Ratios'!$B$5)))</f>
        <v/>
      </c>
    </row>
    <row r="47" spans="1:11" x14ac:dyDescent="0.25">
      <c r="A47" s="11"/>
      <c r="E47" s="12"/>
      <c r="G47" s="12"/>
      <c r="I47" s="13" t="str">
        <f>IF($A47="","",IF((D47="Present"),ROUND((MOD((G47-E47),1)*24),2),0))</f>
        <v/>
      </c>
      <c r="J47" s="13" t="str">
        <f>IF($A47="","",COUNTIFS('Sign-in'!$A$2:$A$201,A47,'Sign-in'!$C$2:$C$201,C47,'Sign-in'!$D$2:$D$201,"Present"))</f>
        <v/>
      </c>
      <c r="K47" s="13" t="str">
        <f>IF($A47="","",IF((C47="Toddlers (1-2)"),'Ratios'!$B$3,IF((C47="Twos"),'Ratios'!$B$4,'Ratios'!$B$5)))</f>
        <v/>
      </c>
    </row>
    <row r="48" spans="1:11" x14ac:dyDescent="0.25">
      <c r="A48" s="11"/>
      <c r="E48" s="12"/>
      <c r="G48" s="12"/>
      <c r="I48" s="13" t="str">
        <f>IF($A48="","",IF((D48="Present"),ROUND((MOD((G48-E48),1)*24),2),0))</f>
        <v/>
      </c>
      <c r="J48" s="13" t="str">
        <f>IF($A48="","",COUNTIFS('Sign-in'!$A$2:$A$201,A48,'Sign-in'!$C$2:$C$201,C48,'Sign-in'!$D$2:$D$201,"Present"))</f>
        <v/>
      </c>
      <c r="K48" s="13" t="str">
        <f>IF($A48="","",IF((C48="Toddlers (1-2)"),'Ratios'!$B$3,IF((C48="Twos"),'Ratios'!$B$4,'Ratios'!$B$5)))</f>
        <v/>
      </c>
    </row>
    <row r="49" spans="1:11" x14ac:dyDescent="0.25">
      <c r="A49" s="11"/>
      <c r="E49" s="12"/>
      <c r="G49" s="12"/>
      <c r="I49" s="13" t="str">
        <f>IF($A49="","",IF((D49="Present"),ROUND((MOD((G49-E49),1)*24),2),0))</f>
        <v/>
      </c>
      <c r="J49" s="13" t="str">
        <f>IF($A49="","",COUNTIFS('Sign-in'!$A$2:$A$201,A49,'Sign-in'!$C$2:$C$201,C49,'Sign-in'!$D$2:$D$201,"Present"))</f>
        <v/>
      </c>
      <c r="K49" s="13" t="str">
        <f>IF($A49="","",IF((C49="Toddlers (1-2)"),'Ratios'!$B$3,IF((C49="Twos"),'Ratios'!$B$4,'Ratios'!$B$5)))</f>
        <v/>
      </c>
    </row>
    <row r="50" spans="1:11" x14ac:dyDescent="0.25">
      <c r="A50" s="11"/>
      <c r="E50" s="12"/>
      <c r="G50" s="12"/>
      <c r="I50" s="13" t="str">
        <f>IF($A50="","",IF((D50="Present"),ROUND((MOD((G50-E50),1)*24),2),0))</f>
        <v/>
      </c>
      <c r="J50" s="13" t="str">
        <f>IF($A50="","",COUNTIFS('Sign-in'!$A$2:$A$201,A50,'Sign-in'!$C$2:$C$201,C50,'Sign-in'!$D$2:$D$201,"Present"))</f>
        <v/>
      </c>
      <c r="K50" s="13" t="str">
        <f>IF($A50="","",IF((C50="Toddlers (1-2)"),'Ratios'!$B$3,IF((C50="Twos"),'Ratios'!$B$4,'Ratios'!$B$5)))</f>
        <v/>
      </c>
    </row>
    <row r="51" spans="1:11" x14ac:dyDescent="0.25">
      <c r="A51" s="11"/>
      <c r="E51" s="12"/>
      <c r="G51" s="12"/>
      <c r="I51" s="13" t="str">
        <f>IF($A51="","",IF((D51="Present"),ROUND((MOD((G51-E51),1)*24),2),0))</f>
        <v/>
      </c>
      <c r="J51" s="13" t="str">
        <f>IF($A51="","",COUNTIFS('Sign-in'!$A$2:$A$201,A51,'Sign-in'!$C$2:$C$201,C51,'Sign-in'!$D$2:$D$201,"Present"))</f>
        <v/>
      </c>
      <c r="K51" s="13" t="str">
        <f>IF($A51="","",IF((C51="Toddlers (1-2)"),'Ratios'!$B$3,IF((C51="Twos"),'Ratios'!$B$4,'Ratios'!$B$5)))</f>
        <v/>
      </c>
    </row>
    <row r="52" spans="1:11" x14ac:dyDescent="0.25">
      <c r="A52" s="11"/>
      <c r="E52" s="12"/>
      <c r="G52" s="12"/>
      <c r="I52" s="13" t="str">
        <f>IF($A52="","",IF((D52="Present"),ROUND((MOD((G52-E52),1)*24),2),0))</f>
        <v/>
      </c>
      <c r="J52" s="13" t="str">
        <f>IF($A52="","",COUNTIFS('Sign-in'!$A$2:$A$201,A52,'Sign-in'!$C$2:$C$201,C52,'Sign-in'!$D$2:$D$201,"Present"))</f>
        <v/>
      </c>
      <c r="K52" s="13" t="str">
        <f>IF($A52="","",IF((C52="Toddlers (1-2)"),'Ratios'!$B$3,IF((C52="Twos"),'Ratios'!$B$4,'Ratios'!$B$5)))</f>
        <v/>
      </c>
    </row>
    <row r="53" spans="1:11" x14ac:dyDescent="0.25">
      <c r="A53" s="11"/>
      <c r="E53" s="12"/>
      <c r="G53" s="12"/>
      <c r="I53" s="13" t="str">
        <f>IF($A53="","",IF((D53="Present"),ROUND((MOD((G53-E53),1)*24),2),0))</f>
        <v/>
      </c>
      <c r="J53" s="13" t="str">
        <f>IF($A53="","",COUNTIFS('Sign-in'!$A$2:$A$201,A53,'Sign-in'!$C$2:$C$201,C53,'Sign-in'!$D$2:$D$201,"Present"))</f>
        <v/>
      </c>
      <c r="K53" s="13" t="str">
        <f>IF($A53="","",IF((C53="Toddlers (1-2)"),'Ratios'!$B$3,IF((C53="Twos"),'Ratios'!$B$4,'Ratios'!$B$5)))</f>
        <v/>
      </c>
    </row>
    <row r="54" spans="1:11" x14ac:dyDescent="0.25">
      <c r="A54" s="11"/>
      <c r="E54" s="12"/>
      <c r="G54" s="12"/>
      <c r="I54" s="13" t="str">
        <f>IF($A54="","",IF((D54="Present"),ROUND((MOD((G54-E54),1)*24),2),0))</f>
        <v/>
      </c>
      <c r="J54" s="13" t="str">
        <f>IF($A54="","",COUNTIFS('Sign-in'!$A$2:$A$201,A54,'Sign-in'!$C$2:$C$201,C54,'Sign-in'!$D$2:$D$201,"Present"))</f>
        <v/>
      </c>
      <c r="K54" s="13" t="str">
        <f>IF($A54="","",IF((C54="Toddlers (1-2)"),'Ratios'!$B$3,IF((C54="Twos"),'Ratios'!$B$4,'Ratios'!$B$5)))</f>
        <v/>
      </c>
    </row>
    <row r="55" spans="1:11" x14ac:dyDescent="0.25">
      <c r="A55" s="11"/>
      <c r="E55" s="12"/>
      <c r="G55" s="12"/>
      <c r="I55" s="13" t="str">
        <f>IF($A55="","",IF((D55="Present"),ROUND((MOD((G55-E55),1)*24),2),0))</f>
        <v/>
      </c>
      <c r="J55" s="13" t="str">
        <f>IF($A55="","",COUNTIFS('Sign-in'!$A$2:$A$201,A55,'Sign-in'!$C$2:$C$201,C55,'Sign-in'!$D$2:$D$201,"Present"))</f>
        <v/>
      </c>
      <c r="K55" s="13" t="str">
        <f>IF($A55="","",IF((C55="Toddlers (1-2)"),'Ratios'!$B$3,IF((C55="Twos"),'Ratios'!$B$4,'Ratios'!$B$5)))</f>
        <v/>
      </c>
    </row>
    <row r="56" spans="1:11" x14ac:dyDescent="0.25">
      <c r="A56" s="11"/>
      <c r="E56" s="12"/>
      <c r="G56" s="12"/>
      <c r="I56" s="13" t="str">
        <f>IF($A56="","",IF((D56="Present"),ROUND((MOD((G56-E56),1)*24),2),0))</f>
        <v/>
      </c>
      <c r="J56" s="13" t="str">
        <f>IF($A56="","",COUNTIFS('Sign-in'!$A$2:$A$201,A56,'Sign-in'!$C$2:$C$201,C56,'Sign-in'!$D$2:$D$201,"Present"))</f>
        <v/>
      </c>
      <c r="K56" s="13" t="str">
        <f>IF($A56="","",IF((C56="Toddlers (1-2)"),'Ratios'!$B$3,IF((C56="Twos"),'Ratios'!$B$4,'Ratios'!$B$5)))</f>
        <v/>
      </c>
    </row>
    <row r="57" spans="1:11" x14ac:dyDescent="0.25">
      <c r="A57" s="11"/>
      <c r="E57" s="12"/>
      <c r="G57" s="12"/>
      <c r="I57" s="13" t="str">
        <f>IF($A57="","",IF((D57="Present"),ROUND((MOD((G57-E57),1)*24),2),0))</f>
        <v/>
      </c>
      <c r="J57" s="13" t="str">
        <f>IF($A57="","",COUNTIFS('Sign-in'!$A$2:$A$201,A57,'Sign-in'!$C$2:$C$201,C57,'Sign-in'!$D$2:$D$201,"Present"))</f>
        <v/>
      </c>
      <c r="K57" s="13" t="str">
        <f>IF($A57="","",IF((C57="Toddlers (1-2)"),'Ratios'!$B$3,IF((C57="Twos"),'Ratios'!$B$4,'Ratios'!$B$5)))</f>
        <v/>
      </c>
    </row>
    <row r="58" spans="1:11" x14ac:dyDescent="0.25">
      <c r="A58" s="11"/>
      <c r="E58" s="12"/>
      <c r="G58" s="12"/>
      <c r="I58" s="13" t="str">
        <f>IF($A58="","",IF((D58="Present"),ROUND((MOD((G58-E58),1)*24),2),0))</f>
        <v/>
      </c>
      <c r="J58" s="13" t="str">
        <f>IF($A58="","",COUNTIFS('Sign-in'!$A$2:$A$201,A58,'Sign-in'!$C$2:$C$201,C58,'Sign-in'!$D$2:$D$201,"Present"))</f>
        <v/>
      </c>
      <c r="K58" s="13" t="str">
        <f>IF($A58="","",IF((C58="Toddlers (1-2)"),'Ratios'!$B$3,IF((C58="Twos"),'Ratios'!$B$4,'Ratios'!$B$5)))</f>
        <v/>
      </c>
    </row>
    <row r="59" spans="1:11" x14ac:dyDescent="0.25">
      <c r="A59" s="11"/>
      <c r="E59" s="12"/>
      <c r="G59" s="12"/>
      <c r="I59" s="13" t="str">
        <f>IF($A59="","",IF((D59="Present"),ROUND((MOD((G59-E59),1)*24),2),0))</f>
        <v/>
      </c>
      <c r="J59" s="13" t="str">
        <f>IF($A59="","",COUNTIFS('Sign-in'!$A$2:$A$201,A59,'Sign-in'!$C$2:$C$201,C59,'Sign-in'!$D$2:$D$201,"Present"))</f>
        <v/>
      </c>
      <c r="K59" s="13" t="str">
        <f>IF($A59="","",IF((C59="Toddlers (1-2)"),'Ratios'!$B$3,IF((C59="Twos"),'Ratios'!$B$4,'Ratios'!$B$5)))</f>
        <v/>
      </c>
    </row>
    <row r="60" spans="1:11" x14ac:dyDescent="0.25">
      <c r="A60" s="11"/>
      <c r="E60" s="12"/>
      <c r="G60" s="12"/>
      <c r="I60" s="13" t="str">
        <f>IF($A60="","",IF((D60="Present"),ROUND((MOD((G60-E60),1)*24),2),0))</f>
        <v/>
      </c>
      <c r="J60" s="13" t="str">
        <f>IF($A60="","",COUNTIFS('Sign-in'!$A$2:$A$201,A60,'Sign-in'!$C$2:$C$201,C60,'Sign-in'!$D$2:$D$201,"Present"))</f>
        <v/>
      </c>
      <c r="K60" s="13" t="str">
        <f>IF($A60="","",IF((C60="Toddlers (1-2)"),'Ratios'!$B$3,IF((C60="Twos"),'Ratios'!$B$4,'Ratios'!$B$5)))</f>
        <v/>
      </c>
    </row>
    <row r="61" spans="1:11" x14ac:dyDescent="0.25">
      <c r="A61" s="11"/>
      <c r="E61" s="12"/>
      <c r="G61" s="12"/>
      <c r="I61" s="13" t="str">
        <f>IF($A61="","",IF((D61="Present"),ROUND((MOD((G61-E61),1)*24),2),0))</f>
        <v/>
      </c>
      <c r="J61" s="13" t="str">
        <f>IF($A61="","",COUNTIFS('Sign-in'!$A$2:$A$201,A61,'Sign-in'!$C$2:$C$201,C61,'Sign-in'!$D$2:$D$201,"Present"))</f>
        <v/>
      </c>
      <c r="K61" s="13" t="str">
        <f>IF($A61="","",IF((C61="Toddlers (1-2)"),'Ratios'!$B$3,IF((C61="Twos"),'Ratios'!$B$4,'Ratios'!$B$5)))</f>
        <v/>
      </c>
    </row>
    <row r="62" spans="1:11" x14ac:dyDescent="0.25">
      <c r="A62" s="11"/>
      <c r="E62" s="12"/>
      <c r="G62" s="12"/>
      <c r="I62" s="13" t="str">
        <f>IF($A62="","",IF((D62="Present"),ROUND((MOD((G62-E62),1)*24),2),0))</f>
        <v/>
      </c>
      <c r="J62" s="13" t="str">
        <f>IF($A62="","",COUNTIFS('Sign-in'!$A$2:$A$201,A62,'Sign-in'!$C$2:$C$201,C62,'Sign-in'!$D$2:$D$201,"Present"))</f>
        <v/>
      </c>
      <c r="K62" s="13" t="str">
        <f>IF($A62="","",IF((C62="Toddlers (1-2)"),'Ratios'!$B$3,IF((C62="Twos"),'Ratios'!$B$4,'Ratios'!$B$5)))</f>
        <v/>
      </c>
    </row>
    <row r="63" spans="1:11" x14ac:dyDescent="0.25">
      <c r="A63" s="11"/>
      <c r="E63" s="12"/>
      <c r="G63" s="12"/>
      <c r="I63" s="13" t="str">
        <f>IF($A63="","",IF((D63="Present"),ROUND((MOD((G63-E63),1)*24),2),0))</f>
        <v/>
      </c>
      <c r="J63" s="13" t="str">
        <f>IF($A63="","",COUNTIFS('Sign-in'!$A$2:$A$201,A63,'Sign-in'!$C$2:$C$201,C63,'Sign-in'!$D$2:$D$201,"Present"))</f>
        <v/>
      </c>
      <c r="K63" s="13" t="str">
        <f>IF($A63="","",IF((C63="Toddlers (1-2)"),'Ratios'!$B$3,IF((C63="Twos"),'Ratios'!$B$4,'Ratios'!$B$5)))</f>
        <v/>
      </c>
    </row>
    <row r="64" spans="1:11" x14ac:dyDescent="0.25">
      <c r="A64" s="11"/>
      <c r="E64" s="12"/>
      <c r="G64" s="12"/>
      <c r="I64" s="13" t="str">
        <f>IF($A64="","",IF((D64="Present"),ROUND((MOD((G64-E64),1)*24),2),0))</f>
        <v/>
      </c>
      <c r="J64" s="13" t="str">
        <f>IF($A64="","",COUNTIFS('Sign-in'!$A$2:$A$201,A64,'Sign-in'!$C$2:$C$201,C64,'Sign-in'!$D$2:$D$201,"Present"))</f>
        <v/>
      </c>
      <c r="K64" s="13" t="str">
        <f>IF($A64="","",IF((C64="Toddlers (1-2)"),'Ratios'!$B$3,IF((C64="Twos"),'Ratios'!$B$4,'Ratios'!$B$5)))</f>
        <v/>
      </c>
    </row>
    <row r="65" spans="1:11" x14ac:dyDescent="0.25">
      <c r="A65" s="11"/>
      <c r="E65" s="12"/>
      <c r="G65" s="12"/>
      <c r="I65" s="13" t="str">
        <f>IF($A65="","",IF((D65="Present"),ROUND((MOD((G65-E65),1)*24),2),0))</f>
        <v/>
      </c>
      <c r="J65" s="13" t="str">
        <f>IF($A65="","",COUNTIFS('Sign-in'!$A$2:$A$201,A65,'Sign-in'!$C$2:$C$201,C65,'Sign-in'!$D$2:$D$201,"Present"))</f>
        <v/>
      </c>
      <c r="K65" s="13" t="str">
        <f>IF($A65="","",IF((C65="Toddlers (1-2)"),'Ratios'!$B$3,IF((C65="Twos"),'Ratios'!$B$4,'Ratios'!$B$5)))</f>
        <v/>
      </c>
    </row>
    <row r="66" spans="1:11" x14ac:dyDescent="0.25">
      <c r="A66" s="11"/>
      <c r="E66" s="12"/>
      <c r="G66" s="12"/>
      <c r="I66" s="13" t="str">
        <f>IF($A66="","",IF((D66="Present"),ROUND((MOD((G66-E66),1)*24),2),0))</f>
        <v/>
      </c>
      <c r="J66" s="13" t="str">
        <f>IF($A66="","",COUNTIFS('Sign-in'!$A$2:$A$201,A66,'Sign-in'!$C$2:$C$201,C66,'Sign-in'!$D$2:$D$201,"Present"))</f>
        <v/>
      </c>
      <c r="K66" s="13" t="str">
        <f>IF($A66="","",IF((C66="Toddlers (1-2)"),'Ratios'!$B$3,IF((C66="Twos"),'Ratios'!$B$4,'Ratios'!$B$5)))</f>
        <v/>
      </c>
    </row>
    <row r="67" spans="1:11" x14ac:dyDescent="0.25">
      <c r="A67" s="11"/>
      <c r="E67" s="12"/>
      <c r="G67" s="12"/>
      <c r="I67" s="13" t="str">
        <f>IF($A67="","",IF((D67="Present"),ROUND((MOD((G67-E67),1)*24),2),0))</f>
        <v/>
      </c>
      <c r="J67" s="13" t="str">
        <f>IF($A67="","",COUNTIFS('Sign-in'!$A$2:$A$201,A67,'Sign-in'!$C$2:$C$201,C67,'Sign-in'!$D$2:$D$201,"Present"))</f>
        <v/>
      </c>
      <c r="K67" s="13" t="str">
        <f>IF($A67="","",IF((C67="Toddlers (1-2)"),'Ratios'!$B$3,IF((C67="Twos"),'Ratios'!$B$4,'Ratios'!$B$5)))</f>
        <v/>
      </c>
    </row>
    <row r="68" spans="1:11" x14ac:dyDescent="0.25">
      <c r="A68" s="11"/>
      <c r="E68" s="12"/>
      <c r="G68" s="12"/>
      <c r="I68" s="13" t="str">
        <f>IF($A68="","",IF((D68="Present"),ROUND((MOD((G68-E68),1)*24),2),0))</f>
        <v/>
      </c>
      <c r="J68" s="13" t="str">
        <f>IF($A68="","",COUNTIFS('Sign-in'!$A$2:$A$201,A68,'Sign-in'!$C$2:$C$201,C68,'Sign-in'!$D$2:$D$201,"Present"))</f>
        <v/>
      </c>
      <c r="K68" s="13" t="str">
        <f>IF($A68="","",IF((C68="Toddlers (1-2)"),'Ratios'!$B$3,IF((C68="Twos"),'Ratios'!$B$4,'Ratios'!$B$5)))</f>
        <v/>
      </c>
    </row>
    <row r="69" spans="1:11" x14ac:dyDescent="0.25">
      <c r="A69" s="11"/>
      <c r="E69" s="12"/>
      <c r="G69" s="12"/>
      <c r="I69" s="13" t="str">
        <f>IF($A69="","",IF((D69="Present"),ROUND((MOD((G69-E69),1)*24),2),0))</f>
        <v/>
      </c>
      <c r="J69" s="13" t="str">
        <f>IF($A69="","",COUNTIFS('Sign-in'!$A$2:$A$201,A69,'Sign-in'!$C$2:$C$201,C69,'Sign-in'!$D$2:$D$201,"Present"))</f>
        <v/>
      </c>
      <c r="K69" s="13" t="str">
        <f>IF($A69="","",IF((C69="Toddlers (1-2)"),'Ratios'!$B$3,IF((C69="Twos"),'Ratios'!$B$4,'Ratios'!$B$5)))</f>
        <v/>
      </c>
    </row>
    <row r="70" spans="1:11" x14ac:dyDescent="0.25">
      <c r="A70" s="11"/>
      <c r="E70" s="12"/>
      <c r="G70" s="12"/>
      <c r="I70" s="13" t="str">
        <f>IF($A70="","",IF((D70="Present"),ROUND((MOD((G70-E70),1)*24),2),0))</f>
        <v/>
      </c>
      <c r="J70" s="13" t="str">
        <f>IF($A70="","",COUNTIFS('Sign-in'!$A$2:$A$201,A70,'Sign-in'!$C$2:$C$201,C70,'Sign-in'!$D$2:$D$201,"Present"))</f>
        <v/>
      </c>
      <c r="K70" s="13" t="str">
        <f>IF($A70="","",IF((C70="Toddlers (1-2)"),'Ratios'!$B$3,IF((C70="Twos"),'Ratios'!$B$4,'Ratios'!$B$5)))</f>
        <v/>
      </c>
    </row>
    <row r="71" spans="1:11" x14ac:dyDescent="0.25">
      <c r="A71" s="11"/>
      <c r="E71" s="12"/>
      <c r="G71" s="12"/>
      <c r="I71" s="13" t="str">
        <f>IF($A71="","",IF((D71="Present"),ROUND((MOD((G71-E71),1)*24),2),0))</f>
        <v/>
      </c>
      <c r="J71" s="13" t="str">
        <f>IF($A71="","",COUNTIFS('Sign-in'!$A$2:$A$201,A71,'Sign-in'!$C$2:$C$201,C71,'Sign-in'!$D$2:$D$201,"Present"))</f>
        <v/>
      </c>
      <c r="K71" s="13" t="str">
        <f>IF($A71="","",IF((C71="Toddlers (1-2)"),'Ratios'!$B$3,IF((C71="Twos"),'Ratios'!$B$4,'Ratios'!$B$5)))</f>
        <v/>
      </c>
    </row>
    <row r="72" spans="1:11" x14ac:dyDescent="0.25">
      <c r="A72" s="11"/>
      <c r="E72" s="12"/>
      <c r="G72" s="12"/>
      <c r="I72" s="13" t="str">
        <f>IF($A72="","",IF((D72="Present"),ROUND((MOD((G72-E72),1)*24),2),0))</f>
        <v/>
      </c>
      <c r="J72" s="13" t="str">
        <f>IF($A72="","",COUNTIFS('Sign-in'!$A$2:$A$201,A72,'Sign-in'!$C$2:$C$201,C72,'Sign-in'!$D$2:$D$201,"Present"))</f>
        <v/>
      </c>
      <c r="K72" s="13" t="str">
        <f>IF($A72="","",IF((C72="Toddlers (1-2)"),'Ratios'!$B$3,IF((C72="Twos"),'Ratios'!$B$4,'Ratios'!$B$5)))</f>
        <v/>
      </c>
    </row>
    <row r="73" spans="1:11" x14ac:dyDescent="0.25">
      <c r="A73" s="11"/>
      <c r="E73" s="12"/>
      <c r="G73" s="12"/>
      <c r="I73" s="13" t="str">
        <f>IF($A73="","",IF((D73="Present"),ROUND((MOD((G73-E73),1)*24),2),0))</f>
        <v/>
      </c>
      <c r="J73" s="13" t="str">
        <f>IF($A73="","",COUNTIFS('Sign-in'!$A$2:$A$201,A73,'Sign-in'!$C$2:$C$201,C73,'Sign-in'!$D$2:$D$201,"Present"))</f>
        <v/>
      </c>
      <c r="K73" s="13" t="str">
        <f>IF($A73="","",IF((C73="Toddlers (1-2)"),'Ratios'!$B$3,IF((C73="Twos"),'Ratios'!$B$4,'Ratios'!$B$5)))</f>
        <v/>
      </c>
    </row>
    <row r="74" spans="1:11" x14ac:dyDescent="0.25">
      <c r="A74" s="11"/>
      <c r="E74" s="12"/>
      <c r="G74" s="12"/>
      <c r="I74" s="13" t="str">
        <f>IF($A74="","",IF((D74="Present"),ROUND((MOD((G74-E74),1)*24),2),0))</f>
        <v/>
      </c>
      <c r="J74" s="13" t="str">
        <f>IF($A74="","",COUNTIFS('Sign-in'!$A$2:$A$201,A74,'Sign-in'!$C$2:$C$201,C74,'Sign-in'!$D$2:$D$201,"Present"))</f>
        <v/>
      </c>
      <c r="K74" s="13" t="str">
        <f>IF($A74="","",IF((C74="Toddlers (1-2)"),'Ratios'!$B$3,IF((C74="Twos"),'Ratios'!$B$4,'Ratios'!$B$5)))</f>
        <v/>
      </c>
    </row>
    <row r="75" spans="1:11" x14ac:dyDescent="0.25">
      <c r="A75" s="11"/>
      <c r="E75" s="12"/>
      <c r="G75" s="12"/>
      <c r="I75" s="13" t="str">
        <f>IF($A75="","",IF((D75="Present"),ROUND((MOD((G75-E75),1)*24),2),0))</f>
        <v/>
      </c>
      <c r="J75" s="13" t="str">
        <f>IF($A75="","",COUNTIFS('Sign-in'!$A$2:$A$201,A75,'Sign-in'!$C$2:$C$201,C75,'Sign-in'!$D$2:$D$201,"Present"))</f>
        <v/>
      </c>
      <c r="K75" s="13" t="str">
        <f>IF($A75="","",IF((C75="Toddlers (1-2)"),'Ratios'!$B$3,IF((C75="Twos"),'Ratios'!$B$4,'Ratios'!$B$5)))</f>
        <v/>
      </c>
    </row>
    <row r="76" spans="1:11" x14ac:dyDescent="0.25">
      <c r="A76" s="11"/>
      <c r="E76" s="12"/>
      <c r="G76" s="12"/>
      <c r="I76" s="13" t="str">
        <f>IF($A76="","",IF((D76="Present"),ROUND((MOD((G76-E76),1)*24),2),0))</f>
        <v/>
      </c>
      <c r="J76" s="13" t="str">
        <f>IF($A76="","",COUNTIFS('Sign-in'!$A$2:$A$201,A76,'Sign-in'!$C$2:$C$201,C76,'Sign-in'!$D$2:$D$201,"Present"))</f>
        <v/>
      </c>
      <c r="K76" s="13" t="str">
        <f>IF($A76="","",IF((C76="Toddlers (1-2)"),'Ratios'!$B$3,IF((C76="Twos"),'Ratios'!$B$4,'Ratios'!$B$5)))</f>
        <v/>
      </c>
    </row>
    <row r="77" spans="1:11" x14ac:dyDescent="0.25">
      <c r="A77" s="11"/>
      <c r="E77" s="12"/>
      <c r="G77" s="12"/>
      <c r="I77" s="13" t="str">
        <f>IF($A77="","",IF((D77="Present"),ROUND((MOD((G77-E77),1)*24),2),0))</f>
        <v/>
      </c>
      <c r="J77" s="13" t="str">
        <f>IF($A77="","",COUNTIFS('Sign-in'!$A$2:$A$201,A77,'Sign-in'!$C$2:$C$201,C77,'Sign-in'!$D$2:$D$201,"Present"))</f>
        <v/>
      </c>
      <c r="K77" s="13" t="str">
        <f>IF($A77="","",IF((C77="Toddlers (1-2)"),'Ratios'!$B$3,IF((C77="Twos"),'Ratios'!$B$4,'Ratios'!$B$5)))</f>
        <v/>
      </c>
    </row>
    <row r="78" spans="1:11" x14ac:dyDescent="0.25">
      <c r="A78" s="11"/>
      <c r="E78" s="12"/>
      <c r="G78" s="12"/>
      <c r="I78" s="13" t="str">
        <f>IF($A78="","",IF((D78="Present"),ROUND((MOD((G78-E78),1)*24),2),0))</f>
        <v/>
      </c>
      <c r="J78" s="13" t="str">
        <f>IF($A78="","",COUNTIFS('Sign-in'!$A$2:$A$201,A78,'Sign-in'!$C$2:$C$201,C78,'Sign-in'!$D$2:$D$201,"Present"))</f>
        <v/>
      </c>
      <c r="K78" s="13" t="str">
        <f>IF($A78="","",IF((C78="Toddlers (1-2)"),'Ratios'!$B$3,IF((C78="Twos"),'Ratios'!$B$4,'Ratios'!$B$5)))</f>
        <v/>
      </c>
    </row>
    <row r="79" spans="1:11" x14ac:dyDescent="0.25">
      <c r="A79" s="11"/>
      <c r="E79" s="12"/>
      <c r="G79" s="12"/>
      <c r="I79" s="13" t="str">
        <f>IF($A79="","",IF((D79="Present"),ROUND((MOD((G79-E79),1)*24),2),0))</f>
        <v/>
      </c>
      <c r="J79" s="13" t="str">
        <f>IF($A79="","",COUNTIFS('Sign-in'!$A$2:$A$201,A79,'Sign-in'!$C$2:$C$201,C79,'Sign-in'!$D$2:$D$201,"Present"))</f>
        <v/>
      </c>
      <c r="K79" s="13" t="str">
        <f>IF($A79="","",IF((C79="Toddlers (1-2)"),'Ratios'!$B$3,IF((C79="Twos"),'Ratios'!$B$4,'Ratios'!$B$5)))</f>
        <v/>
      </c>
    </row>
    <row r="80" spans="1:11" x14ac:dyDescent="0.25">
      <c r="A80" s="11"/>
      <c r="E80" s="12"/>
      <c r="G80" s="12"/>
      <c r="I80" s="13" t="str">
        <f>IF($A80="","",IF((D80="Present"),ROUND((MOD((G80-E80),1)*24),2),0))</f>
        <v/>
      </c>
      <c r="J80" s="13" t="str">
        <f>IF($A80="","",COUNTIFS('Sign-in'!$A$2:$A$201,A80,'Sign-in'!$C$2:$C$201,C80,'Sign-in'!$D$2:$D$201,"Present"))</f>
        <v/>
      </c>
      <c r="K80" s="13" t="str">
        <f>IF($A80="","",IF((C80="Toddlers (1-2)"),'Ratios'!$B$3,IF((C80="Twos"),'Ratios'!$B$4,'Ratios'!$B$5)))</f>
        <v/>
      </c>
    </row>
    <row r="81" spans="1:11" x14ac:dyDescent="0.25">
      <c r="A81" s="11"/>
      <c r="E81" s="12"/>
      <c r="G81" s="12"/>
      <c r="I81" s="13" t="str">
        <f>IF($A81="","",IF((D81="Present"),ROUND((MOD((G81-E81),1)*24),2),0))</f>
        <v/>
      </c>
      <c r="J81" s="13" t="str">
        <f>IF($A81="","",COUNTIFS('Sign-in'!$A$2:$A$201,A81,'Sign-in'!$C$2:$C$201,C81,'Sign-in'!$D$2:$D$201,"Present"))</f>
        <v/>
      </c>
      <c r="K81" s="13" t="str">
        <f>IF($A81="","",IF((C81="Toddlers (1-2)"),'Ratios'!$B$3,IF((C81="Twos"),'Ratios'!$B$4,'Ratios'!$B$5)))</f>
        <v/>
      </c>
    </row>
    <row r="82" spans="1:11" x14ac:dyDescent="0.25">
      <c r="A82" s="11"/>
      <c r="E82" s="12"/>
      <c r="G82" s="12"/>
      <c r="I82" s="13" t="str">
        <f>IF($A82="","",IF((D82="Present"),ROUND((MOD((G82-E82),1)*24),2),0))</f>
        <v/>
      </c>
      <c r="J82" s="13" t="str">
        <f>IF($A82="","",COUNTIFS('Sign-in'!$A$2:$A$201,A82,'Sign-in'!$C$2:$C$201,C82,'Sign-in'!$D$2:$D$201,"Present"))</f>
        <v/>
      </c>
      <c r="K82" s="13" t="str">
        <f>IF($A82="","",IF((C82="Toddlers (1-2)"),'Ratios'!$B$3,IF((C82="Twos"),'Ratios'!$B$4,'Ratios'!$B$5)))</f>
        <v/>
      </c>
    </row>
    <row r="83" spans="1:11" x14ac:dyDescent="0.25">
      <c r="A83" s="11"/>
      <c r="E83" s="12"/>
      <c r="G83" s="12"/>
      <c r="I83" s="13" t="str">
        <f>IF($A83="","",IF((D83="Present"),ROUND((MOD((G83-E83),1)*24),2),0))</f>
        <v/>
      </c>
      <c r="J83" s="13" t="str">
        <f>IF($A83="","",COUNTIFS('Sign-in'!$A$2:$A$201,A83,'Sign-in'!$C$2:$C$201,C83,'Sign-in'!$D$2:$D$201,"Present"))</f>
        <v/>
      </c>
      <c r="K83" s="13" t="str">
        <f>IF($A83="","",IF((C83="Toddlers (1-2)"),'Ratios'!$B$3,IF((C83="Twos"),'Ratios'!$B$4,'Ratios'!$B$5)))</f>
        <v/>
      </c>
    </row>
    <row r="84" spans="1:11" x14ac:dyDescent="0.25">
      <c r="A84" s="11"/>
      <c r="E84" s="12"/>
      <c r="G84" s="12"/>
      <c r="I84" s="13" t="str">
        <f>IF($A84="","",IF((D84="Present"),ROUND((MOD((G84-E84),1)*24),2),0))</f>
        <v/>
      </c>
      <c r="J84" s="13" t="str">
        <f>IF($A84="","",COUNTIFS('Sign-in'!$A$2:$A$201,A84,'Sign-in'!$C$2:$C$201,C84,'Sign-in'!$D$2:$D$201,"Present"))</f>
        <v/>
      </c>
      <c r="K84" s="13" t="str">
        <f>IF($A84="","",IF((C84="Toddlers (1-2)"),'Ratios'!$B$3,IF((C84="Twos"),'Ratios'!$B$4,'Ratios'!$B$5)))</f>
        <v/>
      </c>
    </row>
    <row r="85" spans="1:11" x14ac:dyDescent="0.25">
      <c r="A85" s="11"/>
      <c r="E85" s="12"/>
      <c r="G85" s="12"/>
      <c r="I85" s="13" t="str">
        <f>IF($A85="","",IF((D85="Present"),ROUND((MOD((G85-E85),1)*24),2),0))</f>
        <v/>
      </c>
      <c r="J85" s="13" t="str">
        <f>IF($A85="","",COUNTIFS('Sign-in'!$A$2:$A$201,A85,'Sign-in'!$C$2:$C$201,C85,'Sign-in'!$D$2:$D$201,"Present"))</f>
        <v/>
      </c>
      <c r="K85" s="13" t="str">
        <f>IF($A85="","",IF((C85="Toddlers (1-2)"),'Ratios'!$B$3,IF((C85="Twos"),'Ratios'!$B$4,'Ratios'!$B$5)))</f>
        <v/>
      </c>
    </row>
    <row r="86" spans="1:11" x14ac:dyDescent="0.25">
      <c r="A86" s="11"/>
      <c r="E86" s="12"/>
      <c r="G86" s="12"/>
      <c r="I86" s="13" t="str">
        <f>IF($A86="","",IF((D86="Present"),ROUND((MOD((G86-E86),1)*24),2),0))</f>
        <v/>
      </c>
      <c r="J86" s="13" t="str">
        <f>IF($A86="","",COUNTIFS('Sign-in'!$A$2:$A$201,A86,'Sign-in'!$C$2:$C$201,C86,'Sign-in'!$D$2:$D$201,"Present"))</f>
        <v/>
      </c>
      <c r="K86" s="13" t="str">
        <f>IF($A86="","",IF((C86="Toddlers (1-2)"),'Ratios'!$B$3,IF((C86="Twos"),'Ratios'!$B$4,'Ratios'!$B$5)))</f>
        <v/>
      </c>
    </row>
    <row r="87" spans="1:11" x14ac:dyDescent="0.25">
      <c r="A87" s="11"/>
      <c r="E87" s="12"/>
      <c r="G87" s="12"/>
      <c r="I87" s="13" t="str">
        <f>IF($A87="","",IF((D87="Present"),ROUND((MOD((G87-E87),1)*24),2),0))</f>
        <v/>
      </c>
      <c r="J87" s="13" t="str">
        <f>IF($A87="","",COUNTIFS('Sign-in'!$A$2:$A$201,A87,'Sign-in'!$C$2:$C$201,C87,'Sign-in'!$D$2:$D$201,"Present"))</f>
        <v/>
      </c>
      <c r="K87" s="13" t="str">
        <f>IF($A87="","",IF((C87="Toddlers (1-2)"),'Ratios'!$B$3,IF((C87="Twos"),'Ratios'!$B$4,'Ratios'!$B$5)))</f>
        <v/>
      </c>
    </row>
    <row r="88" spans="1:11" x14ac:dyDescent="0.25">
      <c r="A88" s="11"/>
      <c r="E88" s="12"/>
      <c r="G88" s="12"/>
      <c r="I88" s="13" t="str">
        <f>IF($A88="","",IF((D88="Present"),ROUND((MOD((G88-E88),1)*24),2),0))</f>
        <v/>
      </c>
      <c r="J88" s="13" t="str">
        <f>IF($A88="","",COUNTIFS('Sign-in'!$A$2:$A$201,A88,'Sign-in'!$C$2:$C$201,C88,'Sign-in'!$D$2:$D$201,"Present"))</f>
        <v/>
      </c>
      <c r="K88" s="13" t="str">
        <f>IF($A88="","",IF((C88="Toddlers (1-2)"),'Ratios'!$B$3,IF((C88="Twos"),'Ratios'!$B$4,'Ratios'!$B$5)))</f>
        <v/>
      </c>
    </row>
    <row r="89" spans="1:11" x14ac:dyDescent="0.25">
      <c r="A89" s="11"/>
      <c r="E89" s="12"/>
      <c r="G89" s="12"/>
      <c r="I89" s="13" t="str">
        <f>IF($A89="","",IF((D89="Present"),ROUND((MOD((G89-E89),1)*24),2),0))</f>
        <v/>
      </c>
      <c r="J89" s="13" t="str">
        <f>IF($A89="","",COUNTIFS('Sign-in'!$A$2:$A$201,A89,'Sign-in'!$C$2:$C$201,C89,'Sign-in'!$D$2:$D$201,"Present"))</f>
        <v/>
      </c>
      <c r="K89" s="13" t="str">
        <f>IF($A89="","",IF((C89="Toddlers (1-2)"),'Ratios'!$B$3,IF((C89="Twos"),'Ratios'!$B$4,'Ratios'!$B$5)))</f>
        <v/>
      </c>
    </row>
    <row r="90" spans="1:11" x14ac:dyDescent="0.25">
      <c r="A90" s="11"/>
      <c r="E90" s="12"/>
      <c r="G90" s="12"/>
      <c r="I90" s="13" t="str">
        <f>IF($A90="","",IF((D90="Present"),ROUND((MOD((G90-E90),1)*24),2),0))</f>
        <v/>
      </c>
      <c r="J90" s="13" t="str">
        <f>IF($A90="","",COUNTIFS('Sign-in'!$A$2:$A$201,A90,'Sign-in'!$C$2:$C$201,C90,'Sign-in'!$D$2:$D$201,"Present"))</f>
        <v/>
      </c>
      <c r="K90" s="13" t="str">
        <f>IF($A90="","",IF((C90="Toddlers (1-2)"),'Ratios'!$B$3,IF((C90="Twos"),'Ratios'!$B$4,'Ratios'!$B$5)))</f>
        <v/>
      </c>
    </row>
    <row r="91" spans="1:11" x14ac:dyDescent="0.25">
      <c r="A91" s="11"/>
      <c r="E91" s="12"/>
      <c r="G91" s="12"/>
      <c r="I91" s="13" t="str">
        <f>IF($A91="","",IF((D91="Present"),ROUND((MOD((G91-E91),1)*24),2),0))</f>
        <v/>
      </c>
      <c r="J91" s="13" t="str">
        <f>IF($A91="","",COUNTIFS('Sign-in'!$A$2:$A$201,A91,'Sign-in'!$C$2:$C$201,C91,'Sign-in'!$D$2:$D$201,"Present"))</f>
        <v/>
      </c>
      <c r="K91" s="13" t="str">
        <f>IF($A91="","",IF((C91="Toddlers (1-2)"),'Ratios'!$B$3,IF((C91="Twos"),'Ratios'!$B$4,'Ratios'!$B$5)))</f>
        <v/>
      </c>
    </row>
    <row r="92" spans="1:11" x14ac:dyDescent="0.25">
      <c r="A92" s="11"/>
      <c r="E92" s="12"/>
      <c r="G92" s="12"/>
      <c r="I92" s="13" t="str">
        <f>IF($A92="","",IF((D92="Present"),ROUND((MOD((G92-E92),1)*24),2),0))</f>
        <v/>
      </c>
      <c r="J92" s="13" t="str">
        <f>IF($A92="","",COUNTIFS('Sign-in'!$A$2:$A$201,A92,'Sign-in'!$C$2:$C$201,C92,'Sign-in'!$D$2:$D$201,"Present"))</f>
        <v/>
      </c>
      <c r="K92" s="13" t="str">
        <f>IF($A92="","",IF((C92="Toddlers (1-2)"),'Ratios'!$B$3,IF((C92="Twos"),'Ratios'!$B$4,'Ratios'!$B$5)))</f>
        <v/>
      </c>
    </row>
    <row r="93" spans="1:11" x14ac:dyDescent="0.25">
      <c r="A93" s="11"/>
      <c r="E93" s="12"/>
      <c r="G93" s="12"/>
      <c r="I93" s="13" t="str">
        <f>IF($A93="","",IF((D93="Present"),ROUND((MOD((G93-E93),1)*24),2),0))</f>
        <v/>
      </c>
      <c r="J93" s="13" t="str">
        <f>IF($A93="","",COUNTIFS('Sign-in'!$A$2:$A$201,A93,'Sign-in'!$C$2:$C$201,C93,'Sign-in'!$D$2:$D$201,"Present"))</f>
        <v/>
      </c>
      <c r="K93" s="13" t="str">
        <f>IF($A93="","",IF((C93="Toddlers (1-2)"),'Ratios'!$B$3,IF((C93="Twos"),'Ratios'!$B$4,'Ratios'!$B$5)))</f>
        <v/>
      </c>
    </row>
    <row r="94" spans="1:11" x14ac:dyDescent="0.25">
      <c r="A94" s="11"/>
      <c r="E94" s="12"/>
      <c r="G94" s="12"/>
      <c r="I94" s="13" t="str">
        <f>IF($A94="","",IF((D94="Present"),ROUND((MOD((G94-E94),1)*24),2),0))</f>
        <v/>
      </c>
      <c r="J94" s="13" t="str">
        <f>IF($A94="","",COUNTIFS('Sign-in'!$A$2:$A$201,A94,'Sign-in'!$C$2:$C$201,C94,'Sign-in'!$D$2:$D$201,"Present"))</f>
        <v/>
      </c>
      <c r="K94" s="13" t="str">
        <f>IF($A94="","",IF((C94="Toddlers (1-2)"),'Ratios'!$B$3,IF((C94="Twos"),'Ratios'!$B$4,'Ratios'!$B$5)))</f>
        <v/>
      </c>
    </row>
    <row r="95" spans="1:11" x14ac:dyDescent="0.25">
      <c r="A95" s="11"/>
      <c r="E95" s="12"/>
      <c r="G95" s="12"/>
      <c r="I95" s="13" t="str">
        <f>IF($A95="","",IF((D95="Present"),ROUND((MOD((G95-E95),1)*24),2),0))</f>
        <v/>
      </c>
      <c r="J95" s="13" t="str">
        <f>IF($A95="","",COUNTIFS('Sign-in'!$A$2:$A$201,A95,'Sign-in'!$C$2:$C$201,C95,'Sign-in'!$D$2:$D$201,"Present"))</f>
        <v/>
      </c>
      <c r="K95" s="13" t="str">
        <f>IF($A95="","",IF((C95="Toddlers (1-2)"),'Ratios'!$B$3,IF((C95="Twos"),'Ratios'!$B$4,'Ratios'!$B$5)))</f>
        <v/>
      </c>
    </row>
    <row r="96" spans="1:11" x14ac:dyDescent="0.25">
      <c r="A96" s="11"/>
      <c r="E96" s="12"/>
      <c r="G96" s="12"/>
      <c r="I96" s="13" t="str">
        <f>IF($A96="","",IF((D96="Present"),ROUND((MOD((G96-E96),1)*24),2),0))</f>
        <v/>
      </c>
      <c r="J96" s="13" t="str">
        <f>IF($A96="","",COUNTIFS('Sign-in'!$A$2:$A$201,A96,'Sign-in'!$C$2:$C$201,C96,'Sign-in'!$D$2:$D$201,"Present"))</f>
        <v/>
      </c>
      <c r="K96" s="13" t="str">
        <f>IF($A96="","",IF((C96="Toddlers (1-2)"),'Ratios'!$B$3,IF((C96="Twos"),'Ratios'!$B$4,'Ratios'!$B$5)))</f>
        <v/>
      </c>
    </row>
    <row r="97" spans="1:11" x14ac:dyDescent="0.25">
      <c r="A97" s="11"/>
      <c r="E97" s="12"/>
      <c r="G97" s="12"/>
      <c r="I97" s="13" t="str">
        <f>IF($A97="","",IF((D97="Present"),ROUND((MOD((G97-E97),1)*24),2),0))</f>
        <v/>
      </c>
      <c r="J97" s="13" t="str">
        <f>IF($A97="","",COUNTIFS('Sign-in'!$A$2:$A$201,A97,'Sign-in'!$C$2:$C$201,C97,'Sign-in'!$D$2:$D$201,"Present"))</f>
        <v/>
      </c>
      <c r="K97" s="13" t="str">
        <f>IF($A97="","",IF((C97="Toddlers (1-2)"),'Ratios'!$B$3,IF((C97="Twos"),'Ratios'!$B$4,'Ratios'!$B$5)))</f>
        <v/>
      </c>
    </row>
    <row r="98" spans="1:11" x14ac:dyDescent="0.25">
      <c r="A98" s="11"/>
      <c r="E98" s="12"/>
      <c r="G98" s="12"/>
      <c r="I98" s="13" t="str">
        <f>IF($A98="","",IF((D98="Present"),ROUND((MOD((G98-E98),1)*24),2),0))</f>
        <v/>
      </c>
      <c r="J98" s="13" t="str">
        <f>IF($A98="","",COUNTIFS('Sign-in'!$A$2:$A$201,A98,'Sign-in'!$C$2:$C$201,C98,'Sign-in'!$D$2:$D$201,"Present"))</f>
        <v/>
      </c>
      <c r="K98" s="13" t="str">
        <f>IF($A98="","",IF((C98="Toddlers (1-2)"),'Ratios'!$B$3,IF((C98="Twos"),'Ratios'!$B$4,'Ratios'!$B$5)))</f>
        <v/>
      </c>
    </row>
    <row r="99" spans="1:11" x14ac:dyDescent="0.25">
      <c r="A99" s="11"/>
      <c r="E99" s="12"/>
      <c r="G99" s="12"/>
      <c r="I99" s="13" t="str">
        <f>IF($A99="","",IF((D99="Present"),ROUND((MOD((G99-E99),1)*24),2),0))</f>
        <v/>
      </c>
      <c r="J99" s="13" t="str">
        <f>IF($A99="","",COUNTIFS('Sign-in'!$A$2:$A$201,A99,'Sign-in'!$C$2:$C$201,C99,'Sign-in'!$D$2:$D$201,"Present"))</f>
        <v/>
      </c>
      <c r="K99" s="13" t="str">
        <f>IF($A99="","",IF((C99="Toddlers (1-2)"),'Ratios'!$B$3,IF((C99="Twos"),'Ratios'!$B$4,'Ratios'!$B$5)))</f>
        <v/>
      </c>
    </row>
    <row r="100" spans="1:11" x14ac:dyDescent="0.25">
      <c r="A100" s="11"/>
      <c r="E100" s="12"/>
      <c r="G100" s="12"/>
      <c r="I100" s="13" t="str">
        <f>IF($A100="","",IF((D100="Present"),ROUND((MOD((G100-E100),1)*24),2),0))</f>
        <v/>
      </c>
      <c r="J100" s="13" t="str">
        <f>IF($A100="","",COUNTIFS('Sign-in'!$A$2:$A$201,A100,'Sign-in'!$C$2:$C$201,C100,'Sign-in'!$D$2:$D$201,"Present"))</f>
        <v/>
      </c>
      <c r="K100" s="13" t="str">
        <f>IF($A100="","",IF((C100="Toddlers (1-2)"),'Ratios'!$B$3,IF((C100="Twos"),'Ratios'!$B$4,'Ratios'!$B$5)))</f>
        <v/>
      </c>
    </row>
    <row r="101" spans="1:11" x14ac:dyDescent="0.25">
      <c r="A101" s="11"/>
      <c r="E101" s="12"/>
      <c r="G101" s="12"/>
      <c r="I101" s="13" t="str">
        <f>IF($A101="","",IF((D101="Present"),ROUND((MOD((G101-E101),1)*24),2),0))</f>
        <v/>
      </c>
      <c r="J101" s="13" t="str">
        <f>IF($A101="","",COUNTIFS('Sign-in'!$A$2:$A$201,A101,'Sign-in'!$C$2:$C$201,C101,'Sign-in'!$D$2:$D$201,"Present"))</f>
        <v/>
      </c>
      <c r="K101" s="13" t="str">
        <f>IF($A101="","",IF((C101="Toddlers (1-2)"),'Ratios'!$B$3,IF((C101="Twos"),'Ratios'!$B$4,'Ratios'!$B$5)))</f>
        <v/>
      </c>
    </row>
    <row r="102" spans="1:11" x14ac:dyDescent="0.25">
      <c r="A102" s="11"/>
      <c r="E102" s="12"/>
      <c r="G102" s="12"/>
      <c r="I102" s="13" t="str">
        <f>IF($A102="","",IF((D102="Present"),ROUND((MOD((G102-E102),1)*24),2),0))</f>
        <v/>
      </c>
      <c r="J102" s="13" t="str">
        <f>IF($A102="","",COUNTIFS('Sign-in'!$A$2:$A$201,A102,'Sign-in'!$C$2:$C$201,C102,'Sign-in'!$D$2:$D$201,"Present"))</f>
        <v/>
      </c>
      <c r="K102" s="13" t="str">
        <f>IF($A102="","",IF((C102="Toddlers (1-2)"),'Ratios'!$B$3,IF((C102="Twos"),'Ratios'!$B$4,'Ratios'!$B$5)))</f>
        <v/>
      </c>
    </row>
    <row r="103" spans="1:11" x14ac:dyDescent="0.25">
      <c r="A103" s="11"/>
      <c r="E103" s="12"/>
      <c r="G103" s="12"/>
      <c r="I103" s="13" t="str">
        <f>IF($A103="","",IF((D103="Present"),ROUND((MOD((G103-E103),1)*24),2),0))</f>
        <v/>
      </c>
      <c r="J103" s="13" t="str">
        <f>IF($A103="","",COUNTIFS('Sign-in'!$A$2:$A$201,A103,'Sign-in'!$C$2:$C$201,C103,'Sign-in'!$D$2:$D$201,"Present"))</f>
        <v/>
      </c>
      <c r="K103" s="13" t="str">
        <f>IF($A103="","",IF((C103="Toddlers (1-2)"),'Ratios'!$B$3,IF((C103="Twos"),'Ratios'!$B$4,'Ratios'!$B$5)))</f>
        <v/>
      </c>
    </row>
    <row r="104" spans="1:11" x14ac:dyDescent="0.25">
      <c r="A104" s="11"/>
      <c r="E104" s="12"/>
      <c r="G104" s="12"/>
      <c r="I104" s="13" t="str">
        <f>IF($A104="","",IF((D104="Present"),ROUND((MOD((G104-E104),1)*24),2),0))</f>
        <v/>
      </c>
      <c r="J104" s="13" t="str">
        <f>IF($A104="","",COUNTIFS('Sign-in'!$A$2:$A$201,A104,'Sign-in'!$C$2:$C$201,C104,'Sign-in'!$D$2:$D$201,"Present"))</f>
        <v/>
      </c>
      <c r="K104" s="13" t="str">
        <f>IF($A104="","",IF((C104="Toddlers (1-2)"),'Ratios'!$B$3,IF((C104="Twos"),'Ratios'!$B$4,'Ratios'!$B$5)))</f>
        <v/>
      </c>
    </row>
    <row r="105" spans="1:11" x14ac:dyDescent="0.25">
      <c r="A105" s="11"/>
      <c r="E105" s="12"/>
      <c r="G105" s="12"/>
      <c r="I105" s="13" t="str">
        <f>IF($A105="","",IF((D105="Present"),ROUND((MOD((G105-E105),1)*24),2),0))</f>
        <v/>
      </c>
      <c r="J105" s="13" t="str">
        <f>IF($A105="","",COUNTIFS('Sign-in'!$A$2:$A$201,A105,'Sign-in'!$C$2:$C$201,C105,'Sign-in'!$D$2:$D$201,"Present"))</f>
        <v/>
      </c>
      <c r="K105" s="13" t="str">
        <f>IF($A105="","",IF((C105="Toddlers (1-2)"),'Ratios'!$B$3,IF((C105="Twos"),'Ratios'!$B$4,'Ratios'!$B$5)))</f>
        <v/>
      </c>
    </row>
    <row r="106" spans="1:11" x14ac:dyDescent="0.25">
      <c r="A106" s="11"/>
      <c r="E106" s="12"/>
      <c r="G106" s="12"/>
      <c r="I106" s="13" t="str">
        <f>IF($A106="","",IF((D106="Present"),ROUND((MOD((G106-E106),1)*24),2),0))</f>
        <v/>
      </c>
      <c r="J106" s="13" t="str">
        <f>IF($A106="","",COUNTIFS('Sign-in'!$A$2:$A$201,A106,'Sign-in'!$C$2:$C$201,C106,'Sign-in'!$D$2:$D$201,"Present"))</f>
        <v/>
      </c>
      <c r="K106" s="13" t="str">
        <f>IF($A106="","",IF((C106="Toddlers (1-2)"),'Ratios'!$B$3,IF((C106="Twos"),'Ratios'!$B$4,'Ratios'!$B$5)))</f>
        <v/>
      </c>
    </row>
    <row r="107" spans="1:11" x14ac:dyDescent="0.25">
      <c r="A107" s="11"/>
      <c r="E107" s="12"/>
      <c r="G107" s="12"/>
      <c r="I107" s="13" t="str">
        <f>IF($A107="","",IF((D107="Present"),ROUND((MOD((G107-E107),1)*24),2),0))</f>
        <v/>
      </c>
      <c r="J107" s="13" t="str">
        <f>IF($A107="","",COUNTIFS('Sign-in'!$A$2:$A$201,A107,'Sign-in'!$C$2:$C$201,C107,'Sign-in'!$D$2:$D$201,"Present"))</f>
        <v/>
      </c>
      <c r="K107" s="13" t="str">
        <f>IF($A107="","",IF((C107="Toddlers (1-2)"),'Ratios'!$B$3,IF((C107="Twos"),'Ratios'!$B$4,'Ratios'!$B$5)))</f>
        <v/>
      </c>
    </row>
    <row r="108" spans="1:11" x14ac:dyDescent="0.25">
      <c r="A108" s="11"/>
      <c r="E108" s="12"/>
      <c r="G108" s="12"/>
      <c r="I108" s="13" t="str">
        <f>IF($A108="","",IF((D108="Present"),ROUND((MOD((G108-E108),1)*24),2),0))</f>
        <v/>
      </c>
      <c r="J108" s="13" t="str">
        <f>IF($A108="","",COUNTIFS('Sign-in'!$A$2:$A$201,A108,'Sign-in'!$C$2:$C$201,C108,'Sign-in'!$D$2:$D$201,"Present"))</f>
        <v/>
      </c>
      <c r="K108" s="13" t="str">
        <f>IF($A108="","",IF((C108="Toddlers (1-2)"),'Ratios'!$B$3,IF((C108="Twos"),'Ratios'!$B$4,'Ratios'!$B$5)))</f>
        <v/>
      </c>
    </row>
    <row r="109" spans="1:11" x14ac:dyDescent="0.25">
      <c r="A109" s="11"/>
      <c r="E109" s="12"/>
      <c r="G109" s="12"/>
      <c r="I109" s="13" t="str">
        <f>IF($A109="","",IF((D109="Present"),ROUND((MOD((G109-E109),1)*24),2),0))</f>
        <v/>
      </c>
      <c r="J109" s="13" t="str">
        <f>IF($A109="","",COUNTIFS('Sign-in'!$A$2:$A$201,A109,'Sign-in'!$C$2:$C$201,C109,'Sign-in'!$D$2:$D$201,"Present"))</f>
        <v/>
      </c>
      <c r="K109" s="13" t="str">
        <f>IF($A109="","",IF((C109="Toddlers (1-2)"),'Ratios'!$B$3,IF((C109="Twos"),'Ratios'!$B$4,'Ratios'!$B$5)))</f>
        <v/>
      </c>
    </row>
    <row r="110" spans="1:11" x14ac:dyDescent="0.25">
      <c r="A110" s="11"/>
      <c r="E110" s="12"/>
      <c r="G110" s="12"/>
      <c r="I110" s="13" t="str">
        <f>IF($A110="","",IF((D110="Present"),ROUND((MOD((G110-E110),1)*24),2),0))</f>
        <v/>
      </c>
      <c r="J110" s="13" t="str">
        <f>IF($A110="","",COUNTIFS('Sign-in'!$A$2:$A$201,A110,'Sign-in'!$C$2:$C$201,C110,'Sign-in'!$D$2:$D$201,"Present"))</f>
        <v/>
      </c>
      <c r="K110" s="13" t="str">
        <f>IF($A110="","",IF((C110="Toddlers (1-2)"),'Ratios'!$B$3,IF((C110="Twos"),'Ratios'!$B$4,'Ratios'!$B$5)))</f>
        <v/>
      </c>
    </row>
    <row r="111" spans="1:11" x14ac:dyDescent="0.25">
      <c r="A111" s="11"/>
      <c r="E111" s="12"/>
      <c r="G111" s="12"/>
      <c r="I111" s="13" t="str">
        <f>IF($A111="","",IF((D111="Present"),ROUND((MOD((G111-E111),1)*24),2),0))</f>
        <v/>
      </c>
      <c r="J111" s="13" t="str">
        <f>IF($A111="","",COUNTIFS('Sign-in'!$A$2:$A$201,A111,'Sign-in'!$C$2:$C$201,C111,'Sign-in'!$D$2:$D$201,"Present"))</f>
        <v/>
      </c>
      <c r="K111" s="13" t="str">
        <f>IF($A111="","",IF((C111="Toddlers (1-2)"),'Ratios'!$B$3,IF((C111="Twos"),'Ratios'!$B$4,'Ratios'!$B$5)))</f>
        <v/>
      </c>
    </row>
    <row r="112" spans="1:11" x14ac:dyDescent="0.25">
      <c r="A112" s="11"/>
      <c r="E112" s="12"/>
      <c r="G112" s="12"/>
      <c r="I112" s="13" t="str">
        <f>IF($A112="","",IF((D112="Present"),ROUND((MOD((G112-E112),1)*24),2),0))</f>
        <v/>
      </c>
      <c r="J112" s="13" t="str">
        <f>IF($A112="","",COUNTIFS('Sign-in'!$A$2:$A$201,A112,'Sign-in'!$C$2:$C$201,C112,'Sign-in'!$D$2:$D$201,"Present"))</f>
        <v/>
      </c>
      <c r="K112" s="13" t="str">
        <f>IF($A112="","",IF((C112="Toddlers (1-2)"),'Ratios'!$B$3,IF((C112="Twos"),'Ratios'!$B$4,'Ratios'!$B$5)))</f>
        <v/>
      </c>
    </row>
    <row r="113" spans="1:11" x14ac:dyDescent="0.25">
      <c r="A113" s="11"/>
      <c r="E113" s="12"/>
      <c r="G113" s="12"/>
      <c r="I113" s="13" t="str">
        <f>IF($A113="","",IF((D113="Present"),ROUND((MOD((G113-E113),1)*24),2),0))</f>
        <v/>
      </c>
      <c r="J113" s="13" t="str">
        <f>IF($A113="","",COUNTIFS('Sign-in'!$A$2:$A$201,A113,'Sign-in'!$C$2:$C$201,C113,'Sign-in'!$D$2:$D$201,"Present"))</f>
        <v/>
      </c>
      <c r="K113" s="13" t="str">
        <f>IF($A113="","",IF((C113="Toddlers (1-2)"),'Ratios'!$B$3,IF((C113="Twos"),'Ratios'!$B$4,'Ratios'!$B$5)))</f>
        <v/>
      </c>
    </row>
    <row r="114" spans="1:11" x14ac:dyDescent="0.25">
      <c r="A114" s="11"/>
      <c r="E114" s="12"/>
      <c r="G114" s="12"/>
      <c r="I114" s="13" t="str">
        <f>IF($A114="","",IF((D114="Present"),ROUND((MOD((G114-E114),1)*24),2),0))</f>
        <v/>
      </c>
      <c r="J114" s="13" t="str">
        <f>IF($A114="","",COUNTIFS('Sign-in'!$A$2:$A$201,A114,'Sign-in'!$C$2:$C$201,C114,'Sign-in'!$D$2:$D$201,"Present"))</f>
        <v/>
      </c>
      <c r="K114" s="13" t="str">
        <f>IF($A114="","",IF((C114="Toddlers (1-2)"),'Ratios'!$B$3,IF((C114="Twos"),'Ratios'!$B$4,'Ratios'!$B$5)))</f>
        <v/>
      </c>
    </row>
    <row r="115" spans="1:11" x14ac:dyDescent="0.25">
      <c r="A115" s="11"/>
      <c r="E115" s="12"/>
      <c r="G115" s="12"/>
      <c r="I115" s="13" t="str">
        <f>IF($A115="","",IF((D115="Present"),ROUND((MOD((G115-E115),1)*24),2),0))</f>
        <v/>
      </c>
      <c r="J115" s="13" t="str">
        <f>IF($A115="","",COUNTIFS('Sign-in'!$A$2:$A$201,A115,'Sign-in'!$C$2:$C$201,C115,'Sign-in'!$D$2:$D$201,"Present"))</f>
        <v/>
      </c>
      <c r="K115" s="13" t="str">
        <f>IF($A115="","",IF((C115="Toddlers (1-2)"),'Ratios'!$B$3,IF((C115="Twos"),'Ratios'!$B$4,'Ratios'!$B$5)))</f>
        <v/>
      </c>
    </row>
    <row r="116" spans="1:11" x14ac:dyDescent="0.25">
      <c r="A116" s="11"/>
      <c r="E116" s="12"/>
      <c r="G116" s="12"/>
      <c r="I116" s="13" t="str">
        <f>IF($A116="","",IF((D116="Present"),ROUND((MOD((G116-E116),1)*24),2),0))</f>
        <v/>
      </c>
      <c r="J116" s="13" t="str">
        <f>IF($A116="","",COUNTIFS('Sign-in'!$A$2:$A$201,A116,'Sign-in'!$C$2:$C$201,C116,'Sign-in'!$D$2:$D$201,"Present"))</f>
        <v/>
      </c>
      <c r="K116" s="13" t="str">
        <f>IF($A116="","",IF((C116="Toddlers (1-2)"),'Ratios'!$B$3,IF((C116="Twos"),'Ratios'!$B$4,'Ratios'!$B$5)))</f>
        <v/>
      </c>
    </row>
    <row r="117" spans="1:11" x14ac:dyDescent="0.25">
      <c r="A117" s="11"/>
      <c r="E117" s="12"/>
      <c r="G117" s="12"/>
      <c r="I117" s="13" t="str">
        <f>IF($A117="","",IF((D117="Present"),ROUND((MOD((G117-E117),1)*24),2),0))</f>
        <v/>
      </c>
      <c r="J117" s="13" t="str">
        <f>IF($A117="","",COUNTIFS('Sign-in'!$A$2:$A$201,A117,'Sign-in'!$C$2:$C$201,C117,'Sign-in'!$D$2:$D$201,"Present"))</f>
        <v/>
      </c>
      <c r="K117" s="13" t="str">
        <f>IF($A117="","",IF((C117="Toddlers (1-2)"),'Ratios'!$B$3,IF((C117="Twos"),'Ratios'!$B$4,'Ratios'!$B$5)))</f>
        <v/>
      </c>
    </row>
    <row r="118" spans="1:11" x14ac:dyDescent="0.25">
      <c r="A118" s="11"/>
      <c r="E118" s="12"/>
      <c r="G118" s="12"/>
      <c r="I118" s="13" t="str">
        <f>IF($A118="","",IF((D118="Present"),ROUND((MOD((G118-E118),1)*24),2),0))</f>
        <v/>
      </c>
      <c r="J118" s="13" t="str">
        <f>IF($A118="","",COUNTIFS('Sign-in'!$A$2:$A$201,A118,'Sign-in'!$C$2:$C$201,C118,'Sign-in'!$D$2:$D$201,"Present"))</f>
        <v/>
      </c>
      <c r="K118" s="13" t="str">
        <f>IF($A118="","",IF((C118="Toddlers (1-2)"),'Ratios'!$B$3,IF((C118="Twos"),'Ratios'!$B$4,'Ratios'!$B$5)))</f>
        <v/>
      </c>
    </row>
    <row r="119" spans="1:11" x14ac:dyDescent="0.25">
      <c r="A119" s="11"/>
      <c r="E119" s="12"/>
      <c r="G119" s="12"/>
      <c r="I119" s="13" t="str">
        <f>IF($A119="","",IF((D119="Present"),ROUND((MOD((G119-E119),1)*24),2),0))</f>
        <v/>
      </c>
      <c r="J119" s="13" t="str">
        <f>IF($A119="","",COUNTIFS('Sign-in'!$A$2:$A$201,A119,'Sign-in'!$C$2:$C$201,C119,'Sign-in'!$D$2:$D$201,"Present"))</f>
        <v/>
      </c>
      <c r="K119" s="13" t="str">
        <f>IF($A119="","",IF((C119="Toddlers (1-2)"),'Ratios'!$B$3,IF((C119="Twos"),'Ratios'!$B$4,'Ratios'!$B$5)))</f>
        <v/>
      </c>
    </row>
    <row r="120" spans="1:11" x14ac:dyDescent="0.25">
      <c r="A120" s="11"/>
      <c r="E120" s="12"/>
      <c r="G120" s="12"/>
      <c r="I120" s="13" t="str">
        <f>IF($A120="","",IF((D120="Present"),ROUND((MOD((G120-E120),1)*24),2),0))</f>
        <v/>
      </c>
      <c r="J120" s="13" t="str">
        <f>IF($A120="","",COUNTIFS('Sign-in'!$A$2:$A$201,A120,'Sign-in'!$C$2:$C$201,C120,'Sign-in'!$D$2:$D$201,"Present"))</f>
        <v/>
      </c>
      <c r="K120" s="13" t="str">
        <f>IF($A120="","",IF((C120="Toddlers (1-2)"),'Ratios'!$B$3,IF((C120="Twos"),'Ratios'!$B$4,'Ratios'!$B$5)))</f>
        <v/>
      </c>
    </row>
    <row r="121" spans="1:11" x14ac:dyDescent="0.25">
      <c r="A121" s="11"/>
      <c r="E121" s="12"/>
      <c r="G121" s="12"/>
      <c r="I121" s="13" t="str">
        <f>IF($A121="","",IF((D121="Present"),ROUND((MOD((G121-E121),1)*24),2),0))</f>
        <v/>
      </c>
      <c r="J121" s="13" t="str">
        <f>IF($A121="","",COUNTIFS('Sign-in'!$A$2:$A$201,A121,'Sign-in'!$C$2:$C$201,C121,'Sign-in'!$D$2:$D$201,"Present"))</f>
        <v/>
      </c>
      <c r="K121" s="13" t="str">
        <f>IF($A121="","",IF((C121="Toddlers (1-2)"),'Ratios'!$B$3,IF((C121="Twos"),'Ratios'!$B$4,'Ratios'!$B$5)))</f>
        <v/>
      </c>
    </row>
    <row r="122" spans="1:11" x14ac:dyDescent="0.25">
      <c r="A122" s="11"/>
      <c r="E122" s="12"/>
      <c r="G122" s="12"/>
      <c r="I122" s="13" t="str">
        <f>IF($A122="","",IF((D122="Present"),ROUND((MOD((G122-E122),1)*24),2),0))</f>
        <v/>
      </c>
      <c r="J122" s="13" t="str">
        <f>IF($A122="","",COUNTIFS('Sign-in'!$A$2:$A$201,A122,'Sign-in'!$C$2:$C$201,C122,'Sign-in'!$D$2:$D$201,"Present"))</f>
        <v/>
      </c>
      <c r="K122" s="13" t="str">
        <f>IF($A122="","",IF((C122="Toddlers (1-2)"),'Ratios'!$B$3,IF((C122="Twos"),'Ratios'!$B$4,'Ratios'!$B$5)))</f>
        <v/>
      </c>
    </row>
    <row r="123" spans="1:11" x14ac:dyDescent="0.25">
      <c r="A123" s="11"/>
      <c r="E123" s="12"/>
      <c r="G123" s="12"/>
      <c r="I123" s="13" t="str">
        <f>IF($A123="","",IF((D123="Present"),ROUND((MOD((G123-E123),1)*24),2),0))</f>
        <v/>
      </c>
      <c r="J123" s="13" t="str">
        <f>IF($A123="","",COUNTIFS('Sign-in'!$A$2:$A$201,A123,'Sign-in'!$C$2:$C$201,C123,'Sign-in'!$D$2:$D$201,"Present"))</f>
        <v/>
      </c>
      <c r="K123" s="13" t="str">
        <f>IF($A123="","",IF((C123="Toddlers (1-2)"),'Ratios'!$B$3,IF((C123="Twos"),'Ratios'!$B$4,'Ratios'!$B$5)))</f>
        <v/>
      </c>
    </row>
    <row r="124" spans="1:11" x14ac:dyDescent="0.25">
      <c r="A124" s="11"/>
      <c r="E124" s="12"/>
      <c r="G124" s="12"/>
      <c r="I124" s="13" t="str">
        <f>IF($A124="","",IF((D124="Present"),ROUND((MOD((G124-E124),1)*24),2),0))</f>
        <v/>
      </c>
      <c r="J124" s="13" t="str">
        <f>IF($A124="","",COUNTIFS('Sign-in'!$A$2:$A$201,A124,'Sign-in'!$C$2:$C$201,C124,'Sign-in'!$D$2:$D$201,"Present"))</f>
        <v/>
      </c>
      <c r="K124" s="13" t="str">
        <f>IF($A124="","",IF((C124="Toddlers (1-2)"),'Ratios'!$B$3,IF((C124="Twos"),'Ratios'!$B$4,'Ratios'!$B$5)))</f>
        <v/>
      </c>
    </row>
    <row r="125" spans="1:11" x14ac:dyDescent="0.25">
      <c r="A125" s="11"/>
      <c r="E125" s="12"/>
      <c r="G125" s="12"/>
      <c r="I125" s="13" t="str">
        <f>IF($A125="","",IF((D125="Present"),ROUND((MOD((G125-E125),1)*24),2),0))</f>
        <v/>
      </c>
      <c r="J125" s="13" t="str">
        <f>IF($A125="","",COUNTIFS('Sign-in'!$A$2:$A$201,A125,'Sign-in'!$C$2:$C$201,C125,'Sign-in'!$D$2:$D$201,"Present"))</f>
        <v/>
      </c>
      <c r="K125" s="13" t="str">
        <f>IF($A125="","",IF((C125="Toddlers (1-2)"),'Ratios'!$B$3,IF((C125="Twos"),'Ratios'!$B$4,'Ratios'!$B$5)))</f>
        <v/>
      </c>
    </row>
    <row r="126" spans="1:11" x14ac:dyDescent="0.25">
      <c r="A126" s="11"/>
      <c r="E126" s="12"/>
      <c r="G126" s="12"/>
      <c r="I126" s="13" t="str">
        <f>IF($A126="","",IF((D126="Present"),ROUND((MOD((G126-E126),1)*24),2),0))</f>
        <v/>
      </c>
      <c r="J126" s="13" t="str">
        <f>IF($A126="","",COUNTIFS('Sign-in'!$A$2:$A$201,A126,'Sign-in'!$C$2:$C$201,C126,'Sign-in'!$D$2:$D$201,"Present"))</f>
        <v/>
      </c>
      <c r="K126" s="13" t="str">
        <f>IF($A126="","",IF((C126="Toddlers (1-2)"),'Ratios'!$B$3,IF((C126="Twos"),'Ratios'!$B$4,'Ratios'!$B$5)))</f>
        <v/>
      </c>
    </row>
    <row r="127" spans="1:11" x14ac:dyDescent="0.25">
      <c r="A127" s="11"/>
      <c r="E127" s="12"/>
      <c r="G127" s="12"/>
      <c r="I127" s="13" t="str">
        <f>IF($A127="","",IF((D127="Present"),ROUND((MOD((G127-E127),1)*24),2),0))</f>
        <v/>
      </c>
      <c r="J127" s="13" t="str">
        <f>IF($A127="","",COUNTIFS('Sign-in'!$A$2:$A$201,A127,'Sign-in'!$C$2:$C$201,C127,'Sign-in'!$D$2:$D$201,"Present"))</f>
        <v/>
      </c>
      <c r="K127" s="13" t="str">
        <f>IF($A127="","",IF((C127="Toddlers (1-2)"),'Ratios'!$B$3,IF((C127="Twos"),'Ratios'!$B$4,'Ratios'!$B$5)))</f>
        <v/>
      </c>
    </row>
    <row r="128" spans="1:11" x14ac:dyDescent="0.25">
      <c r="A128" s="11"/>
      <c r="E128" s="12"/>
      <c r="G128" s="12"/>
      <c r="I128" s="13" t="str">
        <f>IF($A128="","",IF((D128="Present"),ROUND((MOD((G128-E128),1)*24),2),0))</f>
        <v/>
      </c>
      <c r="J128" s="13" t="str">
        <f>IF($A128="","",COUNTIFS('Sign-in'!$A$2:$A$201,A128,'Sign-in'!$C$2:$C$201,C128,'Sign-in'!$D$2:$D$201,"Present"))</f>
        <v/>
      </c>
      <c r="K128" s="13" t="str">
        <f>IF($A128="","",IF((C128="Toddlers (1-2)"),'Ratios'!$B$3,IF((C128="Twos"),'Ratios'!$B$4,'Ratios'!$B$5)))</f>
        <v/>
      </c>
    </row>
    <row r="129" spans="1:11" x14ac:dyDescent="0.25">
      <c r="A129" s="11"/>
      <c r="E129" s="12"/>
      <c r="G129" s="12"/>
      <c r="I129" s="13" t="str">
        <f>IF($A129="","",IF((D129="Present"),ROUND((MOD((G129-E129),1)*24),2),0))</f>
        <v/>
      </c>
      <c r="J129" s="13" t="str">
        <f>IF($A129="","",COUNTIFS('Sign-in'!$A$2:$A$201,A129,'Sign-in'!$C$2:$C$201,C129,'Sign-in'!$D$2:$D$201,"Present"))</f>
        <v/>
      </c>
      <c r="K129" s="13" t="str">
        <f>IF($A129="","",IF((C129="Toddlers (1-2)"),'Ratios'!$B$3,IF((C129="Twos"),'Ratios'!$B$4,'Ratios'!$B$5)))</f>
        <v/>
      </c>
    </row>
    <row r="130" spans="1:11" x14ac:dyDescent="0.25">
      <c r="A130" s="11"/>
      <c r="E130" s="12"/>
      <c r="G130" s="12"/>
      <c r="I130" s="13" t="str">
        <f>IF($A130="","",IF((D130="Present"),ROUND((MOD((G130-E130),1)*24),2),0))</f>
        <v/>
      </c>
      <c r="J130" s="13" t="str">
        <f>IF($A130="","",COUNTIFS('Sign-in'!$A$2:$A$201,A130,'Sign-in'!$C$2:$C$201,C130,'Sign-in'!$D$2:$D$201,"Present"))</f>
        <v/>
      </c>
      <c r="K130" s="13" t="str">
        <f>IF($A130="","",IF((C130="Toddlers (1-2)"),'Ratios'!$B$3,IF((C130="Twos"),'Ratios'!$B$4,'Ratios'!$B$5)))</f>
        <v/>
      </c>
    </row>
    <row r="131" spans="1:11" x14ac:dyDescent="0.25">
      <c r="A131" s="11"/>
      <c r="E131" s="12"/>
      <c r="G131" s="12"/>
      <c r="I131" s="13" t="str">
        <f>IF($A131="","",IF((D131="Present"),ROUND((MOD((G131-E131),1)*24),2),0))</f>
        <v/>
      </c>
      <c r="J131" s="13" t="str">
        <f>IF($A131="","",COUNTIFS('Sign-in'!$A$2:$A$201,A131,'Sign-in'!$C$2:$C$201,C131,'Sign-in'!$D$2:$D$201,"Present"))</f>
        <v/>
      </c>
      <c r="K131" s="13" t="str">
        <f>IF($A131="","",IF((C131="Toddlers (1-2)"),'Ratios'!$B$3,IF((C131="Twos"),'Ratios'!$B$4,'Ratios'!$B$5)))</f>
        <v/>
      </c>
    </row>
    <row r="132" spans="1:11" x14ac:dyDescent="0.25">
      <c r="A132" s="11"/>
      <c r="E132" s="12"/>
      <c r="G132" s="12"/>
      <c r="I132" s="13" t="str">
        <f>IF($A132="","",IF((D132="Present"),ROUND((MOD((G132-E132),1)*24),2),0))</f>
        <v/>
      </c>
      <c r="J132" s="13" t="str">
        <f>IF($A132="","",COUNTIFS('Sign-in'!$A$2:$A$201,A132,'Sign-in'!$C$2:$C$201,C132,'Sign-in'!$D$2:$D$201,"Present"))</f>
        <v/>
      </c>
      <c r="K132" s="13" t="str">
        <f>IF($A132="","",IF((C132="Toddlers (1-2)"),'Ratios'!$B$3,IF((C132="Twos"),'Ratios'!$B$4,'Ratios'!$B$5)))</f>
        <v/>
      </c>
    </row>
    <row r="133" spans="1:11" x14ac:dyDescent="0.25">
      <c r="A133" s="11"/>
      <c r="E133" s="12"/>
      <c r="G133" s="12"/>
      <c r="I133" s="13" t="str">
        <f>IF($A133="","",IF((D133="Present"),ROUND((MOD((G133-E133),1)*24),2),0))</f>
        <v/>
      </c>
      <c r="J133" s="13" t="str">
        <f>IF($A133="","",COUNTIFS('Sign-in'!$A$2:$A$201,A133,'Sign-in'!$C$2:$C$201,C133,'Sign-in'!$D$2:$D$201,"Present"))</f>
        <v/>
      </c>
      <c r="K133" s="13" t="str">
        <f>IF($A133="","",IF((C133="Toddlers (1-2)"),'Ratios'!$B$3,IF((C133="Twos"),'Ratios'!$B$4,'Ratios'!$B$5)))</f>
        <v/>
      </c>
    </row>
    <row r="134" spans="1:11" x14ac:dyDescent="0.25">
      <c r="A134" s="11"/>
      <c r="E134" s="12"/>
      <c r="G134" s="12"/>
      <c r="I134" s="13" t="str">
        <f>IF($A134="","",IF((D134="Present"),ROUND((MOD((G134-E134),1)*24),2),0))</f>
        <v/>
      </c>
      <c r="J134" s="13" t="str">
        <f>IF($A134="","",COUNTIFS('Sign-in'!$A$2:$A$201,A134,'Sign-in'!$C$2:$C$201,C134,'Sign-in'!$D$2:$D$201,"Present"))</f>
        <v/>
      </c>
      <c r="K134" s="13" t="str">
        <f>IF($A134="","",IF((C134="Toddlers (1-2)"),'Ratios'!$B$3,IF((C134="Twos"),'Ratios'!$B$4,'Ratios'!$B$5)))</f>
        <v/>
      </c>
    </row>
    <row r="135" spans="1:11" x14ac:dyDescent="0.25">
      <c r="A135" s="11"/>
      <c r="E135" s="12"/>
      <c r="G135" s="12"/>
      <c r="I135" s="13" t="str">
        <f>IF($A135="","",IF((D135="Present"),ROUND((MOD((G135-E135),1)*24),2),0))</f>
        <v/>
      </c>
      <c r="J135" s="13" t="str">
        <f>IF($A135="","",COUNTIFS('Sign-in'!$A$2:$A$201,A135,'Sign-in'!$C$2:$C$201,C135,'Sign-in'!$D$2:$D$201,"Present"))</f>
        <v/>
      </c>
      <c r="K135" s="13" t="str">
        <f>IF($A135="","",IF((C135="Toddlers (1-2)"),'Ratios'!$B$3,IF((C135="Twos"),'Ratios'!$B$4,'Ratios'!$B$5)))</f>
        <v/>
      </c>
    </row>
    <row r="136" spans="1:11" x14ac:dyDescent="0.25">
      <c r="A136" s="11"/>
      <c r="E136" s="12"/>
      <c r="G136" s="12"/>
      <c r="I136" s="13" t="str">
        <f>IF($A136="","",IF((D136="Present"),ROUND((MOD((G136-E136),1)*24),2),0))</f>
        <v/>
      </c>
      <c r="J136" s="13" t="str">
        <f>IF($A136="","",COUNTIFS('Sign-in'!$A$2:$A$201,A136,'Sign-in'!$C$2:$C$201,C136,'Sign-in'!$D$2:$D$201,"Present"))</f>
        <v/>
      </c>
      <c r="K136" s="13" t="str">
        <f>IF($A136="","",IF((C136="Toddlers (1-2)"),'Ratios'!$B$3,IF((C136="Twos"),'Ratios'!$B$4,'Ratios'!$B$5)))</f>
        <v/>
      </c>
    </row>
    <row r="137" spans="1:11" x14ac:dyDescent="0.25">
      <c r="A137" s="11"/>
      <c r="E137" s="12"/>
      <c r="G137" s="12"/>
      <c r="I137" s="13" t="str">
        <f>IF($A137="","",IF((D137="Present"),ROUND((MOD((G137-E137),1)*24),2),0))</f>
        <v/>
      </c>
      <c r="J137" s="13" t="str">
        <f>IF($A137="","",COUNTIFS('Sign-in'!$A$2:$A$201,A137,'Sign-in'!$C$2:$C$201,C137,'Sign-in'!$D$2:$D$201,"Present"))</f>
        <v/>
      </c>
      <c r="K137" s="13" t="str">
        <f>IF($A137="","",IF((C137="Toddlers (1-2)"),'Ratios'!$B$3,IF((C137="Twos"),'Ratios'!$B$4,'Ratios'!$B$5)))</f>
        <v/>
      </c>
    </row>
    <row r="138" spans="1:11" x14ac:dyDescent="0.25">
      <c r="A138" s="11"/>
      <c r="E138" s="12"/>
      <c r="G138" s="12"/>
      <c r="I138" s="13" t="str">
        <f>IF($A138="","",IF((D138="Present"),ROUND((MOD((G138-E138),1)*24),2),0))</f>
        <v/>
      </c>
      <c r="J138" s="13" t="str">
        <f>IF($A138="","",COUNTIFS('Sign-in'!$A$2:$A$201,A138,'Sign-in'!$C$2:$C$201,C138,'Sign-in'!$D$2:$D$201,"Present"))</f>
        <v/>
      </c>
      <c r="K138" s="13" t="str">
        <f>IF($A138="","",IF((C138="Toddlers (1-2)"),'Ratios'!$B$3,IF((C138="Twos"),'Ratios'!$B$4,'Ratios'!$B$5)))</f>
        <v/>
      </c>
    </row>
    <row r="139" spans="1:11" x14ac:dyDescent="0.25">
      <c r="A139" s="11"/>
      <c r="E139" s="12"/>
      <c r="G139" s="12"/>
      <c r="I139" s="13" t="str">
        <f>IF($A139="","",IF((D139="Present"),ROUND((MOD((G139-E139),1)*24),2),0))</f>
        <v/>
      </c>
      <c r="J139" s="13" t="str">
        <f>IF($A139="","",COUNTIFS('Sign-in'!$A$2:$A$201,A139,'Sign-in'!$C$2:$C$201,C139,'Sign-in'!$D$2:$D$201,"Present"))</f>
        <v/>
      </c>
      <c r="K139" s="13" t="str">
        <f>IF($A139="","",IF((C139="Toddlers (1-2)"),'Ratios'!$B$3,IF((C139="Twos"),'Ratios'!$B$4,'Ratios'!$B$5)))</f>
        <v/>
      </c>
    </row>
    <row r="140" spans="1:11" x14ac:dyDescent="0.25">
      <c r="A140" s="11"/>
      <c r="E140" s="12"/>
      <c r="G140" s="12"/>
      <c r="I140" s="13" t="str">
        <f>IF($A140="","",IF((D140="Present"),ROUND((MOD((G140-E140),1)*24),2),0))</f>
        <v/>
      </c>
      <c r="J140" s="13" t="str">
        <f>IF($A140="","",COUNTIFS('Sign-in'!$A$2:$A$201,A140,'Sign-in'!$C$2:$C$201,C140,'Sign-in'!$D$2:$D$201,"Present"))</f>
        <v/>
      </c>
      <c r="K140" s="13" t="str">
        <f>IF($A140="","",IF((C140="Toddlers (1-2)"),'Ratios'!$B$3,IF((C140="Twos"),'Ratios'!$B$4,'Ratios'!$B$5)))</f>
        <v/>
      </c>
    </row>
    <row r="141" spans="1:11" x14ac:dyDescent="0.25">
      <c r="A141" s="11"/>
      <c r="E141" s="12"/>
      <c r="G141" s="12"/>
      <c r="I141" s="13" t="str">
        <f>IF($A141="","",IF((D141="Present"),ROUND((MOD((G141-E141),1)*24),2),0))</f>
        <v/>
      </c>
      <c r="J141" s="13" t="str">
        <f>IF($A141="","",COUNTIFS('Sign-in'!$A$2:$A$201,A141,'Sign-in'!$C$2:$C$201,C141,'Sign-in'!$D$2:$D$201,"Present"))</f>
        <v/>
      </c>
      <c r="K141" s="13" t="str">
        <f>IF($A141="","",IF((C141="Toddlers (1-2)"),'Ratios'!$B$3,IF((C141="Twos"),'Ratios'!$B$4,'Ratios'!$B$5)))</f>
        <v/>
      </c>
    </row>
    <row r="142" spans="1:11" x14ac:dyDescent="0.25">
      <c r="A142" s="11"/>
      <c r="E142" s="12"/>
      <c r="G142" s="12"/>
      <c r="I142" s="13" t="str">
        <f>IF($A142="","",IF((D142="Present"),ROUND((MOD((G142-E142),1)*24),2),0))</f>
        <v/>
      </c>
      <c r="J142" s="13" t="str">
        <f>IF($A142="","",COUNTIFS('Sign-in'!$A$2:$A$201,A142,'Sign-in'!$C$2:$C$201,C142,'Sign-in'!$D$2:$D$201,"Present"))</f>
        <v/>
      </c>
      <c r="K142" s="13" t="str">
        <f>IF($A142="","",IF((C142="Toddlers (1-2)"),'Ratios'!$B$3,IF((C142="Twos"),'Ratios'!$B$4,'Ratios'!$B$5)))</f>
        <v/>
      </c>
    </row>
    <row r="143" spans="1:11" x14ac:dyDescent="0.25">
      <c r="A143" s="11"/>
      <c r="E143" s="12"/>
      <c r="G143" s="12"/>
      <c r="I143" s="13" t="str">
        <f>IF($A143="","",IF((D143="Present"),ROUND((MOD((G143-E143),1)*24),2),0))</f>
        <v/>
      </c>
      <c r="J143" s="13" t="str">
        <f>IF($A143="","",COUNTIFS('Sign-in'!$A$2:$A$201,A143,'Sign-in'!$C$2:$C$201,C143,'Sign-in'!$D$2:$D$201,"Present"))</f>
        <v/>
      </c>
      <c r="K143" s="13" t="str">
        <f>IF($A143="","",IF((C143="Toddlers (1-2)"),'Ratios'!$B$3,IF((C143="Twos"),'Ratios'!$B$4,'Ratios'!$B$5)))</f>
        <v/>
      </c>
    </row>
    <row r="144" spans="1:11" x14ac:dyDescent="0.25">
      <c r="A144" s="11"/>
      <c r="E144" s="12"/>
      <c r="G144" s="12"/>
      <c r="I144" s="13" t="str">
        <f>IF($A144="","",IF((D144="Present"),ROUND((MOD((G144-E144),1)*24),2),0))</f>
        <v/>
      </c>
      <c r="J144" s="13" t="str">
        <f>IF($A144="","",COUNTIFS('Sign-in'!$A$2:$A$201,A144,'Sign-in'!$C$2:$C$201,C144,'Sign-in'!$D$2:$D$201,"Present"))</f>
        <v/>
      </c>
      <c r="K144" s="13" t="str">
        <f>IF($A144="","",IF((C144="Toddlers (1-2)"),'Ratios'!$B$3,IF((C144="Twos"),'Ratios'!$B$4,'Ratios'!$B$5)))</f>
        <v/>
      </c>
    </row>
    <row r="145" spans="1:11" x14ac:dyDescent="0.25">
      <c r="A145" s="11"/>
      <c r="E145" s="12"/>
      <c r="G145" s="12"/>
      <c r="I145" s="13" t="str">
        <f>IF($A145="","",IF((D145="Present"),ROUND((MOD((G145-E145),1)*24),2),0))</f>
        <v/>
      </c>
      <c r="J145" s="13" t="str">
        <f>IF($A145="","",COUNTIFS('Sign-in'!$A$2:$A$201,A145,'Sign-in'!$C$2:$C$201,C145,'Sign-in'!$D$2:$D$201,"Present"))</f>
        <v/>
      </c>
      <c r="K145" s="13" t="str">
        <f>IF($A145="","",IF((C145="Toddlers (1-2)"),'Ratios'!$B$3,IF((C145="Twos"),'Ratios'!$B$4,'Ratios'!$B$5)))</f>
        <v/>
      </c>
    </row>
    <row r="146" spans="1:11" x14ac:dyDescent="0.25">
      <c r="A146" s="11"/>
      <c r="E146" s="12"/>
      <c r="G146" s="12"/>
      <c r="I146" s="13" t="str">
        <f>IF($A146="","",IF((D146="Present"),ROUND((MOD((G146-E146),1)*24),2),0))</f>
        <v/>
      </c>
      <c r="J146" s="13" t="str">
        <f>IF($A146="","",COUNTIFS('Sign-in'!$A$2:$A$201,A146,'Sign-in'!$C$2:$C$201,C146,'Sign-in'!$D$2:$D$201,"Present"))</f>
        <v/>
      </c>
      <c r="K146" s="13" t="str">
        <f>IF($A146="","",IF((C146="Toddlers (1-2)"),'Ratios'!$B$3,IF((C146="Twos"),'Ratios'!$B$4,'Ratios'!$B$5)))</f>
        <v/>
      </c>
    </row>
    <row r="147" spans="1:11" x14ac:dyDescent="0.25">
      <c r="A147" s="11"/>
      <c r="E147" s="12"/>
      <c r="G147" s="12"/>
      <c r="I147" s="13" t="str">
        <f>IF($A147="","",IF((D147="Present"),ROUND((MOD((G147-E147),1)*24),2),0))</f>
        <v/>
      </c>
      <c r="J147" s="13" t="str">
        <f>IF($A147="","",COUNTIFS('Sign-in'!$A$2:$A$201,A147,'Sign-in'!$C$2:$C$201,C147,'Sign-in'!$D$2:$D$201,"Present"))</f>
        <v/>
      </c>
      <c r="K147" s="13" t="str">
        <f>IF($A147="","",IF((C147="Toddlers (1-2)"),'Ratios'!$B$3,IF((C147="Twos"),'Ratios'!$B$4,'Ratios'!$B$5)))</f>
        <v/>
      </c>
    </row>
    <row r="148" spans="1:11" x14ac:dyDescent="0.25">
      <c r="A148" s="11"/>
      <c r="E148" s="12"/>
      <c r="G148" s="12"/>
      <c r="I148" s="13" t="str">
        <f>IF($A148="","",IF((D148="Present"),ROUND((MOD((G148-E148),1)*24),2),0))</f>
        <v/>
      </c>
      <c r="J148" s="13" t="str">
        <f>IF($A148="","",COUNTIFS('Sign-in'!$A$2:$A$201,A148,'Sign-in'!$C$2:$C$201,C148,'Sign-in'!$D$2:$D$201,"Present"))</f>
        <v/>
      </c>
      <c r="K148" s="13" t="str">
        <f>IF($A148="","",IF((C148="Toddlers (1-2)"),'Ratios'!$B$3,IF((C148="Twos"),'Ratios'!$B$4,'Ratios'!$B$5)))</f>
        <v/>
      </c>
    </row>
    <row r="149" spans="1:11" x14ac:dyDescent="0.25">
      <c r="A149" s="11"/>
      <c r="E149" s="12"/>
      <c r="G149" s="12"/>
      <c r="I149" s="13" t="str">
        <f>IF($A149="","",IF((D149="Present"),ROUND((MOD((G149-E149),1)*24),2),0))</f>
        <v/>
      </c>
      <c r="J149" s="13" t="str">
        <f>IF($A149="","",COUNTIFS('Sign-in'!$A$2:$A$201,A149,'Sign-in'!$C$2:$C$201,C149,'Sign-in'!$D$2:$D$201,"Present"))</f>
        <v/>
      </c>
      <c r="K149" s="13" t="str">
        <f>IF($A149="","",IF((C149="Toddlers (1-2)"),'Ratios'!$B$3,IF((C149="Twos"),'Ratios'!$B$4,'Ratios'!$B$5)))</f>
        <v/>
      </c>
    </row>
    <row r="150" spans="1:11" x14ac:dyDescent="0.25">
      <c r="A150" s="11"/>
      <c r="E150" s="12"/>
      <c r="G150" s="12"/>
      <c r="I150" s="13" t="str">
        <f>IF($A150="","",IF((D150="Present"),ROUND((MOD((G150-E150),1)*24),2),0))</f>
        <v/>
      </c>
      <c r="J150" s="13" t="str">
        <f>IF($A150="","",COUNTIFS('Sign-in'!$A$2:$A$201,A150,'Sign-in'!$C$2:$C$201,C150,'Sign-in'!$D$2:$D$201,"Present"))</f>
        <v/>
      </c>
      <c r="K150" s="13" t="str">
        <f>IF($A150="","",IF((C150="Toddlers (1-2)"),'Ratios'!$B$3,IF((C150="Twos"),'Ratios'!$B$4,'Ratios'!$B$5)))</f>
        <v/>
      </c>
    </row>
    <row r="151" spans="1:11" x14ac:dyDescent="0.25">
      <c r="A151" s="11"/>
      <c r="E151" s="12"/>
      <c r="G151" s="12"/>
      <c r="I151" s="13" t="str">
        <f>IF($A151="","",IF((D151="Present"),ROUND((MOD((G151-E151),1)*24),2),0))</f>
        <v/>
      </c>
      <c r="J151" s="13" t="str">
        <f>IF($A151="","",COUNTIFS('Sign-in'!$A$2:$A$201,A151,'Sign-in'!$C$2:$C$201,C151,'Sign-in'!$D$2:$D$201,"Present"))</f>
        <v/>
      </c>
      <c r="K151" s="13" t="str">
        <f>IF($A151="","",IF((C151="Toddlers (1-2)"),'Ratios'!$B$3,IF((C151="Twos"),'Ratios'!$B$4,'Ratios'!$B$5)))</f>
        <v/>
      </c>
    </row>
    <row r="152" spans="1:11" x14ac:dyDescent="0.25">
      <c r="A152" s="11"/>
      <c r="E152" s="12"/>
      <c r="G152" s="12"/>
      <c r="I152" s="13" t="str">
        <f>IF($A152="","",IF((D152="Present"),ROUND((MOD((G152-E152),1)*24),2),0))</f>
        <v/>
      </c>
      <c r="J152" s="13" t="str">
        <f>IF($A152="","",COUNTIFS('Sign-in'!$A$2:$A$201,A152,'Sign-in'!$C$2:$C$201,C152,'Sign-in'!$D$2:$D$201,"Present"))</f>
        <v/>
      </c>
      <c r="K152" s="13" t="str">
        <f>IF($A152="","",IF((C152="Toddlers (1-2)"),'Ratios'!$B$3,IF((C152="Twos"),'Ratios'!$B$4,'Ratios'!$B$5)))</f>
        <v/>
      </c>
    </row>
    <row r="153" spans="1:11" x14ac:dyDescent="0.25">
      <c r="A153" s="11"/>
      <c r="E153" s="12"/>
      <c r="G153" s="12"/>
      <c r="I153" s="13" t="str">
        <f>IF($A153="","",IF((D153="Present"),ROUND((MOD((G153-E153),1)*24),2),0))</f>
        <v/>
      </c>
      <c r="J153" s="13" t="str">
        <f>IF($A153="","",COUNTIFS('Sign-in'!$A$2:$A$201,A153,'Sign-in'!$C$2:$C$201,C153,'Sign-in'!$D$2:$D$201,"Present"))</f>
        <v/>
      </c>
      <c r="K153" s="13" t="str">
        <f>IF($A153="","",IF((C153="Toddlers (1-2)"),'Ratios'!$B$3,IF((C153="Twos"),'Ratios'!$B$4,'Ratios'!$B$5)))</f>
        <v/>
      </c>
    </row>
    <row r="154" spans="1:11" x14ac:dyDescent="0.25">
      <c r="A154" s="11"/>
      <c r="E154" s="12"/>
      <c r="G154" s="12"/>
      <c r="I154" s="13" t="str">
        <f>IF($A154="","",IF((D154="Present"),ROUND((MOD((G154-E154),1)*24),2),0))</f>
        <v/>
      </c>
      <c r="J154" s="13" t="str">
        <f>IF($A154="","",COUNTIFS('Sign-in'!$A$2:$A$201,A154,'Sign-in'!$C$2:$C$201,C154,'Sign-in'!$D$2:$D$201,"Present"))</f>
        <v/>
      </c>
      <c r="K154" s="13" t="str">
        <f>IF($A154="","",IF((C154="Toddlers (1-2)"),'Ratios'!$B$3,IF((C154="Twos"),'Ratios'!$B$4,'Ratios'!$B$5)))</f>
        <v/>
      </c>
    </row>
    <row r="155" spans="1:11" x14ac:dyDescent="0.25">
      <c r="A155" s="11"/>
      <c r="E155" s="12"/>
      <c r="G155" s="12"/>
      <c r="I155" s="13" t="str">
        <f>IF($A155="","",IF((D155="Present"),ROUND((MOD((G155-E155),1)*24),2),0))</f>
        <v/>
      </c>
      <c r="J155" s="13" t="str">
        <f>IF($A155="","",COUNTIFS('Sign-in'!$A$2:$A$201,A155,'Sign-in'!$C$2:$C$201,C155,'Sign-in'!$D$2:$D$201,"Present"))</f>
        <v/>
      </c>
      <c r="K155" s="13" t="str">
        <f>IF($A155="","",IF((C155="Toddlers (1-2)"),'Ratios'!$B$3,IF((C155="Twos"),'Ratios'!$B$4,'Ratios'!$B$5)))</f>
        <v/>
      </c>
    </row>
    <row r="156" spans="1:11" x14ac:dyDescent="0.25">
      <c r="A156" s="11"/>
      <c r="E156" s="12"/>
      <c r="G156" s="12"/>
      <c r="I156" s="13" t="str">
        <f>IF($A156="","",IF((D156="Present"),ROUND((MOD((G156-E156),1)*24),2),0))</f>
        <v/>
      </c>
      <c r="J156" s="13" t="str">
        <f>IF($A156="","",COUNTIFS('Sign-in'!$A$2:$A$201,A156,'Sign-in'!$C$2:$C$201,C156,'Sign-in'!$D$2:$D$201,"Present"))</f>
        <v/>
      </c>
      <c r="K156" s="13" t="str">
        <f>IF($A156="","",IF((C156="Toddlers (1-2)"),'Ratios'!$B$3,IF((C156="Twos"),'Ratios'!$B$4,'Ratios'!$B$5)))</f>
        <v/>
      </c>
    </row>
    <row r="157" spans="1:11" x14ac:dyDescent="0.25">
      <c r="A157" s="11"/>
      <c r="E157" s="12"/>
      <c r="G157" s="12"/>
      <c r="I157" s="13" t="str">
        <f>IF($A157="","",IF((D157="Present"),ROUND((MOD((G157-E157),1)*24),2),0))</f>
        <v/>
      </c>
      <c r="J157" s="13" t="str">
        <f>IF($A157="","",COUNTIFS('Sign-in'!$A$2:$A$201,A157,'Sign-in'!$C$2:$C$201,C157,'Sign-in'!$D$2:$D$201,"Present"))</f>
        <v/>
      </c>
      <c r="K157" s="13" t="str">
        <f>IF($A157="","",IF((C157="Toddlers (1-2)"),'Ratios'!$B$3,IF((C157="Twos"),'Ratios'!$B$4,'Ratios'!$B$5)))</f>
        <v/>
      </c>
    </row>
    <row r="158" spans="1:11" x14ac:dyDescent="0.25">
      <c r="A158" s="11"/>
      <c r="E158" s="12"/>
      <c r="G158" s="12"/>
      <c r="I158" s="13" t="str">
        <f>IF($A158="","",IF((D158="Present"),ROUND((MOD((G158-E158),1)*24),2),0))</f>
        <v/>
      </c>
      <c r="J158" s="13" t="str">
        <f>IF($A158="","",COUNTIFS('Sign-in'!$A$2:$A$201,A158,'Sign-in'!$C$2:$C$201,C158,'Sign-in'!$D$2:$D$201,"Present"))</f>
        <v/>
      </c>
      <c r="K158" s="13" t="str">
        <f>IF($A158="","",IF((C158="Toddlers (1-2)"),'Ratios'!$B$3,IF((C158="Twos"),'Ratios'!$B$4,'Ratios'!$B$5)))</f>
        <v/>
      </c>
    </row>
    <row r="159" spans="1:11" x14ac:dyDescent="0.25">
      <c r="A159" s="11"/>
      <c r="E159" s="12"/>
      <c r="G159" s="12"/>
      <c r="I159" s="13" t="str">
        <f>IF($A159="","",IF((D159="Present"),ROUND((MOD((G159-E159),1)*24),2),0))</f>
        <v/>
      </c>
      <c r="J159" s="13" t="str">
        <f>IF($A159="","",COUNTIFS('Sign-in'!$A$2:$A$201,A159,'Sign-in'!$C$2:$C$201,C159,'Sign-in'!$D$2:$D$201,"Present"))</f>
        <v/>
      </c>
      <c r="K159" s="13" t="str">
        <f>IF($A159="","",IF((C159="Toddlers (1-2)"),'Ratios'!$B$3,IF((C159="Twos"),'Ratios'!$B$4,'Ratios'!$B$5)))</f>
        <v/>
      </c>
    </row>
    <row r="160" spans="1:11" x14ac:dyDescent="0.25">
      <c r="A160" s="11"/>
      <c r="E160" s="12"/>
      <c r="G160" s="12"/>
      <c r="I160" s="13" t="str">
        <f>IF($A160="","",IF((D160="Present"),ROUND((MOD((G160-E160),1)*24),2),0))</f>
        <v/>
      </c>
      <c r="J160" s="13" t="str">
        <f>IF($A160="","",COUNTIFS('Sign-in'!$A$2:$A$201,A160,'Sign-in'!$C$2:$C$201,C160,'Sign-in'!$D$2:$D$201,"Present"))</f>
        <v/>
      </c>
      <c r="K160" s="13" t="str">
        <f>IF($A160="","",IF((C160="Toddlers (1-2)"),'Ratios'!$B$3,IF((C160="Twos"),'Ratios'!$B$4,'Ratios'!$B$5)))</f>
        <v/>
      </c>
    </row>
    <row r="161" spans="1:11" x14ac:dyDescent="0.25">
      <c r="A161" s="11"/>
      <c r="E161" s="12"/>
      <c r="G161" s="12"/>
      <c r="I161" s="13" t="str">
        <f>IF($A161="","",IF((D161="Present"),ROUND((MOD((G161-E161),1)*24),2),0))</f>
        <v/>
      </c>
      <c r="J161" s="13" t="str">
        <f>IF($A161="","",COUNTIFS('Sign-in'!$A$2:$A$201,A161,'Sign-in'!$C$2:$C$201,C161,'Sign-in'!$D$2:$D$201,"Present"))</f>
        <v/>
      </c>
      <c r="K161" s="13" t="str">
        <f>IF($A161="","",IF((C161="Toddlers (1-2)"),'Ratios'!$B$3,IF((C161="Twos"),'Ratios'!$B$4,'Ratios'!$B$5)))</f>
        <v/>
      </c>
    </row>
    <row r="162" spans="1:11" x14ac:dyDescent="0.25">
      <c r="A162" s="11"/>
      <c r="E162" s="12"/>
      <c r="G162" s="12"/>
      <c r="I162" s="13" t="str">
        <f>IF($A162="","",IF((D162="Present"),ROUND((MOD((G162-E162),1)*24),2),0))</f>
        <v/>
      </c>
      <c r="J162" s="13" t="str">
        <f>IF($A162="","",COUNTIFS('Sign-in'!$A$2:$A$201,A162,'Sign-in'!$C$2:$C$201,C162,'Sign-in'!$D$2:$D$201,"Present"))</f>
        <v/>
      </c>
      <c r="K162" s="13" t="str">
        <f>IF($A162="","",IF((C162="Toddlers (1-2)"),'Ratios'!$B$3,IF((C162="Twos"),'Ratios'!$B$4,'Ratios'!$B$5)))</f>
        <v/>
      </c>
    </row>
    <row r="163" spans="1:11" x14ac:dyDescent="0.25">
      <c r="A163" s="11"/>
      <c r="E163" s="12"/>
      <c r="G163" s="12"/>
      <c r="I163" s="13" t="str">
        <f>IF($A163="","",IF((D163="Present"),ROUND((MOD((G163-E163),1)*24),2),0))</f>
        <v/>
      </c>
      <c r="J163" s="13" t="str">
        <f>IF($A163="","",COUNTIFS('Sign-in'!$A$2:$A$201,A163,'Sign-in'!$C$2:$C$201,C163,'Sign-in'!$D$2:$D$201,"Present"))</f>
        <v/>
      </c>
      <c r="K163" s="13" t="str">
        <f>IF($A163="","",IF((C163="Toddlers (1-2)"),'Ratios'!$B$3,IF((C163="Twos"),'Ratios'!$B$4,'Ratios'!$B$5)))</f>
        <v/>
      </c>
    </row>
    <row r="164" spans="1:11" x14ac:dyDescent="0.25">
      <c r="A164" s="11"/>
      <c r="E164" s="12"/>
      <c r="G164" s="12"/>
      <c r="I164" s="13" t="str">
        <f>IF($A164="","",IF((D164="Present"),ROUND((MOD((G164-E164),1)*24),2),0))</f>
        <v/>
      </c>
      <c r="J164" s="13" t="str">
        <f>IF($A164="","",COUNTIFS('Sign-in'!$A$2:$A$201,A164,'Sign-in'!$C$2:$C$201,C164,'Sign-in'!$D$2:$D$201,"Present"))</f>
        <v/>
      </c>
      <c r="K164" s="13" t="str">
        <f>IF($A164="","",IF((C164="Toddlers (1-2)"),'Ratios'!$B$3,IF((C164="Twos"),'Ratios'!$B$4,'Ratios'!$B$5)))</f>
        <v/>
      </c>
    </row>
    <row r="165" spans="1:11" x14ac:dyDescent="0.25">
      <c r="A165" s="11"/>
      <c r="E165" s="12"/>
      <c r="G165" s="12"/>
      <c r="I165" s="13" t="str">
        <f>IF($A165="","",IF((D165="Present"),ROUND((MOD((G165-E165),1)*24),2),0))</f>
        <v/>
      </c>
      <c r="J165" s="13" t="str">
        <f>IF($A165="","",COUNTIFS('Sign-in'!$A$2:$A$201,A165,'Sign-in'!$C$2:$C$201,C165,'Sign-in'!$D$2:$D$201,"Present"))</f>
        <v/>
      </c>
      <c r="K165" s="13" t="str">
        <f>IF($A165="","",IF((C165="Toddlers (1-2)"),'Ratios'!$B$3,IF((C165="Twos"),'Ratios'!$B$4,'Ratios'!$B$5)))</f>
        <v/>
      </c>
    </row>
    <row r="166" spans="1:11" x14ac:dyDescent="0.25">
      <c r="A166" s="11"/>
      <c r="E166" s="12"/>
      <c r="G166" s="12"/>
      <c r="I166" s="13" t="str">
        <f>IF($A166="","",IF((D166="Present"),ROUND((MOD((G166-E166),1)*24),2),0))</f>
        <v/>
      </c>
      <c r="J166" s="13" t="str">
        <f>IF($A166="","",COUNTIFS('Sign-in'!$A$2:$A$201,A166,'Sign-in'!$C$2:$C$201,C166,'Sign-in'!$D$2:$D$201,"Present"))</f>
        <v/>
      </c>
      <c r="K166" s="13" t="str">
        <f>IF($A166="","",IF((C166="Toddlers (1-2)"),'Ratios'!$B$3,IF((C166="Twos"),'Ratios'!$B$4,'Ratios'!$B$5)))</f>
        <v/>
      </c>
    </row>
    <row r="167" spans="1:11" x14ac:dyDescent="0.25">
      <c r="A167" s="11"/>
      <c r="E167" s="12"/>
      <c r="G167" s="12"/>
      <c r="I167" s="13" t="str">
        <f>IF($A167="","",IF((D167="Present"),ROUND((MOD((G167-E167),1)*24),2),0))</f>
        <v/>
      </c>
      <c r="J167" s="13" t="str">
        <f>IF($A167="","",COUNTIFS('Sign-in'!$A$2:$A$201,A167,'Sign-in'!$C$2:$C$201,C167,'Sign-in'!$D$2:$D$201,"Present"))</f>
        <v/>
      </c>
      <c r="K167" s="13" t="str">
        <f>IF($A167="","",IF((C167="Toddlers (1-2)"),'Ratios'!$B$3,IF((C167="Twos"),'Ratios'!$B$4,'Ratios'!$B$5)))</f>
        <v/>
      </c>
    </row>
    <row r="168" spans="1:11" x14ac:dyDescent="0.25">
      <c r="A168" s="11"/>
      <c r="E168" s="12"/>
      <c r="G168" s="12"/>
      <c r="I168" s="13" t="str">
        <f>IF($A168="","",IF((D168="Present"),ROUND((MOD((G168-E168),1)*24),2),0))</f>
        <v/>
      </c>
      <c r="J168" s="13" t="str">
        <f>IF($A168="","",COUNTIFS('Sign-in'!$A$2:$A$201,A168,'Sign-in'!$C$2:$C$201,C168,'Sign-in'!$D$2:$D$201,"Present"))</f>
        <v/>
      </c>
      <c r="K168" s="13" t="str">
        <f>IF($A168="","",IF((C168="Toddlers (1-2)"),'Ratios'!$B$3,IF((C168="Twos"),'Ratios'!$B$4,'Ratios'!$B$5)))</f>
        <v/>
      </c>
    </row>
    <row r="169" spans="1:11" x14ac:dyDescent="0.25">
      <c r="A169" s="11"/>
      <c r="E169" s="12"/>
      <c r="G169" s="12"/>
      <c r="I169" s="13" t="str">
        <f>IF($A169="","",IF((D169="Present"),ROUND((MOD((G169-E169),1)*24),2),0))</f>
        <v/>
      </c>
      <c r="J169" s="13" t="str">
        <f>IF($A169="","",COUNTIFS('Sign-in'!$A$2:$A$201,A169,'Sign-in'!$C$2:$C$201,C169,'Sign-in'!$D$2:$D$201,"Present"))</f>
        <v/>
      </c>
      <c r="K169" s="13" t="str">
        <f>IF($A169="","",IF((C169="Toddlers (1-2)"),'Ratios'!$B$3,IF((C169="Twos"),'Ratios'!$B$4,'Ratios'!$B$5)))</f>
        <v/>
      </c>
    </row>
    <row r="170" spans="1:11" x14ac:dyDescent="0.25">
      <c r="A170" s="11"/>
      <c r="E170" s="12"/>
      <c r="G170" s="12"/>
      <c r="I170" s="13" t="str">
        <f>IF($A170="","",IF((D170="Present"),ROUND((MOD((G170-E170),1)*24),2),0))</f>
        <v/>
      </c>
      <c r="J170" s="13" t="str">
        <f>IF($A170="","",COUNTIFS('Sign-in'!$A$2:$A$201,A170,'Sign-in'!$C$2:$C$201,C170,'Sign-in'!$D$2:$D$201,"Present"))</f>
        <v/>
      </c>
      <c r="K170" s="13" t="str">
        <f>IF($A170="","",IF((C170="Toddlers (1-2)"),'Ratios'!$B$3,IF((C170="Twos"),'Ratios'!$B$4,'Ratios'!$B$5)))</f>
        <v/>
      </c>
    </row>
    <row r="171" spans="1:11" x14ac:dyDescent="0.25">
      <c r="A171" s="11"/>
      <c r="E171" s="12"/>
      <c r="G171" s="12"/>
      <c r="I171" s="13" t="str">
        <f>IF($A171="","",IF((D171="Present"),ROUND((MOD((G171-E171),1)*24),2),0))</f>
        <v/>
      </c>
      <c r="J171" s="13" t="str">
        <f>IF($A171="","",COUNTIFS('Sign-in'!$A$2:$A$201,A171,'Sign-in'!$C$2:$C$201,C171,'Sign-in'!$D$2:$D$201,"Present"))</f>
        <v/>
      </c>
      <c r="K171" s="13" t="str">
        <f>IF($A171="","",IF((C171="Toddlers (1-2)"),'Ratios'!$B$3,IF((C171="Twos"),'Ratios'!$B$4,'Ratios'!$B$5)))</f>
        <v/>
      </c>
    </row>
    <row r="172" spans="1:11" x14ac:dyDescent="0.25">
      <c r="A172" s="11"/>
      <c r="E172" s="12"/>
      <c r="G172" s="12"/>
      <c r="I172" s="13" t="str">
        <f>IF($A172="","",IF((D172="Present"),ROUND((MOD((G172-E172),1)*24),2),0))</f>
        <v/>
      </c>
      <c r="J172" s="13" t="str">
        <f>IF($A172="","",COUNTIFS('Sign-in'!$A$2:$A$201,A172,'Sign-in'!$C$2:$C$201,C172,'Sign-in'!$D$2:$D$201,"Present"))</f>
        <v/>
      </c>
      <c r="K172" s="13" t="str">
        <f>IF($A172="","",IF((C172="Toddlers (1-2)"),'Ratios'!$B$3,IF((C172="Twos"),'Ratios'!$B$4,'Ratios'!$B$5)))</f>
        <v/>
      </c>
    </row>
    <row r="173" spans="1:11" x14ac:dyDescent="0.25">
      <c r="A173" s="11"/>
      <c r="E173" s="12"/>
      <c r="G173" s="12"/>
      <c r="I173" s="13" t="str">
        <f>IF($A173="","",IF((D173="Present"),ROUND((MOD((G173-E173),1)*24),2),0))</f>
        <v/>
      </c>
      <c r="J173" s="13" t="str">
        <f>IF($A173="","",COUNTIFS('Sign-in'!$A$2:$A$201,A173,'Sign-in'!$C$2:$C$201,C173,'Sign-in'!$D$2:$D$201,"Present"))</f>
        <v/>
      </c>
      <c r="K173" s="13" t="str">
        <f>IF($A173="","",IF((C173="Toddlers (1-2)"),'Ratios'!$B$3,IF((C173="Twos"),'Ratios'!$B$4,'Ratios'!$B$5)))</f>
        <v/>
      </c>
    </row>
    <row r="174" spans="1:11" x14ac:dyDescent="0.25">
      <c r="A174" s="11"/>
      <c r="E174" s="12"/>
      <c r="G174" s="12"/>
      <c r="I174" s="13" t="str">
        <f>IF($A174="","",IF((D174="Present"),ROUND((MOD((G174-E174),1)*24),2),0))</f>
        <v/>
      </c>
      <c r="J174" s="13" t="str">
        <f>IF($A174="","",COUNTIFS('Sign-in'!$A$2:$A$201,A174,'Sign-in'!$C$2:$C$201,C174,'Sign-in'!$D$2:$D$201,"Present"))</f>
        <v/>
      </c>
      <c r="K174" s="13" t="str">
        <f>IF($A174="","",IF((C174="Toddlers (1-2)"),'Ratios'!$B$3,IF((C174="Twos"),'Ratios'!$B$4,'Ratios'!$B$5)))</f>
        <v/>
      </c>
    </row>
    <row r="175" spans="1:11" x14ac:dyDescent="0.25">
      <c r="A175" s="11"/>
      <c r="E175" s="12"/>
      <c r="G175" s="12"/>
      <c r="I175" s="13" t="str">
        <f>IF($A175="","",IF((D175="Present"),ROUND((MOD((G175-E175),1)*24),2),0))</f>
        <v/>
      </c>
      <c r="J175" s="13" t="str">
        <f>IF($A175="","",COUNTIFS('Sign-in'!$A$2:$A$201,A175,'Sign-in'!$C$2:$C$201,C175,'Sign-in'!$D$2:$D$201,"Present"))</f>
        <v/>
      </c>
      <c r="K175" s="13" t="str">
        <f>IF($A175="","",IF((C175="Toddlers (1-2)"),'Ratios'!$B$3,IF((C175="Twos"),'Ratios'!$B$4,'Ratios'!$B$5)))</f>
        <v/>
      </c>
    </row>
    <row r="176" spans="1:11" x14ac:dyDescent="0.25">
      <c r="A176" s="11"/>
      <c r="E176" s="12"/>
      <c r="G176" s="12"/>
      <c r="I176" s="13" t="str">
        <f>IF($A176="","",IF((D176="Present"),ROUND((MOD((G176-E176),1)*24),2),0))</f>
        <v/>
      </c>
      <c r="J176" s="13" t="str">
        <f>IF($A176="","",COUNTIFS('Sign-in'!$A$2:$A$201,A176,'Sign-in'!$C$2:$C$201,C176,'Sign-in'!$D$2:$D$201,"Present"))</f>
        <v/>
      </c>
      <c r="K176" s="13" t="str">
        <f>IF($A176="","",IF((C176="Toddlers (1-2)"),'Ratios'!$B$3,IF((C176="Twos"),'Ratios'!$B$4,'Ratios'!$B$5)))</f>
        <v/>
      </c>
    </row>
    <row r="177" spans="1:11" x14ac:dyDescent="0.25">
      <c r="A177" s="11"/>
      <c r="E177" s="12"/>
      <c r="G177" s="12"/>
      <c r="I177" s="13" t="str">
        <f>IF($A177="","",IF((D177="Present"),ROUND((MOD((G177-E177),1)*24),2),0))</f>
        <v/>
      </c>
      <c r="J177" s="13" t="str">
        <f>IF($A177="","",COUNTIFS('Sign-in'!$A$2:$A$201,A177,'Sign-in'!$C$2:$C$201,C177,'Sign-in'!$D$2:$D$201,"Present"))</f>
        <v/>
      </c>
      <c r="K177" s="13" t="str">
        <f>IF($A177="","",IF((C177="Toddlers (1-2)"),'Ratios'!$B$3,IF((C177="Twos"),'Ratios'!$B$4,'Ratios'!$B$5)))</f>
        <v/>
      </c>
    </row>
    <row r="178" spans="1:11" x14ac:dyDescent="0.25">
      <c r="A178" s="11"/>
      <c r="E178" s="12"/>
      <c r="G178" s="12"/>
      <c r="I178" s="13" t="str">
        <f>IF($A178="","",IF((D178="Present"),ROUND((MOD((G178-E178),1)*24),2),0))</f>
        <v/>
      </c>
      <c r="J178" s="13" t="str">
        <f>IF($A178="","",COUNTIFS('Sign-in'!$A$2:$A$201,A178,'Sign-in'!$C$2:$C$201,C178,'Sign-in'!$D$2:$D$201,"Present"))</f>
        <v/>
      </c>
      <c r="K178" s="13" t="str">
        <f>IF($A178="","",IF((C178="Toddlers (1-2)"),'Ratios'!$B$3,IF((C178="Twos"),'Ratios'!$B$4,'Ratios'!$B$5)))</f>
        <v/>
      </c>
    </row>
    <row r="179" spans="1:11" x14ac:dyDescent="0.25">
      <c r="A179" s="11"/>
      <c r="E179" s="12"/>
      <c r="G179" s="12"/>
      <c r="I179" s="13" t="str">
        <f>IF($A179="","",IF((D179="Present"),ROUND((MOD((G179-E179),1)*24),2),0))</f>
        <v/>
      </c>
      <c r="J179" s="13" t="str">
        <f>IF($A179="","",COUNTIFS('Sign-in'!$A$2:$A$201,A179,'Sign-in'!$C$2:$C$201,C179,'Sign-in'!$D$2:$D$201,"Present"))</f>
        <v/>
      </c>
      <c r="K179" s="13" t="str">
        <f>IF($A179="","",IF((C179="Toddlers (1-2)"),'Ratios'!$B$3,IF((C179="Twos"),'Ratios'!$B$4,'Ratios'!$B$5)))</f>
        <v/>
      </c>
    </row>
    <row r="180" spans="1:11" x14ac:dyDescent="0.25">
      <c r="A180" s="11"/>
      <c r="E180" s="12"/>
      <c r="G180" s="12"/>
      <c r="I180" s="13" t="str">
        <f>IF($A180="","",IF((D180="Present"),ROUND((MOD((G180-E180),1)*24),2),0))</f>
        <v/>
      </c>
      <c r="J180" s="13" t="str">
        <f>IF($A180="","",COUNTIFS('Sign-in'!$A$2:$A$201,A180,'Sign-in'!$C$2:$C$201,C180,'Sign-in'!$D$2:$D$201,"Present"))</f>
        <v/>
      </c>
      <c r="K180" s="13" t="str">
        <f>IF($A180="","",IF((C180="Toddlers (1-2)"),'Ratios'!$B$3,IF((C180="Twos"),'Ratios'!$B$4,'Ratios'!$B$5)))</f>
        <v/>
      </c>
    </row>
    <row r="181" spans="1:11" x14ac:dyDescent="0.25">
      <c r="A181" s="11"/>
      <c r="E181" s="12"/>
      <c r="G181" s="12"/>
      <c r="I181" s="13" t="str">
        <f>IF($A181="","",IF((D181="Present"),ROUND((MOD((G181-E181),1)*24),2),0))</f>
        <v/>
      </c>
      <c r="J181" s="13" t="str">
        <f>IF($A181="","",COUNTIFS('Sign-in'!$A$2:$A$201,A181,'Sign-in'!$C$2:$C$201,C181,'Sign-in'!$D$2:$D$201,"Present"))</f>
        <v/>
      </c>
      <c r="K181" s="13" t="str">
        <f>IF($A181="","",IF((C181="Toddlers (1-2)"),'Ratios'!$B$3,IF((C181="Twos"),'Ratios'!$B$4,'Ratios'!$B$5)))</f>
        <v/>
      </c>
    </row>
    <row r="182" spans="1:11" x14ac:dyDescent="0.25">
      <c r="A182" s="11"/>
      <c r="E182" s="12"/>
      <c r="G182" s="12"/>
      <c r="I182" s="13" t="str">
        <f>IF($A182="","",IF((D182="Present"),ROUND((MOD((G182-E182),1)*24),2),0))</f>
        <v/>
      </c>
      <c r="J182" s="13" t="str">
        <f>IF($A182="","",COUNTIFS('Sign-in'!$A$2:$A$201,A182,'Sign-in'!$C$2:$C$201,C182,'Sign-in'!$D$2:$D$201,"Present"))</f>
        <v/>
      </c>
      <c r="K182" s="13" t="str">
        <f>IF($A182="","",IF((C182="Toddlers (1-2)"),'Ratios'!$B$3,IF((C182="Twos"),'Ratios'!$B$4,'Ratios'!$B$5)))</f>
        <v/>
      </c>
    </row>
    <row r="183" spans="1:11" x14ac:dyDescent="0.25">
      <c r="A183" s="11"/>
      <c r="E183" s="12"/>
      <c r="G183" s="12"/>
      <c r="I183" s="13" t="str">
        <f>IF($A183="","",IF((D183="Present"),ROUND((MOD((G183-E183),1)*24),2),0))</f>
        <v/>
      </c>
      <c r="J183" s="13" t="str">
        <f>IF($A183="","",COUNTIFS('Sign-in'!$A$2:$A$201,A183,'Sign-in'!$C$2:$C$201,C183,'Sign-in'!$D$2:$D$201,"Present"))</f>
        <v/>
      </c>
      <c r="K183" s="13" t="str">
        <f>IF($A183="","",IF((C183="Toddlers (1-2)"),'Ratios'!$B$3,IF((C183="Twos"),'Ratios'!$B$4,'Ratios'!$B$5)))</f>
        <v/>
      </c>
    </row>
    <row r="184" spans="1:11" x14ac:dyDescent="0.25">
      <c r="A184" s="11"/>
      <c r="E184" s="12"/>
      <c r="G184" s="12"/>
      <c r="I184" s="13" t="str">
        <f>IF($A184="","",IF((D184="Present"),ROUND((MOD((G184-E184),1)*24),2),0))</f>
        <v/>
      </c>
      <c r="J184" s="13" t="str">
        <f>IF($A184="","",COUNTIFS('Sign-in'!$A$2:$A$201,A184,'Sign-in'!$C$2:$C$201,C184,'Sign-in'!$D$2:$D$201,"Present"))</f>
        <v/>
      </c>
      <c r="K184" s="13" t="str">
        <f>IF($A184="","",IF((C184="Toddlers (1-2)"),'Ratios'!$B$3,IF((C184="Twos"),'Ratios'!$B$4,'Ratios'!$B$5)))</f>
        <v/>
      </c>
    </row>
    <row r="185" spans="1:11" x14ac:dyDescent="0.25">
      <c r="A185" s="11"/>
      <c r="E185" s="12"/>
      <c r="G185" s="12"/>
      <c r="I185" s="13" t="str">
        <f>IF($A185="","",IF((D185="Present"),ROUND((MOD((G185-E185),1)*24),2),0))</f>
        <v/>
      </c>
      <c r="J185" s="13" t="str">
        <f>IF($A185="","",COUNTIFS('Sign-in'!$A$2:$A$201,A185,'Sign-in'!$C$2:$C$201,C185,'Sign-in'!$D$2:$D$201,"Present"))</f>
        <v/>
      </c>
      <c r="K185" s="13" t="str">
        <f>IF($A185="","",IF((C185="Toddlers (1-2)"),'Ratios'!$B$3,IF((C185="Twos"),'Ratios'!$B$4,'Ratios'!$B$5)))</f>
        <v/>
      </c>
    </row>
    <row r="186" spans="1:11" x14ac:dyDescent="0.25">
      <c r="A186" s="11"/>
      <c r="E186" s="12"/>
      <c r="G186" s="12"/>
      <c r="I186" s="13" t="str">
        <f>IF($A186="","",IF((D186="Present"),ROUND((MOD((G186-E186),1)*24),2),0))</f>
        <v/>
      </c>
      <c r="J186" s="13" t="str">
        <f>IF($A186="","",COUNTIFS('Sign-in'!$A$2:$A$201,A186,'Sign-in'!$C$2:$C$201,C186,'Sign-in'!$D$2:$D$201,"Present"))</f>
        <v/>
      </c>
      <c r="K186" s="13" t="str">
        <f>IF($A186="","",IF((C186="Toddlers (1-2)"),'Ratios'!$B$3,IF((C186="Twos"),'Ratios'!$B$4,'Ratios'!$B$5)))</f>
        <v/>
      </c>
    </row>
    <row r="187" spans="1:11" x14ac:dyDescent="0.25">
      <c r="A187" s="11"/>
      <c r="E187" s="12"/>
      <c r="G187" s="12"/>
      <c r="I187" s="13" t="str">
        <f>IF($A187="","",IF((D187="Present"),ROUND((MOD((G187-E187),1)*24),2),0))</f>
        <v/>
      </c>
      <c r="J187" s="13" t="str">
        <f>IF($A187="","",COUNTIFS('Sign-in'!$A$2:$A$201,A187,'Sign-in'!$C$2:$C$201,C187,'Sign-in'!$D$2:$D$201,"Present"))</f>
        <v/>
      </c>
      <c r="K187" s="13" t="str">
        <f>IF($A187="","",IF((C187="Toddlers (1-2)"),'Ratios'!$B$3,IF((C187="Twos"),'Ratios'!$B$4,'Ratios'!$B$5)))</f>
        <v/>
      </c>
    </row>
    <row r="188" spans="1:11" x14ac:dyDescent="0.25">
      <c r="A188" s="11"/>
      <c r="E188" s="12"/>
      <c r="G188" s="12"/>
      <c r="I188" s="13" t="str">
        <f>IF($A188="","",IF((D188="Present"),ROUND((MOD((G188-E188),1)*24),2),0))</f>
        <v/>
      </c>
      <c r="J188" s="13" t="str">
        <f>IF($A188="","",COUNTIFS('Sign-in'!$A$2:$A$201,A188,'Sign-in'!$C$2:$C$201,C188,'Sign-in'!$D$2:$D$201,"Present"))</f>
        <v/>
      </c>
      <c r="K188" s="13" t="str">
        <f>IF($A188="","",IF((C188="Toddlers (1-2)"),'Ratios'!$B$3,IF((C188="Twos"),'Ratios'!$B$4,'Ratios'!$B$5)))</f>
        <v/>
      </c>
    </row>
    <row r="189" spans="1:11" x14ac:dyDescent="0.25">
      <c r="A189" s="11"/>
      <c r="E189" s="12"/>
      <c r="G189" s="12"/>
      <c r="I189" s="13" t="str">
        <f>IF($A189="","",IF((D189="Present"),ROUND((MOD((G189-E189),1)*24),2),0))</f>
        <v/>
      </c>
      <c r="J189" s="13" t="str">
        <f>IF($A189="","",COUNTIFS('Sign-in'!$A$2:$A$201,A189,'Sign-in'!$C$2:$C$201,C189,'Sign-in'!$D$2:$D$201,"Present"))</f>
        <v/>
      </c>
      <c r="K189" s="13" t="str">
        <f>IF($A189="","",IF((C189="Toddlers (1-2)"),'Ratios'!$B$3,IF((C189="Twos"),'Ratios'!$B$4,'Ratios'!$B$5)))</f>
        <v/>
      </c>
    </row>
    <row r="190" spans="1:11" x14ac:dyDescent="0.25">
      <c r="A190" s="11"/>
      <c r="E190" s="12"/>
      <c r="G190" s="12"/>
      <c r="I190" s="13" t="str">
        <f>IF($A190="","",IF((D190="Present"),ROUND((MOD((G190-E190),1)*24),2),0))</f>
        <v/>
      </c>
      <c r="J190" s="13" t="str">
        <f>IF($A190="","",COUNTIFS('Sign-in'!$A$2:$A$201,A190,'Sign-in'!$C$2:$C$201,C190,'Sign-in'!$D$2:$D$201,"Present"))</f>
        <v/>
      </c>
      <c r="K190" s="13" t="str">
        <f>IF($A190="","",IF((C190="Toddlers (1-2)"),'Ratios'!$B$3,IF((C190="Twos"),'Ratios'!$B$4,'Ratios'!$B$5)))</f>
        <v/>
      </c>
    </row>
    <row r="191" spans="1:11" x14ac:dyDescent="0.25">
      <c r="A191" s="11"/>
      <c r="E191" s="12"/>
      <c r="G191" s="12"/>
      <c r="I191" s="13" t="str">
        <f>IF($A191="","",IF((D191="Present"),ROUND((MOD((G191-E191),1)*24),2),0))</f>
        <v/>
      </c>
      <c r="J191" s="13" t="str">
        <f>IF($A191="","",COUNTIFS('Sign-in'!$A$2:$A$201,A191,'Sign-in'!$C$2:$C$201,C191,'Sign-in'!$D$2:$D$201,"Present"))</f>
        <v/>
      </c>
      <c r="K191" s="13" t="str">
        <f>IF($A191="","",IF((C191="Toddlers (1-2)"),'Ratios'!$B$3,IF((C191="Twos"),'Ratios'!$B$4,'Ratios'!$B$5)))</f>
        <v/>
      </c>
    </row>
    <row r="192" spans="1:11" x14ac:dyDescent="0.25">
      <c r="A192" s="11"/>
      <c r="E192" s="12"/>
      <c r="G192" s="12"/>
      <c r="I192" s="13" t="str">
        <f>IF($A192="","",IF((D192="Present"),ROUND((MOD((G192-E192),1)*24),2),0))</f>
        <v/>
      </c>
      <c r="J192" s="13" t="str">
        <f>IF($A192="","",COUNTIFS('Sign-in'!$A$2:$A$201,A192,'Sign-in'!$C$2:$C$201,C192,'Sign-in'!$D$2:$D$201,"Present"))</f>
        <v/>
      </c>
      <c r="K192" s="13" t="str">
        <f>IF($A192="","",IF((C192="Toddlers (1-2)"),'Ratios'!$B$3,IF((C192="Twos"),'Ratios'!$B$4,'Ratios'!$B$5)))</f>
        <v/>
      </c>
    </row>
    <row r="193" spans="1:11" x14ac:dyDescent="0.25">
      <c r="A193" s="11"/>
      <c r="E193" s="12"/>
      <c r="G193" s="12"/>
      <c r="I193" s="13" t="str">
        <f>IF($A193="","",IF((D193="Present"),ROUND((MOD((G193-E193),1)*24),2),0))</f>
        <v/>
      </c>
      <c r="J193" s="13" t="str">
        <f>IF($A193="","",COUNTIFS('Sign-in'!$A$2:$A$201,A193,'Sign-in'!$C$2:$C$201,C193,'Sign-in'!$D$2:$D$201,"Present"))</f>
        <v/>
      </c>
      <c r="K193" s="13" t="str">
        <f>IF($A193="","",IF((C193="Toddlers (1-2)"),'Ratios'!$B$3,IF((C193="Twos"),'Ratios'!$B$4,'Ratios'!$B$5)))</f>
        <v/>
      </c>
    </row>
    <row r="194" spans="1:11" x14ac:dyDescent="0.25">
      <c r="A194" s="11"/>
      <c r="E194" s="12"/>
      <c r="G194" s="12"/>
      <c r="I194" s="13" t="str">
        <f>IF($A194="","",IF((D194="Present"),ROUND((MOD((G194-E194),1)*24),2),0))</f>
        <v/>
      </c>
      <c r="J194" s="13" t="str">
        <f>IF($A194="","",COUNTIFS('Sign-in'!$A$2:$A$201,A194,'Sign-in'!$C$2:$C$201,C194,'Sign-in'!$D$2:$D$201,"Present"))</f>
        <v/>
      </c>
      <c r="K194" s="13" t="str">
        <f>IF($A194="","",IF((C194="Toddlers (1-2)"),'Ratios'!$B$3,IF((C194="Twos"),'Ratios'!$B$4,'Ratios'!$B$5)))</f>
        <v/>
      </c>
    </row>
    <row r="195" spans="1:11" x14ac:dyDescent="0.25">
      <c r="A195" s="11"/>
      <c r="E195" s="12"/>
      <c r="G195" s="12"/>
      <c r="I195" s="13" t="str">
        <f>IF($A195="","",IF((D195="Present"),ROUND((MOD((G195-E195),1)*24),2),0))</f>
        <v/>
      </c>
      <c r="J195" s="13" t="str">
        <f>IF($A195="","",COUNTIFS('Sign-in'!$A$2:$A$201,A195,'Sign-in'!$C$2:$C$201,C195,'Sign-in'!$D$2:$D$201,"Present"))</f>
        <v/>
      </c>
      <c r="K195" s="13" t="str">
        <f>IF($A195="","",IF((C195="Toddlers (1-2)"),'Ratios'!$B$3,IF((C195="Twos"),'Ratios'!$B$4,'Ratios'!$B$5)))</f>
        <v/>
      </c>
    </row>
    <row r="196" spans="1:11" x14ac:dyDescent="0.25">
      <c r="A196" s="11"/>
      <c r="E196" s="12"/>
      <c r="G196" s="12"/>
      <c r="I196" s="13" t="str">
        <f>IF($A196="","",IF((D196="Present"),ROUND((MOD((G196-E196),1)*24),2),0))</f>
        <v/>
      </c>
      <c r="J196" s="13" t="str">
        <f>IF($A196="","",COUNTIFS('Sign-in'!$A$2:$A$201,A196,'Sign-in'!$C$2:$C$201,C196,'Sign-in'!$D$2:$D$201,"Present"))</f>
        <v/>
      </c>
      <c r="K196" s="13" t="str">
        <f>IF($A196="","",IF((C196="Toddlers (1-2)"),'Ratios'!$B$3,IF((C196="Twos"),'Ratios'!$B$4,'Ratios'!$B$5)))</f>
        <v/>
      </c>
    </row>
    <row r="197" spans="1:11" x14ac:dyDescent="0.25">
      <c r="A197" s="11"/>
      <c r="E197" s="12"/>
      <c r="G197" s="12"/>
      <c r="I197" s="13" t="str">
        <f>IF($A197="","",IF((D197="Present"),ROUND((MOD((G197-E197),1)*24),2),0))</f>
        <v/>
      </c>
      <c r="J197" s="13" t="str">
        <f>IF($A197="","",COUNTIFS('Sign-in'!$A$2:$A$201,A197,'Sign-in'!$C$2:$C$201,C197,'Sign-in'!$D$2:$D$201,"Present"))</f>
        <v/>
      </c>
      <c r="K197" s="13" t="str">
        <f>IF($A197="","",IF((C197="Toddlers (1-2)"),'Ratios'!$B$3,IF((C197="Twos"),'Ratios'!$B$4,'Ratios'!$B$5)))</f>
        <v/>
      </c>
    </row>
    <row r="198" spans="1:11" x14ac:dyDescent="0.25">
      <c r="A198" s="11"/>
      <c r="E198" s="12"/>
      <c r="G198" s="12"/>
      <c r="I198" s="13" t="str">
        <f>IF($A198="","",IF((D198="Present"),ROUND((MOD((G198-E198),1)*24),2),0))</f>
        <v/>
      </c>
      <c r="J198" s="13" t="str">
        <f>IF($A198="","",COUNTIFS('Sign-in'!$A$2:$A$201,A198,'Sign-in'!$C$2:$C$201,C198,'Sign-in'!$D$2:$D$201,"Present"))</f>
        <v/>
      </c>
      <c r="K198" s="13" t="str">
        <f>IF($A198="","",IF((C198="Toddlers (1-2)"),'Ratios'!$B$3,IF((C198="Twos"),'Ratios'!$B$4,'Ratios'!$B$5)))</f>
        <v/>
      </c>
    </row>
    <row r="199" spans="1:11" x14ac:dyDescent="0.25">
      <c r="A199" s="11"/>
      <c r="E199" s="12"/>
      <c r="G199" s="12"/>
      <c r="I199" s="13" t="str">
        <f>IF($A199="","",IF((D199="Present"),ROUND((MOD((G199-E199),1)*24),2),0))</f>
        <v/>
      </c>
      <c r="J199" s="13" t="str">
        <f>IF($A199="","",COUNTIFS('Sign-in'!$A$2:$A$201,A199,'Sign-in'!$C$2:$C$201,C199,'Sign-in'!$D$2:$D$201,"Present"))</f>
        <v/>
      </c>
      <c r="K199" s="13" t="str">
        <f>IF($A199="","",IF((C199="Toddlers (1-2)"),'Ratios'!$B$3,IF((C199="Twos"),'Ratios'!$B$4,'Ratios'!$B$5)))</f>
        <v/>
      </c>
    </row>
    <row r="200" spans="1:11" x14ac:dyDescent="0.25">
      <c r="A200" s="11"/>
      <c r="E200" s="12"/>
      <c r="G200" s="12"/>
      <c r="I200" s="13" t="str">
        <f>IF($A200="","",IF((D200="Present"),ROUND((MOD((G200-E200),1)*24),2),0))</f>
        <v/>
      </c>
      <c r="J200" s="13" t="str">
        <f>IF($A200="","",COUNTIFS('Sign-in'!$A$2:$A$201,A200,'Sign-in'!$C$2:$C$201,C200,'Sign-in'!$D$2:$D$201,"Present"))</f>
        <v/>
      </c>
      <c r="K200" s="13" t="str">
        <f>IF($A200="","",IF((C200="Toddlers (1-2)"),'Ratios'!$B$3,IF((C200="Twos"),'Ratios'!$B$4,'Ratios'!$B$5)))</f>
        <v/>
      </c>
    </row>
    <row r="201" spans="1:11" x14ac:dyDescent="0.25">
      <c r="A201" s="11"/>
      <c r="E201" s="12"/>
      <c r="G201" s="12"/>
      <c r="I201" s="13" t="str">
        <f>IF($A201="","",IF((D201="Present"),ROUND((MOD((G201-E201),1)*24),2),0))</f>
        <v/>
      </c>
      <c r="J201" s="13" t="str">
        <f>IF($A201="","",COUNTIFS('Sign-in'!$A$2:$A$201,A201,'Sign-in'!$C$2:$C$201,C201,'Sign-in'!$D$2:$D$201,"Present"))</f>
        <v/>
      </c>
      <c r="K201" s="13" t="str">
        <f>IF($A201="","",IF((C201="Toddlers (1-2)"),'Ratios'!$B$3,IF((C201="Twos"),'Ratios'!$B$4,'Ratios'!$B$5)))</f>
        <v/>
      </c>
    </row>
  </sheetData>
  <autoFilter ref="A1:K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Toddlers (1-2), Twos, Preschool (3-4), Pre-K" sqref="C2:C201">
      <formula1>"Toddlers (1-2),Twos,Preschool (3-4),Pre-K"</formula1>
    </dataValidation>
    <dataValidation type="list" allowBlank="1" showErrorMessage="1" errorTitle="Pick from the list" error="Choose one of: Present, Absent, Sick, Vacation" sqref="D2:D201">
      <formula1>"Present,Absent,Sick,Vacation"</formula1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decimal" allowBlank="1" showErrorMessage="1" errorTitle="Time expected" error="Enter a time, e.g. 7:30 AM." sqref="G2:G201">
      <formula1>0</formula1>
      <formula2>0.99999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39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3" x14ac:dyDescent="0.25">
      <c r="A3" t="s">
        <v>43</v>
      </c>
      <c r="B3" s="17">
        <v>4</v>
      </c>
      <c r="C3" s="18" t="s">
        <v>44</v>
      </c>
    </row>
    <row r="4" spans="1:2" x14ac:dyDescent="0.25">
      <c r="A4" t="s">
        <v>45</v>
      </c>
      <c r="B4" s="17">
        <v>6</v>
      </c>
    </row>
    <row r="5" spans="1:2" x14ac:dyDescent="0.25">
      <c r="A5" t="s">
        <v>46</v>
      </c>
      <c r="B5" s="17">
        <v>10</v>
      </c>
    </row>
    <row r="6" spans="1:3" x14ac:dyDescent="0.25">
      <c r="A6" s="15" t="s">
        <v>47</v>
      </c>
      <c r="B6" s="16"/>
      <c r="C6" s="16"/>
    </row>
    <row r="7" spans="1:2" x14ac:dyDescent="0.25">
      <c r="A7" t="s">
        <v>48</v>
      </c>
      <c r="B7" s="19">
        <f>ROUNDUP((COUNTIFS('Sign-in'!$A$2:$A$201,TODAY(),'Sign-in'!$C$2:$C$201,"Twos",'Sign-in'!$D$2:$D$201,"Present")/'Ratios'!$B$4),0)</f>
        <v>0</v>
      </c>
    </row>
    <row r="8" spans="1:2" x14ac:dyDescent="0.25">
      <c r="A8" t="s">
        <v>49</v>
      </c>
      <c r="B8" s="19">
        <f>ROUNDUP((COUNTIFS('Sign-in'!$A$2:$A$201,TODAY(),'Sign-in'!$C$2:$C$201,"Preschool (3-4)",'Sign-in'!$D$2:$D$201,"Present")/'Ratios'!$B$5),0)</f>
        <v>0</v>
      </c>
    </row>
    <row r="9" spans="1:2" x14ac:dyDescent="0.25">
      <c r="A9" t="s">
        <v>50</v>
      </c>
      <c r="B9" s="19">
        <f>COUNTIFS('Sign-in'!$A$2:$A$201,TODAY(),'Sign-in'!$D$2:$D$201,"&lt;&gt;Present")</f>
        <v>0</v>
      </c>
    </row>
  </sheetData>
  <dataValidations count="1"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Sign-in</vt:lpstr>
      <vt:lpstr>Ratios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