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<sst xmlns="http://schemas.openxmlformats.org/spreadsheetml/2006/main" count="61" uniqueCount="53">
  <si>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Podiatry Appointment Tracker</t>
  </si>
  <si>
    <t>A free front-office appointment tracker for podiatry practices: schedule visits by provider and type with no-show tracking in Sheets or Excel.</t>
  </si>
  <si>
    <t>Quick start</t>
  </si>
  <si>
    <t>Open the Appointments tab and replace the sample rows with your own — one row per entry. Formulas fill in automatically for new rows.</t>
  </si>
  <si>
    <t>Front-office scheduling only: patient references; clinical notes stay in your EHR.</t>
  </si>
  <si>
    <t>Double-booked flags overlapping visits per provider (Dr. Ali at 8:40 here).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</si>
  <si>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</si>
  <si>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</si>
  <si>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</si>
  <si>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</si>
  <si>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</si>
  <si>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</si>
  <si>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</si>
  <si>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</si>
  <si>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</si>
  <si>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</si>
  <si>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</si>
  <si>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</si>
  <si>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</si>
  <si>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Provider</t>
  </si>
  <si>
    <t>Status</t>
  </si>
  <si>
    <t>Price</t>
  </si>
  <si>
    <t>End</t>
  </si>
  <si>
    <t>Double-booked</t>
  </si>
  <si>
    <t>PD-3102</t>
  </si>
  <si>
    <t>New patient</t>
  </si>
  <si>
    <t>Dr. Ali</t>
  </si>
  <si>
    <t>Confirmed</t>
  </si>
  <si>
    <t>PD-2988</t>
  </si>
  <si>
    <t>Nail care</t>
  </si>
  <si>
    <t>PD-2741</t>
  </si>
  <si>
    <t>Follow-up</t>
  </si>
  <si>
    <t>Booked</t>
  </si>
  <si>
    <t>PD-2510</t>
  </si>
  <si>
    <t>Orthotic fitting</t>
  </si>
  <si>
    <t>Tech: Ana</t>
  </si>
  <si>
    <t>PD-2615</t>
  </si>
  <si>
    <t>Wound care</t>
  </si>
  <si>
    <t>PD-3090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</si>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</sst>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0.3333333333333333</v>
      </c>
      <c r="C2" s="13">
        <v>30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0.35416666666666663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0.3541666666666667</v>
      </c>
      <c r="C3" s="13">
        <v>15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0.36458333333333337</v>
      </c>
      <c r="J3" s="16">
        <f>IF($A3="","",(COUNTIFS('Appointments'!$F$2:$F$201,F3,'Appointments'!$A$2:$A$201,A3,'Appointments'!$B$2:$B$201,("&lt;"&amp;I3),'Appointments'!$I$2:$I$201,("&gt;"&amp;B3))-1))</f>
        <v>1</v>
      </c>
    </row>
    <row r="4" spans="1:10" x14ac:dyDescent="0.25">
      <c r="A4" s="11">
        <v>46309</v>
      </c>
      <c r="B4" s="12">
        <v>0.3611111111111111</v>
      </c>
      <c r="C4" s="13">
        <v>15</v>
      </c>
      <c r="D4" t="s">
        <v>30</v>
      </c>
      <c r="E4" t="s">
        <v>31</v>
      </c>
      <c r="F4" t="s">
        <v>26</v>
      </c>
      <c r="G4" t="s">
        <v>32</v>
      </c>
      <c r="H4" s="14">
        <v>0</v>
      </c>
      <c r="I4" s="15">
        <f>IF($A4="","",(B4+(C4/1440)))</f>
        <v>0.3715277777777778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0.375</v>
      </c>
      <c r="C5" s="13">
        <v>30</v>
      </c>
      <c r="D5" t="s">
        <v>33</v>
      </c>
      <c r="E5" t="s">
        <v>34</v>
      </c>
      <c r="F5" t="s">
        <v>35</v>
      </c>
      <c r="G5" t="s">
        <v>32</v>
      </c>
      <c r="H5" s="14">
        <v>0</v>
      </c>
      <c r="I5" s="15">
        <f>IF($A5="","",(B5+(C5/1440)))</f>
        <v>0.3958333333333333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0.4166666666666667</v>
      </c>
      <c r="C6" s="13">
        <v>30</v>
      </c>
      <c r="D6" t="s">
        <v>36</v>
      </c>
      <c r="E6" t="s">
        <v>37</v>
      </c>
      <c r="F6" t="s">
        <v>26</v>
      </c>
      <c r="G6" t="s">
        <v>32</v>
      </c>
      <c r="H6" s="14">
        <v>0</v>
      </c>
      <c r="I6" s="15">
        <f>IF($A6="","",(B6+(C6/1440)))</f>
        <v>0.4375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0.5833333333333334</v>
      </c>
      <c r="C7" s="13">
        <v>30</v>
      </c>
      <c r="D7" t="s">
        <v>38</v>
      </c>
      <c r="E7" t="s">
        <v>25</v>
      </c>
      <c r="F7" t="s">
        <v>26</v>
      </c>
      <c r="G7" t="s">
        <v>39</v>
      </c>
      <c r="H7" s="14">
        <v>0</v>
      </c>
      <c r="I7" s="15">
        <f>IF($A7="","",(B7+(C7/1440)))</f>
        <v>0.6041666666666667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New patient, Follow-up, Nail care, Orthotic fitting, Wound care, Injection" sqref="E2:E201">
      <formula1>"New patient,Follow-up,Nail care,Orthotic fitting,Wound care,Injection"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2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1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