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<sst xmlns="http://schemas.openxmlformats.org/spreadsheetml/2006/main" count="55" uniqueCount="52">
  <si>
    <t>Pet Sitting Booking Tracker</t>
  </si>
  <si>
    <t>A free booking tracker for pet sitters: track visits by client and service with dates, deposit, and balance in Google Sheets or Excel.</t>
  </si>
  <si>
    <t>Quick start</t>
  </si>
  <si>
    <t>Open the Bookings tab and replace the sample rows with your own — one row per entry. Formulas fill in automatically for new rows.</t>
  </si>
  <si>
    <t>Holidays fill first; take deposits on long bookings and overnights.</t>
  </si>
  <si>
    <t>Days counts both the start and end date; adjust if the first or last day has fewer visits.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</si>
  <si>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</si>
  <si>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</si>
  <si>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</si>
  <si>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</si>
  <si>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</si>
  <si>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</si>
  <si>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</si>
  <si>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</si>
  <si>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</si>
  <si>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Service</t>
  </si>
  <si>
    <t>Start</t>
  </si>
  <si>
    <t>End</t>
  </si>
  <si>
    <t>Visits per day</t>
  </si>
  <si>
    <t>Rate</t>
  </si>
  <si>
    <t>Deposit</t>
  </si>
  <si>
    <t>Status</t>
  </si>
  <si>
    <t>Days</t>
  </si>
  <si>
    <t>Total</t>
  </si>
  <si>
    <t>Balance</t>
  </si>
  <si>
    <t>Hale</t>
  </si>
  <si>
    <t>Drop-ins</t>
  </si>
  <si>
    <t>Confirmed</t>
  </si>
  <si>
    <t>Brennan</t>
  </si>
  <si>
    <t>Overnights</t>
  </si>
  <si>
    <t>Nguyen</t>
  </si>
  <si>
    <t>In progress</t>
  </si>
  <si>
    <t>Shah</t>
  </si>
  <si>
    <t>House sitting</t>
  </si>
  <si>
    <t>Requested</t>
  </si>
  <si>
    <t>Lee</t>
  </si>
  <si>
    <t>Dog walks</t>
  </si>
  <si>
    <t>Completed</t>
  </si>
  <si>
    <t>Item</t>
  </si>
  <si>
    <t>Value</t>
  </si>
  <si>
    <t>Notes</t>
  </si>
  <si>
    <t>Overview</t>
  </si>
  <si>
    <t>Entries</t>
  </si>
  <si>
    <t>By status</t>
  </si>
  <si>
    <t>Status: Requested</t>
  </si>
  <si>
    <t>Status: Confirmed</t>
  </si>
  <si>
    <t>Status: In progress</t>
  </si>
  <si>
    <t>Status: Completed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</si>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</sst>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4" customWidth="1"/>
    <col min="5" max="5" width="17" customWidth="1"/>
    <col min="6" max="7" width="14" customWidth="1"/>
    <col min="8" max="8" width="16" customWidth="1"/>
    <col min="9" max="9" width="12" customWidth="1"/>
    <col min="10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s="11">
        <v>46311</v>
      </c>
      <c r="D2" s="11">
        <v>46317</v>
      </c>
      <c r="E2" s="12">
        <v>2</v>
      </c>
      <c r="F2" s="13">
        <v>24</v>
      </c>
      <c r="G2" s="13">
        <v>100</v>
      </c>
      <c r="H2" t="s">
        <v>27</v>
      </c>
      <c r="I2" s="14">
        <f>IF($A2="","",MAX(1,((D2-C2)+1)))</f>
        <v>7</v>
      </c>
      <c r="J2" s="15">
        <f>IF($A2="","",((I2*E2)*F2))</f>
        <v>336</v>
      </c>
      <c r="K2" s="15">
        <f>IF($A2="","",(J2-G2))</f>
        <v>236</v>
      </c>
    </row>
    <row r="3" spans="1:11" x14ac:dyDescent="0.25">
      <c r="A3" t="s">
        <v>28</v>
      </c>
      <c r="B3" t="s">
        <v>29</v>
      </c>
      <c r="C3" s="11">
        <v>46318</v>
      </c>
      <c r="D3" s="11">
        <v>46321</v>
      </c>
      <c r="E3" s="12">
        <v>1</v>
      </c>
      <c r="F3" s="13">
        <v>85</v>
      </c>
      <c r="G3" s="13">
        <v>85</v>
      </c>
      <c r="H3" t="s">
        <v>27</v>
      </c>
      <c r="I3" s="14">
        <f>IF($A3="","",MAX(1,((D3-C3)+1)))</f>
        <v>4</v>
      </c>
      <c r="J3" s="15">
        <f>IF($A3="","",((I3*E3)*F3))</f>
        <v>340</v>
      </c>
      <c r="K3" s="15">
        <f>IF($A3="","",(J3-G3))</f>
        <v>255</v>
      </c>
    </row>
    <row r="4" spans="1:11" x14ac:dyDescent="0.25">
      <c r="A4" t="s">
        <v>30</v>
      </c>
      <c r="B4" t="s">
        <v>26</v>
      </c>
      <c r="C4" s="11">
        <v>46308</v>
      </c>
      <c r="D4" s="11">
        <v>46310</v>
      </c>
      <c r="E4" s="12">
        <v>1</v>
      </c>
      <c r="F4" s="13">
        <v>24</v>
      </c>
      <c r="G4" s="13">
        <v>0</v>
      </c>
      <c r="H4" t="s">
        <v>31</v>
      </c>
      <c r="I4" s="14">
        <f>IF($A4="","",MAX(1,((D4-C4)+1)))</f>
        <v>3</v>
      </c>
      <c r="J4" s="15">
        <f>IF($A4="","",((I4*E4)*F4))</f>
        <v>72</v>
      </c>
      <c r="K4" s="15">
        <f>IF($A4="","",(J4-G4))</f>
        <v>72</v>
      </c>
    </row>
    <row r="5" spans="1:11" x14ac:dyDescent="0.25">
      <c r="A5" t="s">
        <v>32</v>
      </c>
      <c r="B5" t="s">
        <v>33</v>
      </c>
      <c r="C5" s="11">
        <v>46328</v>
      </c>
      <c r="D5" s="11">
        <v>46335</v>
      </c>
      <c r="E5" s="12">
        <v>1</v>
      </c>
      <c r="F5" s="13">
        <v>95</v>
      </c>
      <c r="G5" s="13">
        <v>0</v>
      </c>
      <c r="H5" t="s">
        <v>34</v>
      </c>
      <c r="I5" s="14">
        <f>IF($A5="","",MAX(1,((D5-C5)+1)))</f>
        <v>8</v>
      </c>
      <c r="J5" s="15">
        <f>IF($A5="","",((I5*E5)*F5))</f>
        <v>760</v>
      </c>
      <c r="K5" s="15">
        <f>IF($A5="","",(J5-G5))</f>
        <v>760</v>
      </c>
    </row>
    <row r="6" spans="1:11" x14ac:dyDescent="0.25">
      <c r="A6" t="s">
        <v>35</v>
      </c>
      <c r="B6" t="s">
        <v>36</v>
      </c>
      <c r="C6" s="11">
        <v>46302</v>
      </c>
      <c r="D6" s="11">
        <v>46306</v>
      </c>
      <c r="E6" s="12">
        <v>2</v>
      </c>
      <c r="F6" s="13">
        <v>22</v>
      </c>
      <c r="G6" s="13">
        <v>220</v>
      </c>
      <c r="H6" t="s">
        <v>37</v>
      </c>
      <c r="I6" s="14">
        <f>IF($A6="","",MAX(1,((D6-C6)+1)))</f>
        <v>5</v>
      </c>
      <c r="J6" s="15">
        <f>IF($A6="","",((I6*E6)*F6))</f>
        <v>220</v>
      </c>
      <c r="K6" s="15">
        <f>IF($A6="","",(J6-G6))</f>
        <v>0</v>
      </c>
    </row>
    <row r="7" spans="1:11" x14ac:dyDescent="0.25">
      <c r="C7" s="11"/>
      <c r="D7" s="11"/>
      <c r="E7" s="12"/>
      <c r="F7" s="13"/>
      <c r="G7" s="13"/>
      <c r="I7" s="14" t="str">
        <f>IF($A7="","",MAX(1,((D7-C7)+1)))</f>
        <v/>
      </c>
      <c r="J7" s="15" t="str">
        <f>IF($A7="","",((I7*E7)*F7))</f>
        <v/>
      </c>
      <c r="K7" s="15" t="str">
        <f>IF($A7="","",(J7-G7))</f>
        <v/>
      </c>
    </row>
    <row r="8" spans="1:11" x14ac:dyDescent="0.25">
      <c r="C8" s="11"/>
      <c r="D8" s="11"/>
      <c r="E8" s="12"/>
      <c r="F8" s="13"/>
      <c r="G8" s="13"/>
      <c r="I8" s="14" t="str">
        <f>IF($A8="","",MAX(1,((D8-C8)+1)))</f>
        <v/>
      </c>
      <c r="J8" s="15" t="str">
        <f>IF($A8="","",((I8*E8)*F8))</f>
        <v/>
      </c>
      <c r="K8" s="15" t="str">
        <f>IF($A8="","",(J8-G8))</f>
        <v/>
      </c>
    </row>
    <row r="9" spans="1:11" x14ac:dyDescent="0.25">
      <c r="C9" s="11"/>
      <c r="D9" s="11"/>
      <c r="E9" s="12"/>
      <c r="F9" s="13"/>
      <c r="G9" s="13"/>
      <c r="I9" s="14" t="str">
        <f>IF($A9="","",MAX(1,((D9-C9)+1)))</f>
        <v/>
      </c>
      <c r="J9" s="15" t="str">
        <f>IF($A9="","",((I9*E9)*F9))</f>
        <v/>
      </c>
      <c r="K9" s="15" t="str">
        <f>IF($A9="","",(J9-G9))</f>
        <v/>
      </c>
    </row>
    <row r="10" spans="1:11" x14ac:dyDescent="0.25">
      <c r="C10" s="11"/>
      <c r="D10" s="11"/>
      <c r="E10" s="12"/>
      <c r="F10" s="13"/>
      <c r="G10" s="13"/>
      <c r="I10" s="14" t="str">
        <f>IF($A10="","",MAX(1,((D10-C10)+1)))</f>
        <v/>
      </c>
      <c r="J10" s="15" t="str">
        <f>IF($A10="","",((I10*E10)*F10))</f>
        <v/>
      </c>
      <c r="K10" s="15" t="str">
        <f>IF($A10="","",(J10-G10))</f>
        <v/>
      </c>
    </row>
    <row r="11" spans="1:11" x14ac:dyDescent="0.25">
      <c r="C11" s="11"/>
      <c r="D11" s="11"/>
      <c r="E11" s="12"/>
      <c r="F11" s="13"/>
      <c r="G11" s="13"/>
      <c r="I11" s="14" t="str">
        <f>IF($A11="","",MAX(1,((D11-C11)+1)))</f>
        <v/>
      </c>
      <c r="J11" s="15" t="str">
        <f>IF($A11="","",((I11*E11)*F11))</f>
        <v/>
      </c>
      <c r="K11" s="15" t="str">
        <f>IF($A11="","",(J11-G11))</f>
        <v/>
      </c>
    </row>
    <row r="12" spans="1:11" x14ac:dyDescent="0.25">
      <c r="C12" s="11"/>
      <c r="D12" s="11"/>
      <c r="E12" s="12"/>
      <c r="F12" s="13"/>
      <c r="G12" s="13"/>
      <c r="I12" s="14" t="str">
        <f>IF($A12="","",MAX(1,((D12-C12)+1)))</f>
        <v/>
      </c>
      <c r="J12" s="15" t="str">
        <f>IF($A12="","",((I12*E12)*F12))</f>
        <v/>
      </c>
      <c r="K12" s="15" t="str">
        <f>IF($A12="","",(J12-G12))</f>
        <v/>
      </c>
    </row>
    <row r="13" spans="1:11" x14ac:dyDescent="0.25">
      <c r="C13" s="11"/>
      <c r="D13" s="11"/>
      <c r="E13" s="12"/>
      <c r="F13" s="13"/>
      <c r="G13" s="13"/>
      <c r="I13" s="14" t="str">
        <f>IF($A13="","",MAX(1,((D13-C13)+1)))</f>
        <v/>
      </c>
      <c r="J13" s="15" t="str">
        <f>IF($A13="","",((I13*E13)*F13))</f>
        <v/>
      </c>
      <c r="K13" s="15" t="str">
        <f>IF($A13="","",(J13-G13))</f>
        <v/>
      </c>
    </row>
    <row r="14" spans="1:11" x14ac:dyDescent="0.25">
      <c r="C14" s="11"/>
      <c r="D14" s="11"/>
      <c r="E14" s="12"/>
      <c r="F14" s="13"/>
      <c r="G14" s="13"/>
      <c r="I14" s="14" t="str">
        <f>IF($A14="","",MAX(1,((D14-C14)+1)))</f>
        <v/>
      </c>
      <c r="J14" s="15" t="str">
        <f>IF($A14="","",((I14*E14)*F14))</f>
        <v/>
      </c>
      <c r="K14" s="15" t="str">
        <f>IF($A14="","",(J14-G14))</f>
        <v/>
      </c>
    </row>
    <row r="15" spans="1:11" x14ac:dyDescent="0.25">
      <c r="C15" s="11"/>
      <c r="D15" s="11"/>
      <c r="E15" s="12"/>
      <c r="F15" s="13"/>
      <c r="G15" s="13"/>
      <c r="I15" s="14" t="str">
        <f>IF($A15="","",MAX(1,((D15-C15)+1)))</f>
        <v/>
      </c>
      <c r="J15" s="15" t="str">
        <f>IF($A15="","",((I15*E15)*F15))</f>
        <v/>
      </c>
      <c r="K15" s="15" t="str">
        <f>IF($A15="","",(J15-G15))</f>
        <v/>
      </c>
    </row>
    <row r="16" spans="1:11" x14ac:dyDescent="0.25">
      <c r="C16" s="11"/>
      <c r="D16" s="11"/>
      <c r="E16" s="12"/>
      <c r="F16" s="13"/>
      <c r="G16" s="13"/>
      <c r="I16" s="14" t="str">
        <f>IF($A16="","",MAX(1,((D16-C16)+1)))</f>
        <v/>
      </c>
      <c r="J16" s="15" t="str">
        <f>IF($A16="","",((I16*E16)*F16))</f>
        <v/>
      </c>
      <c r="K16" s="15" t="str">
        <f>IF($A16="","",(J16-G16))</f>
        <v/>
      </c>
    </row>
    <row r="17" spans="1:11" x14ac:dyDescent="0.25">
      <c r="C17" s="11"/>
      <c r="D17" s="11"/>
      <c r="E17" s="12"/>
      <c r="F17" s="13"/>
      <c r="G17" s="13"/>
      <c r="I17" s="14" t="str">
        <f>IF($A17="","",MAX(1,((D17-C17)+1)))</f>
        <v/>
      </c>
      <c r="J17" s="15" t="str">
        <f>IF($A17="","",((I17*E17)*F17))</f>
        <v/>
      </c>
      <c r="K17" s="15" t="str">
        <f>IF($A17="","",(J17-G17))</f>
        <v/>
      </c>
    </row>
    <row r="18" spans="1:11" x14ac:dyDescent="0.25">
      <c r="C18" s="11"/>
      <c r="D18" s="11"/>
      <c r="E18" s="12"/>
      <c r="F18" s="13"/>
      <c r="G18" s="13"/>
      <c r="I18" s="14" t="str">
        <f>IF($A18="","",MAX(1,((D18-C18)+1)))</f>
        <v/>
      </c>
      <c r="J18" s="15" t="str">
        <f>IF($A18="","",((I18*E18)*F18))</f>
        <v/>
      </c>
      <c r="K18" s="15" t="str">
        <f>IF($A18="","",(J18-G18))</f>
        <v/>
      </c>
    </row>
    <row r="19" spans="1:11" x14ac:dyDescent="0.25">
      <c r="C19" s="11"/>
      <c r="D19" s="11"/>
      <c r="E19" s="12"/>
      <c r="F19" s="13"/>
      <c r="G19" s="13"/>
      <c r="I19" s="14" t="str">
        <f>IF($A19="","",MAX(1,((D19-C19)+1)))</f>
        <v/>
      </c>
      <c r="J19" s="15" t="str">
        <f>IF($A19="","",((I19*E19)*F19))</f>
        <v/>
      </c>
      <c r="K19" s="15" t="str">
        <f>IF($A19="","",(J19-G19))</f>
        <v/>
      </c>
    </row>
    <row r="20" spans="1:11" x14ac:dyDescent="0.25">
      <c r="C20" s="11"/>
      <c r="D20" s="11"/>
      <c r="E20" s="12"/>
      <c r="F20" s="13"/>
      <c r="G20" s="13"/>
      <c r="I20" s="14" t="str">
        <f>IF($A20="","",MAX(1,((D20-C20)+1)))</f>
        <v/>
      </c>
      <c r="J20" s="15" t="str">
        <f>IF($A20="","",((I20*E20)*F20))</f>
        <v/>
      </c>
      <c r="K20" s="15" t="str">
        <f>IF($A20="","",(J20-G20))</f>
        <v/>
      </c>
    </row>
    <row r="21" spans="1:11" x14ac:dyDescent="0.25">
      <c r="C21" s="11"/>
      <c r="D21" s="11"/>
      <c r="E21" s="12"/>
      <c r="F21" s="13"/>
      <c r="G21" s="13"/>
      <c r="I21" s="14" t="str">
        <f>IF($A21="","",MAX(1,((D21-C21)+1)))</f>
        <v/>
      </c>
      <c r="J21" s="15" t="str">
        <f>IF($A21="","",((I21*E21)*F21))</f>
        <v/>
      </c>
      <c r="K21" s="15" t="str">
        <f>IF($A21="","",(J21-G21))</f>
        <v/>
      </c>
    </row>
    <row r="22" spans="1:11" x14ac:dyDescent="0.25">
      <c r="C22" s="11"/>
      <c r="D22" s="11"/>
      <c r="E22" s="12"/>
      <c r="F22" s="13"/>
      <c r="G22" s="13"/>
      <c r="I22" s="14" t="str">
        <f>IF($A22="","",MAX(1,((D22-C22)+1)))</f>
        <v/>
      </c>
      <c r="J22" s="15" t="str">
        <f>IF($A22="","",((I22*E22)*F22))</f>
        <v/>
      </c>
      <c r="K22" s="15" t="str">
        <f>IF($A22="","",(J22-G22))</f>
        <v/>
      </c>
    </row>
    <row r="23" spans="1:11" x14ac:dyDescent="0.25">
      <c r="C23" s="11"/>
      <c r="D23" s="11"/>
      <c r="E23" s="12"/>
      <c r="F23" s="13"/>
      <c r="G23" s="13"/>
      <c r="I23" s="14" t="str">
        <f>IF($A23="","",MAX(1,((D23-C23)+1)))</f>
        <v/>
      </c>
      <c r="J23" s="15" t="str">
        <f>IF($A23="","",((I23*E23)*F23))</f>
        <v/>
      </c>
      <c r="K23" s="15" t="str">
        <f>IF($A23="","",(J23-G23))</f>
        <v/>
      </c>
    </row>
    <row r="24" spans="1:11" x14ac:dyDescent="0.25">
      <c r="C24" s="11"/>
      <c r="D24" s="11"/>
      <c r="E24" s="12"/>
      <c r="F24" s="13"/>
      <c r="G24" s="13"/>
      <c r="I24" s="14" t="str">
        <f>IF($A24="","",MAX(1,((D24-C24)+1)))</f>
        <v/>
      </c>
      <c r="J24" s="15" t="str">
        <f>IF($A24="","",((I24*E24)*F24))</f>
        <v/>
      </c>
      <c r="K24" s="15" t="str">
        <f>IF($A24="","",(J24-G24))</f>
        <v/>
      </c>
    </row>
    <row r="25" spans="1:11" x14ac:dyDescent="0.25">
      <c r="C25" s="11"/>
      <c r="D25" s="11"/>
      <c r="E25" s="12"/>
      <c r="F25" s="13"/>
      <c r="G25" s="13"/>
      <c r="I25" s="14" t="str">
        <f>IF($A25="","",MAX(1,((D25-C25)+1)))</f>
        <v/>
      </c>
      <c r="J25" s="15" t="str">
        <f>IF($A25="","",((I25*E25)*F25))</f>
        <v/>
      </c>
      <c r="K25" s="15" t="str">
        <f>IF($A25="","",(J25-G25))</f>
        <v/>
      </c>
    </row>
    <row r="26" spans="1:11" x14ac:dyDescent="0.25">
      <c r="C26" s="11"/>
      <c r="D26" s="11"/>
      <c r="E26" s="12"/>
      <c r="F26" s="13"/>
      <c r="G26" s="13"/>
      <c r="I26" s="14" t="str">
        <f>IF($A26="","",MAX(1,((D26-C26)+1)))</f>
        <v/>
      </c>
      <c r="J26" s="15" t="str">
        <f>IF($A26="","",((I26*E26)*F26))</f>
        <v/>
      </c>
      <c r="K26" s="15" t="str">
        <f>IF($A26="","",(J26-G26))</f>
        <v/>
      </c>
    </row>
    <row r="27" spans="1:11" x14ac:dyDescent="0.25">
      <c r="C27" s="11"/>
      <c r="D27" s="11"/>
      <c r="E27" s="12"/>
      <c r="F27" s="13"/>
      <c r="G27" s="13"/>
      <c r="I27" s="14" t="str">
        <f>IF($A27="","",MAX(1,((D27-C27)+1)))</f>
        <v/>
      </c>
      <c r="J27" s="15" t="str">
        <f>IF($A27="","",((I27*E27)*F27))</f>
        <v/>
      </c>
      <c r="K27" s="15" t="str">
        <f>IF($A27="","",(J27-G27))</f>
        <v/>
      </c>
    </row>
    <row r="28" spans="1:11" x14ac:dyDescent="0.25">
      <c r="C28" s="11"/>
      <c r="D28" s="11"/>
      <c r="E28" s="12"/>
      <c r="F28" s="13"/>
      <c r="G28" s="13"/>
      <c r="I28" s="14" t="str">
        <f>IF($A28="","",MAX(1,((D28-C28)+1)))</f>
        <v/>
      </c>
      <c r="J28" s="15" t="str">
        <f>IF($A28="","",((I28*E28)*F28))</f>
        <v/>
      </c>
      <c r="K28" s="15" t="str">
        <f>IF($A28="","",(J28-G28))</f>
        <v/>
      </c>
    </row>
    <row r="29" spans="1:11" x14ac:dyDescent="0.25">
      <c r="C29" s="11"/>
      <c r="D29" s="11"/>
      <c r="E29" s="12"/>
      <c r="F29" s="13"/>
      <c r="G29" s="13"/>
      <c r="I29" s="14" t="str">
        <f>IF($A29="","",MAX(1,((D29-C29)+1)))</f>
        <v/>
      </c>
      <c r="J29" s="15" t="str">
        <f>IF($A29="","",((I29*E29)*F29))</f>
        <v/>
      </c>
      <c r="K29" s="15" t="str">
        <f>IF($A29="","",(J29-G29))</f>
        <v/>
      </c>
    </row>
    <row r="30" spans="1:11" x14ac:dyDescent="0.25">
      <c r="C30" s="11"/>
      <c r="D30" s="11"/>
      <c r="E30" s="12"/>
      <c r="F30" s="13"/>
      <c r="G30" s="13"/>
      <c r="I30" s="14" t="str">
        <f>IF($A30="","",MAX(1,((D30-C30)+1)))</f>
        <v/>
      </c>
      <c r="J30" s="15" t="str">
        <f>IF($A30="","",((I30*E30)*F30))</f>
        <v/>
      </c>
      <c r="K30" s="15" t="str">
        <f>IF($A30="","",(J30-G30))</f>
        <v/>
      </c>
    </row>
    <row r="31" spans="1:11" x14ac:dyDescent="0.25">
      <c r="C31" s="11"/>
      <c r="D31" s="11"/>
      <c r="E31" s="12"/>
      <c r="F31" s="13"/>
      <c r="G31" s="13"/>
      <c r="I31" s="14" t="str">
        <f>IF($A31="","",MAX(1,((D31-C31)+1)))</f>
        <v/>
      </c>
      <c r="J31" s="15" t="str">
        <f>IF($A31="","",((I31*E31)*F31))</f>
        <v/>
      </c>
      <c r="K31" s="15" t="str">
        <f>IF($A31="","",(J31-G31))</f>
        <v/>
      </c>
    </row>
    <row r="32" spans="1:11" x14ac:dyDescent="0.25">
      <c r="C32" s="11"/>
      <c r="D32" s="11"/>
      <c r="E32" s="12"/>
      <c r="F32" s="13"/>
      <c r="G32" s="13"/>
      <c r="I32" s="14" t="str">
        <f>IF($A32="","",MAX(1,((D32-C32)+1)))</f>
        <v/>
      </c>
      <c r="J32" s="15" t="str">
        <f>IF($A32="","",((I32*E32)*F32))</f>
        <v/>
      </c>
      <c r="K32" s="15" t="str">
        <f>IF($A32="","",(J32-G32))</f>
        <v/>
      </c>
    </row>
    <row r="33" spans="1:11" x14ac:dyDescent="0.25">
      <c r="C33" s="11"/>
      <c r="D33" s="11"/>
      <c r="E33" s="12"/>
      <c r="F33" s="13"/>
      <c r="G33" s="13"/>
      <c r="I33" s="14" t="str">
        <f>IF($A33="","",MAX(1,((D33-C33)+1)))</f>
        <v/>
      </c>
      <c r="J33" s="15" t="str">
        <f>IF($A33="","",((I33*E33)*F33))</f>
        <v/>
      </c>
      <c r="K33" s="15" t="str">
        <f>IF($A33="","",(J33-G33))</f>
        <v/>
      </c>
    </row>
    <row r="34" spans="1:11" x14ac:dyDescent="0.25">
      <c r="C34" s="11"/>
      <c r="D34" s="11"/>
      <c r="E34" s="12"/>
      <c r="F34" s="13"/>
      <c r="G34" s="13"/>
      <c r="I34" s="14" t="str">
        <f>IF($A34="","",MAX(1,((D34-C34)+1)))</f>
        <v/>
      </c>
      <c r="J34" s="15" t="str">
        <f>IF($A34="","",((I34*E34)*F34))</f>
        <v/>
      </c>
      <c r="K34" s="15" t="str">
        <f>IF($A34="","",(J34-G34))</f>
        <v/>
      </c>
    </row>
    <row r="35" spans="1:11" x14ac:dyDescent="0.25">
      <c r="C35" s="11"/>
      <c r="D35" s="11"/>
      <c r="E35" s="12"/>
      <c r="F35" s="13"/>
      <c r="G35" s="13"/>
      <c r="I35" s="14" t="str">
        <f>IF($A35="","",MAX(1,((D35-C35)+1)))</f>
        <v/>
      </c>
      <c r="J35" s="15" t="str">
        <f>IF($A35="","",((I35*E35)*F35))</f>
        <v/>
      </c>
      <c r="K35" s="15" t="str">
        <f>IF($A35="","",(J35-G35))</f>
        <v/>
      </c>
    </row>
    <row r="36" spans="1:11" x14ac:dyDescent="0.25">
      <c r="C36" s="11"/>
      <c r="D36" s="11"/>
      <c r="E36" s="12"/>
      <c r="F36" s="13"/>
      <c r="G36" s="13"/>
      <c r="I36" s="14" t="str">
        <f>IF($A36="","",MAX(1,((D36-C36)+1)))</f>
        <v/>
      </c>
      <c r="J36" s="15" t="str">
        <f>IF($A36="","",((I36*E36)*F36))</f>
        <v/>
      </c>
      <c r="K36" s="15" t="str">
        <f>IF($A36="","",(J36-G36))</f>
        <v/>
      </c>
    </row>
    <row r="37" spans="1:11" x14ac:dyDescent="0.25">
      <c r="C37" s="11"/>
      <c r="D37" s="11"/>
      <c r="E37" s="12"/>
      <c r="F37" s="13"/>
      <c r="G37" s="13"/>
      <c r="I37" s="14" t="str">
        <f>IF($A37="","",MAX(1,((D37-C37)+1)))</f>
        <v/>
      </c>
      <c r="J37" s="15" t="str">
        <f>IF($A37="","",((I37*E37)*F37))</f>
        <v/>
      </c>
      <c r="K37" s="15" t="str">
        <f>IF($A37="","",(J37-G37))</f>
        <v/>
      </c>
    </row>
    <row r="38" spans="1:11" x14ac:dyDescent="0.25">
      <c r="C38" s="11"/>
      <c r="D38" s="11"/>
      <c r="E38" s="12"/>
      <c r="F38" s="13"/>
      <c r="G38" s="13"/>
      <c r="I38" s="14" t="str">
        <f>IF($A38="","",MAX(1,((D38-C38)+1)))</f>
        <v/>
      </c>
      <c r="J38" s="15" t="str">
        <f>IF($A38="","",((I38*E38)*F38))</f>
        <v/>
      </c>
      <c r="K38" s="15" t="str">
        <f>IF($A38="","",(J38-G38))</f>
        <v/>
      </c>
    </row>
    <row r="39" spans="1:11" x14ac:dyDescent="0.25">
      <c r="C39" s="11"/>
      <c r="D39" s="11"/>
      <c r="E39" s="12"/>
      <c r="F39" s="13"/>
      <c r="G39" s="13"/>
      <c r="I39" s="14" t="str">
        <f>IF($A39="","",MAX(1,((D39-C39)+1)))</f>
        <v/>
      </c>
      <c r="J39" s="15" t="str">
        <f>IF($A39="","",((I39*E39)*F39))</f>
        <v/>
      </c>
      <c r="K39" s="15" t="str">
        <f>IF($A39="","",(J39-G39))</f>
        <v/>
      </c>
    </row>
    <row r="40" spans="1:11" x14ac:dyDescent="0.25">
      <c r="C40" s="11"/>
      <c r="D40" s="11"/>
      <c r="E40" s="12"/>
      <c r="F40" s="13"/>
      <c r="G40" s="13"/>
      <c r="I40" s="14" t="str">
        <f>IF($A40="","",MAX(1,((D40-C40)+1)))</f>
        <v/>
      </c>
      <c r="J40" s="15" t="str">
        <f>IF($A40="","",((I40*E40)*F40))</f>
        <v/>
      </c>
      <c r="K40" s="15" t="str">
        <f>IF($A40="","",(J40-G40))</f>
        <v/>
      </c>
    </row>
    <row r="41" spans="1:11" x14ac:dyDescent="0.25">
      <c r="C41" s="11"/>
      <c r="D41" s="11"/>
      <c r="E41" s="12"/>
      <c r="F41" s="13"/>
      <c r="G41" s="13"/>
      <c r="I41" s="14" t="str">
        <f>IF($A41="","",MAX(1,((D41-C41)+1)))</f>
        <v/>
      </c>
      <c r="J41" s="15" t="str">
        <f>IF($A41="","",((I41*E41)*F41))</f>
        <v/>
      </c>
      <c r="K41" s="15" t="str">
        <f>IF($A41="","",(J41-G41))</f>
        <v/>
      </c>
    </row>
    <row r="42" spans="1:11" x14ac:dyDescent="0.25">
      <c r="C42" s="11"/>
      <c r="D42" s="11"/>
      <c r="E42" s="12"/>
      <c r="F42" s="13"/>
      <c r="G42" s="13"/>
      <c r="I42" s="14" t="str">
        <f>IF($A42="","",MAX(1,((D42-C42)+1)))</f>
        <v/>
      </c>
      <c r="J42" s="15" t="str">
        <f>IF($A42="","",((I42*E42)*F42))</f>
        <v/>
      </c>
      <c r="K42" s="15" t="str">
        <f>IF($A42="","",(J42-G42))</f>
        <v/>
      </c>
    </row>
    <row r="43" spans="1:11" x14ac:dyDescent="0.25">
      <c r="C43" s="11"/>
      <c r="D43" s="11"/>
      <c r="E43" s="12"/>
      <c r="F43" s="13"/>
      <c r="G43" s="13"/>
      <c r="I43" s="14" t="str">
        <f>IF($A43="","",MAX(1,((D43-C43)+1)))</f>
        <v/>
      </c>
      <c r="J43" s="15" t="str">
        <f>IF($A43="","",((I43*E43)*F43))</f>
        <v/>
      </c>
      <c r="K43" s="15" t="str">
        <f>IF($A43="","",(J43-G43))</f>
        <v/>
      </c>
    </row>
    <row r="44" spans="1:11" x14ac:dyDescent="0.25">
      <c r="C44" s="11"/>
      <c r="D44" s="11"/>
      <c r="E44" s="12"/>
      <c r="F44" s="13"/>
      <c r="G44" s="13"/>
      <c r="I44" s="14" t="str">
        <f>IF($A44="","",MAX(1,((D44-C44)+1)))</f>
        <v/>
      </c>
      <c r="J44" s="15" t="str">
        <f>IF($A44="","",((I44*E44)*F44))</f>
        <v/>
      </c>
      <c r="K44" s="15" t="str">
        <f>IF($A44="","",(J44-G44))</f>
        <v/>
      </c>
    </row>
    <row r="45" spans="1:11" x14ac:dyDescent="0.25">
      <c r="C45" s="11"/>
      <c r="D45" s="11"/>
      <c r="E45" s="12"/>
      <c r="F45" s="13"/>
      <c r="G45" s="13"/>
      <c r="I45" s="14" t="str">
        <f>IF($A45="","",MAX(1,((D45-C45)+1)))</f>
        <v/>
      </c>
      <c r="J45" s="15" t="str">
        <f>IF($A45="","",((I45*E45)*F45))</f>
        <v/>
      </c>
      <c r="K45" s="15" t="str">
        <f>IF($A45="","",(J45-G45))</f>
        <v/>
      </c>
    </row>
    <row r="46" spans="1:11" x14ac:dyDescent="0.25">
      <c r="C46" s="11"/>
      <c r="D46" s="11"/>
      <c r="E46" s="12"/>
      <c r="F46" s="13"/>
      <c r="G46" s="13"/>
      <c r="I46" s="14" t="str">
        <f>IF($A46="","",MAX(1,((D46-C46)+1)))</f>
        <v/>
      </c>
      <c r="J46" s="15" t="str">
        <f>IF($A46="","",((I46*E46)*F46))</f>
        <v/>
      </c>
      <c r="K46" s="15" t="str">
        <f>IF($A46="","",(J46-G46))</f>
        <v/>
      </c>
    </row>
    <row r="47" spans="1:11" x14ac:dyDescent="0.25">
      <c r="C47" s="11"/>
      <c r="D47" s="11"/>
      <c r="E47" s="12"/>
      <c r="F47" s="13"/>
      <c r="G47" s="13"/>
      <c r="I47" s="14" t="str">
        <f>IF($A47="","",MAX(1,((D47-C47)+1)))</f>
        <v/>
      </c>
      <c r="J47" s="15" t="str">
        <f>IF($A47="","",((I47*E47)*F47))</f>
        <v/>
      </c>
      <c r="K47" s="15" t="str">
        <f>IF($A47="","",(J47-G47))</f>
        <v/>
      </c>
    </row>
    <row r="48" spans="1:11" x14ac:dyDescent="0.25">
      <c r="C48" s="11"/>
      <c r="D48" s="11"/>
      <c r="E48" s="12"/>
      <c r="F48" s="13"/>
      <c r="G48" s="13"/>
      <c r="I48" s="14" t="str">
        <f>IF($A48="","",MAX(1,((D48-C48)+1)))</f>
        <v/>
      </c>
      <c r="J48" s="15" t="str">
        <f>IF($A48="","",((I48*E48)*F48))</f>
        <v/>
      </c>
      <c r="K48" s="15" t="str">
        <f>IF($A48="","",(J48-G48))</f>
        <v/>
      </c>
    </row>
    <row r="49" spans="1:11" x14ac:dyDescent="0.25">
      <c r="C49" s="11"/>
      <c r="D49" s="11"/>
      <c r="E49" s="12"/>
      <c r="F49" s="13"/>
      <c r="G49" s="13"/>
      <c r="I49" s="14" t="str">
        <f>IF($A49="","",MAX(1,((D49-C49)+1)))</f>
        <v/>
      </c>
      <c r="J49" s="15" t="str">
        <f>IF($A49="","",((I49*E49)*F49))</f>
        <v/>
      </c>
      <c r="K49" s="15" t="str">
        <f>IF($A49="","",(J49-G49))</f>
        <v/>
      </c>
    </row>
    <row r="50" spans="1:11" x14ac:dyDescent="0.25">
      <c r="C50" s="11"/>
      <c r="D50" s="11"/>
      <c r="E50" s="12"/>
      <c r="F50" s="13"/>
      <c r="G50" s="13"/>
      <c r="I50" s="14" t="str">
        <f>IF($A50="","",MAX(1,((D50-C50)+1)))</f>
        <v/>
      </c>
      <c r="J50" s="15" t="str">
        <f>IF($A50="","",((I50*E50)*F50))</f>
        <v/>
      </c>
      <c r="K50" s="15" t="str">
        <f>IF($A50="","",(J50-G50))</f>
        <v/>
      </c>
    </row>
    <row r="51" spans="1:11" x14ac:dyDescent="0.25">
      <c r="C51" s="11"/>
      <c r="D51" s="11"/>
      <c r="E51" s="12"/>
      <c r="F51" s="13"/>
      <c r="G51" s="13"/>
      <c r="I51" s="14" t="str">
        <f>IF($A51="","",MAX(1,((D51-C51)+1)))</f>
        <v/>
      </c>
      <c r="J51" s="15" t="str">
        <f>IF($A51="","",((I51*E51)*F51))</f>
        <v/>
      </c>
      <c r="K51" s="15" t="str">
        <f>IF($A51="","",(J51-G51))</f>
        <v/>
      </c>
    </row>
    <row r="52" spans="1:11" x14ac:dyDescent="0.25">
      <c r="C52" s="11"/>
      <c r="D52" s="11"/>
      <c r="E52" s="12"/>
      <c r="F52" s="13"/>
      <c r="G52" s="13"/>
      <c r="I52" s="14" t="str">
        <f>IF($A52="","",MAX(1,((D52-C52)+1)))</f>
        <v/>
      </c>
      <c r="J52" s="15" t="str">
        <f>IF($A52="","",((I52*E52)*F52))</f>
        <v/>
      </c>
      <c r="K52" s="15" t="str">
        <f>IF($A52="","",(J52-G52))</f>
        <v/>
      </c>
    </row>
    <row r="53" spans="1:11" x14ac:dyDescent="0.25">
      <c r="C53" s="11"/>
      <c r="D53" s="11"/>
      <c r="E53" s="12"/>
      <c r="F53" s="13"/>
      <c r="G53" s="13"/>
      <c r="I53" s="14" t="str">
        <f>IF($A53="","",MAX(1,((D53-C53)+1)))</f>
        <v/>
      </c>
      <c r="J53" s="15" t="str">
        <f>IF($A53="","",((I53*E53)*F53))</f>
        <v/>
      </c>
      <c r="K53" s="15" t="str">
        <f>IF($A53="","",(J53-G53))</f>
        <v/>
      </c>
    </row>
    <row r="54" spans="1:11" x14ac:dyDescent="0.25">
      <c r="C54" s="11"/>
      <c r="D54" s="11"/>
      <c r="E54" s="12"/>
      <c r="F54" s="13"/>
      <c r="G54" s="13"/>
      <c r="I54" s="14" t="str">
        <f>IF($A54="","",MAX(1,((D54-C54)+1)))</f>
        <v/>
      </c>
      <c r="J54" s="15" t="str">
        <f>IF($A54="","",((I54*E54)*F54))</f>
        <v/>
      </c>
      <c r="K54" s="15" t="str">
        <f>IF($A54="","",(J54-G54))</f>
        <v/>
      </c>
    </row>
    <row r="55" spans="1:11" x14ac:dyDescent="0.25">
      <c r="C55" s="11"/>
      <c r="D55" s="11"/>
      <c r="E55" s="12"/>
      <c r="F55" s="13"/>
      <c r="G55" s="13"/>
      <c r="I55" s="14" t="str">
        <f>IF($A55="","",MAX(1,((D55-C55)+1)))</f>
        <v/>
      </c>
      <c r="J55" s="15" t="str">
        <f>IF($A55="","",((I55*E55)*F55))</f>
        <v/>
      </c>
      <c r="K55" s="15" t="str">
        <f>IF($A55="","",(J55-G55))</f>
        <v/>
      </c>
    </row>
    <row r="56" spans="1:11" x14ac:dyDescent="0.25">
      <c r="C56" s="11"/>
      <c r="D56" s="11"/>
      <c r="E56" s="12"/>
      <c r="F56" s="13"/>
      <c r="G56" s="13"/>
      <c r="I56" s="14" t="str">
        <f>IF($A56="","",MAX(1,((D56-C56)+1)))</f>
        <v/>
      </c>
      <c r="J56" s="15" t="str">
        <f>IF($A56="","",((I56*E56)*F56))</f>
        <v/>
      </c>
      <c r="K56" s="15" t="str">
        <f>IF($A56="","",(J56-G56))</f>
        <v/>
      </c>
    </row>
    <row r="57" spans="1:11" x14ac:dyDescent="0.25">
      <c r="C57" s="11"/>
      <c r="D57" s="11"/>
      <c r="E57" s="12"/>
      <c r="F57" s="13"/>
      <c r="G57" s="13"/>
      <c r="I57" s="14" t="str">
        <f>IF($A57="","",MAX(1,((D57-C57)+1)))</f>
        <v/>
      </c>
      <c r="J57" s="15" t="str">
        <f>IF($A57="","",((I57*E57)*F57))</f>
        <v/>
      </c>
      <c r="K57" s="15" t="str">
        <f>IF($A57="","",(J57-G57))</f>
        <v/>
      </c>
    </row>
    <row r="58" spans="1:11" x14ac:dyDescent="0.25">
      <c r="C58" s="11"/>
      <c r="D58" s="11"/>
      <c r="E58" s="12"/>
      <c r="F58" s="13"/>
      <c r="G58" s="13"/>
      <c r="I58" s="14" t="str">
        <f>IF($A58="","",MAX(1,((D58-C58)+1)))</f>
        <v/>
      </c>
      <c r="J58" s="15" t="str">
        <f>IF($A58="","",((I58*E58)*F58))</f>
        <v/>
      </c>
      <c r="K58" s="15" t="str">
        <f>IF($A58="","",(J58-G58))</f>
        <v/>
      </c>
    </row>
    <row r="59" spans="1:11" x14ac:dyDescent="0.25">
      <c r="C59" s="11"/>
      <c r="D59" s="11"/>
      <c r="E59" s="12"/>
      <c r="F59" s="13"/>
      <c r="G59" s="13"/>
      <c r="I59" s="14" t="str">
        <f>IF($A59="","",MAX(1,((D59-C59)+1)))</f>
        <v/>
      </c>
      <c r="J59" s="15" t="str">
        <f>IF($A59="","",((I59*E59)*F59))</f>
        <v/>
      </c>
      <c r="K59" s="15" t="str">
        <f>IF($A59="","",(J59-G59))</f>
        <v/>
      </c>
    </row>
    <row r="60" spans="1:11" x14ac:dyDescent="0.25">
      <c r="C60" s="11"/>
      <c r="D60" s="11"/>
      <c r="E60" s="12"/>
      <c r="F60" s="13"/>
      <c r="G60" s="13"/>
      <c r="I60" s="14" t="str">
        <f>IF($A60="","",MAX(1,((D60-C60)+1)))</f>
        <v/>
      </c>
      <c r="J60" s="15" t="str">
        <f>IF($A60="","",((I60*E60)*F60))</f>
        <v/>
      </c>
      <c r="K60" s="15" t="str">
        <f>IF($A60="","",(J60-G60))</f>
        <v/>
      </c>
    </row>
    <row r="61" spans="1:11" x14ac:dyDescent="0.25">
      <c r="C61" s="11"/>
      <c r="D61" s="11"/>
      <c r="E61" s="12"/>
      <c r="F61" s="13"/>
      <c r="G61" s="13"/>
      <c r="I61" s="14" t="str">
        <f>IF($A61="","",MAX(1,((D61-C61)+1)))</f>
        <v/>
      </c>
      <c r="J61" s="15" t="str">
        <f>IF($A61="","",((I61*E61)*F61))</f>
        <v/>
      </c>
      <c r="K61" s="15" t="str">
        <f>IF($A61="","",(J61-G61))</f>
        <v/>
      </c>
    </row>
    <row r="62" spans="1:11" x14ac:dyDescent="0.25">
      <c r="C62" s="11"/>
      <c r="D62" s="11"/>
      <c r="E62" s="12"/>
      <c r="F62" s="13"/>
      <c r="G62" s="13"/>
      <c r="I62" s="14" t="str">
        <f>IF($A62="","",MAX(1,((D62-C62)+1)))</f>
        <v/>
      </c>
      <c r="J62" s="15" t="str">
        <f>IF($A62="","",((I62*E62)*F62))</f>
        <v/>
      </c>
      <c r="K62" s="15" t="str">
        <f>IF($A62="","",(J62-G62))</f>
        <v/>
      </c>
    </row>
    <row r="63" spans="1:11" x14ac:dyDescent="0.25">
      <c r="C63" s="11"/>
      <c r="D63" s="11"/>
      <c r="E63" s="12"/>
      <c r="F63" s="13"/>
      <c r="G63" s="13"/>
      <c r="I63" s="14" t="str">
        <f>IF($A63="","",MAX(1,((D63-C63)+1)))</f>
        <v/>
      </c>
      <c r="J63" s="15" t="str">
        <f>IF($A63="","",((I63*E63)*F63))</f>
        <v/>
      </c>
      <c r="K63" s="15" t="str">
        <f>IF($A63="","",(J63-G63))</f>
        <v/>
      </c>
    </row>
    <row r="64" spans="1:11" x14ac:dyDescent="0.25">
      <c r="C64" s="11"/>
      <c r="D64" s="11"/>
      <c r="E64" s="12"/>
      <c r="F64" s="13"/>
      <c r="G64" s="13"/>
      <c r="I64" s="14" t="str">
        <f>IF($A64="","",MAX(1,((D64-C64)+1)))</f>
        <v/>
      </c>
      <c r="J64" s="15" t="str">
        <f>IF($A64="","",((I64*E64)*F64))</f>
        <v/>
      </c>
      <c r="K64" s="15" t="str">
        <f>IF($A64="","",(J64-G64))</f>
        <v/>
      </c>
    </row>
    <row r="65" spans="1:11" x14ac:dyDescent="0.25">
      <c r="C65" s="11"/>
      <c r="D65" s="11"/>
      <c r="E65" s="12"/>
      <c r="F65" s="13"/>
      <c r="G65" s="13"/>
      <c r="I65" s="14" t="str">
        <f>IF($A65="","",MAX(1,((D65-C65)+1)))</f>
        <v/>
      </c>
      <c r="J65" s="15" t="str">
        <f>IF($A65="","",((I65*E65)*F65))</f>
        <v/>
      </c>
      <c r="K65" s="15" t="str">
        <f>IF($A65="","",(J65-G65))</f>
        <v/>
      </c>
    </row>
    <row r="66" spans="1:11" x14ac:dyDescent="0.25">
      <c r="C66" s="11"/>
      <c r="D66" s="11"/>
      <c r="E66" s="12"/>
      <c r="F66" s="13"/>
      <c r="G66" s="13"/>
      <c r="I66" s="14" t="str">
        <f>IF($A66="","",MAX(1,((D66-C66)+1)))</f>
        <v/>
      </c>
      <c r="J66" s="15" t="str">
        <f>IF($A66="","",((I66*E66)*F66))</f>
        <v/>
      </c>
      <c r="K66" s="15" t="str">
        <f>IF($A66="","",(J66-G66))</f>
        <v/>
      </c>
    </row>
    <row r="67" spans="1:11" x14ac:dyDescent="0.25">
      <c r="C67" s="11"/>
      <c r="D67" s="11"/>
      <c r="E67" s="12"/>
      <c r="F67" s="13"/>
      <c r="G67" s="13"/>
      <c r="I67" s="14" t="str">
        <f>IF($A67="","",MAX(1,((D67-C67)+1)))</f>
        <v/>
      </c>
      <c r="J67" s="15" t="str">
        <f>IF($A67="","",((I67*E67)*F67))</f>
        <v/>
      </c>
      <c r="K67" s="15" t="str">
        <f>IF($A67="","",(J67-G67))</f>
        <v/>
      </c>
    </row>
    <row r="68" spans="1:11" x14ac:dyDescent="0.25">
      <c r="C68" s="11"/>
      <c r="D68" s="11"/>
      <c r="E68" s="12"/>
      <c r="F68" s="13"/>
      <c r="G68" s="13"/>
      <c r="I68" s="14" t="str">
        <f>IF($A68="","",MAX(1,((D68-C68)+1)))</f>
        <v/>
      </c>
      <c r="J68" s="15" t="str">
        <f>IF($A68="","",((I68*E68)*F68))</f>
        <v/>
      </c>
      <c r="K68" s="15" t="str">
        <f>IF($A68="","",(J68-G68))</f>
        <v/>
      </c>
    </row>
    <row r="69" spans="1:11" x14ac:dyDescent="0.25">
      <c r="C69" s="11"/>
      <c r="D69" s="11"/>
      <c r="E69" s="12"/>
      <c r="F69" s="13"/>
      <c r="G69" s="13"/>
      <c r="I69" s="14" t="str">
        <f>IF($A69="","",MAX(1,((D69-C69)+1)))</f>
        <v/>
      </c>
      <c r="J69" s="15" t="str">
        <f>IF($A69="","",((I69*E69)*F69))</f>
        <v/>
      </c>
      <c r="K69" s="15" t="str">
        <f>IF($A69="","",(J69-G69))</f>
        <v/>
      </c>
    </row>
    <row r="70" spans="1:11" x14ac:dyDescent="0.25">
      <c r="C70" s="11"/>
      <c r="D70" s="11"/>
      <c r="E70" s="12"/>
      <c r="F70" s="13"/>
      <c r="G70" s="13"/>
      <c r="I70" s="14" t="str">
        <f>IF($A70="","",MAX(1,((D70-C70)+1)))</f>
        <v/>
      </c>
      <c r="J70" s="15" t="str">
        <f>IF($A70="","",((I70*E70)*F70))</f>
        <v/>
      </c>
      <c r="K70" s="15" t="str">
        <f>IF($A70="","",(J70-G70))</f>
        <v/>
      </c>
    </row>
    <row r="71" spans="1:11" x14ac:dyDescent="0.25">
      <c r="C71" s="11"/>
      <c r="D71" s="11"/>
      <c r="E71" s="12"/>
      <c r="F71" s="13"/>
      <c r="G71" s="13"/>
      <c r="I71" s="14" t="str">
        <f>IF($A71="","",MAX(1,((D71-C71)+1)))</f>
        <v/>
      </c>
      <c r="J71" s="15" t="str">
        <f>IF($A71="","",((I71*E71)*F71))</f>
        <v/>
      </c>
      <c r="K71" s="15" t="str">
        <f>IF($A71="","",(J71-G71))</f>
        <v/>
      </c>
    </row>
    <row r="72" spans="1:11" x14ac:dyDescent="0.25">
      <c r="C72" s="11"/>
      <c r="D72" s="11"/>
      <c r="E72" s="12"/>
      <c r="F72" s="13"/>
      <c r="G72" s="13"/>
      <c r="I72" s="14" t="str">
        <f>IF($A72="","",MAX(1,((D72-C72)+1)))</f>
        <v/>
      </c>
      <c r="J72" s="15" t="str">
        <f>IF($A72="","",((I72*E72)*F72))</f>
        <v/>
      </c>
      <c r="K72" s="15" t="str">
        <f>IF($A72="","",(J72-G72))</f>
        <v/>
      </c>
    </row>
    <row r="73" spans="1:11" x14ac:dyDescent="0.25">
      <c r="C73" s="11"/>
      <c r="D73" s="11"/>
      <c r="E73" s="12"/>
      <c r="F73" s="13"/>
      <c r="G73" s="13"/>
      <c r="I73" s="14" t="str">
        <f>IF($A73="","",MAX(1,((D73-C73)+1)))</f>
        <v/>
      </c>
      <c r="J73" s="15" t="str">
        <f>IF($A73="","",((I73*E73)*F73))</f>
        <v/>
      </c>
      <c r="K73" s="15" t="str">
        <f>IF($A73="","",(J73-G73))</f>
        <v/>
      </c>
    </row>
    <row r="74" spans="1:11" x14ac:dyDescent="0.25">
      <c r="C74" s="11"/>
      <c r="D74" s="11"/>
      <c r="E74" s="12"/>
      <c r="F74" s="13"/>
      <c r="G74" s="13"/>
      <c r="I74" s="14" t="str">
        <f>IF($A74="","",MAX(1,((D74-C74)+1)))</f>
        <v/>
      </c>
      <c r="J74" s="15" t="str">
        <f>IF($A74="","",((I74*E74)*F74))</f>
        <v/>
      </c>
      <c r="K74" s="15" t="str">
        <f>IF($A74="","",(J74-G74))</f>
        <v/>
      </c>
    </row>
    <row r="75" spans="1:11" x14ac:dyDescent="0.25">
      <c r="C75" s="11"/>
      <c r="D75" s="11"/>
      <c r="E75" s="12"/>
      <c r="F75" s="13"/>
      <c r="G75" s="13"/>
      <c r="I75" s="14" t="str">
        <f>IF($A75="","",MAX(1,((D75-C75)+1)))</f>
        <v/>
      </c>
      <c r="J75" s="15" t="str">
        <f>IF($A75="","",((I75*E75)*F75))</f>
        <v/>
      </c>
      <c r="K75" s="15" t="str">
        <f>IF($A75="","",(J75-G75))</f>
        <v/>
      </c>
    </row>
    <row r="76" spans="1:11" x14ac:dyDescent="0.25">
      <c r="C76" s="11"/>
      <c r="D76" s="11"/>
      <c r="E76" s="12"/>
      <c r="F76" s="13"/>
      <c r="G76" s="13"/>
      <c r="I76" s="14" t="str">
        <f>IF($A76="","",MAX(1,((D76-C76)+1)))</f>
        <v/>
      </c>
      <c r="J76" s="15" t="str">
        <f>IF($A76="","",((I76*E76)*F76))</f>
        <v/>
      </c>
      <c r="K76" s="15" t="str">
        <f>IF($A76="","",(J76-G76))</f>
        <v/>
      </c>
    </row>
    <row r="77" spans="1:11" x14ac:dyDescent="0.25">
      <c r="C77" s="11"/>
      <c r="D77" s="11"/>
      <c r="E77" s="12"/>
      <c r="F77" s="13"/>
      <c r="G77" s="13"/>
      <c r="I77" s="14" t="str">
        <f>IF($A77="","",MAX(1,((D77-C77)+1)))</f>
        <v/>
      </c>
      <c r="J77" s="15" t="str">
        <f>IF($A77="","",((I77*E77)*F77))</f>
        <v/>
      </c>
      <c r="K77" s="15" t="str">
        <f>IF($A77="","",(J77-G77))</f>
        <v/>
      </c>
    </row>
    <row r="78" spans="1:11" x14ac:dyDescent="0.25">
      <c r="C78" s="11"/>
      <c r="D78" s="11"/>
      <c r="E78" s="12"/>
      <c r="F78" s="13"/>
      <c r="G78" s="13"/>
      <c r="I78" s="14" t="str">
        <f>IF($A78="","",MAX(1,((D78-C78)+1)))</f>
        <v/>
      </c>
      <c r="J78" s="15" t="str">
        <f>IF($A78="","",((I78*E78)*F78))</f>
        <v/>
      </c>
      <c r="K78" s="15" t="str">
        <f>IF($A78="","",(J78-G78))</f>
        <v/>
      </c>
    </row>
    <row r="79" spans="1:11" x14ac:dyDescent="0.25">
      <c r="C79" s="11"/>
      <c r="D79" s="11"/>
      <c r="E79" s="12"/>
      <c r="F79" s="13"/>
      <c r="G79" s="13"/>
      <c r="I79" s="14" t="str">
        <f>IF($A79="","",MAX(1,((D79-C79)+1)))</f>
        <v/>
      </c>
      <c r="J79" s="15" t="str">
        <f>IF($A79="","",((I79*E79)*F79))</f>
        <v/>
      </c>
      <c r="K79" s="15" t="str">
        <f>IF($A79="","",(J79-G79))</f>
        <v/>
      </c>
    </row>
    <row r="80" spans="1:11" x14ac:dyDescent="0.25">
      <c r="C80" s="11"/>
      <c r="D80" s="11"/>
      <c r="E80" s="12"/>
      <c r="F80" s="13"/>
      <c r="G80" s="13"/>
      <c r="I80" s="14" t="str">
        <f>IF($A80="","",MAX(1,((D80-C80)+1)))</f>
        <v/>
      </c>
      <c r="J80" s="15" t="str">
        <f>IF($A80="","",((I80*E80)*F80))</f>
        <v/>
      </c>
      <c r="K80" s="15" t="str">
        <f>IF($A80="","",(J80-G80))</f>
        <v/>
      </c>
    </row>
    <row r="81" spans="1:11" x14ac:dyDescent="0.25">
      <c r="C81" s="11"/>
      <c r="D81" s="11"/>
      <c r="E81" s="12"/>
      <c r="F81" s="13"/>
      <c r="G81" s="13"/>
      <c r="I81" s="14" t="str">
        <f>IF($A81="","",MAX(1,((D81-C81)+1)))</f>
        <v/>
      </c>
      <c r="J81" s="15" t="str">
        <f>IF($A81="","",((I81*E81)*F81))</f>
        <v/>
      </c>
      <c r="K81" s="15" t="str">
        <f>IF($A81="","",(J81-G81))</f>
        <v/>
      </c>
    </row>
    <row r="82" spans="1:11" x14ac:dyDescent="0.25">
      <c r="C82" s="11"/>
      <c r="D82" s="11"/>
      <c r="E82" s="12"/>
      <c r="F82" s="13"/>
      <c r="G82" s="13"/>
      <c r="I82" s="14" t="str">
        <f>IF($A82="","",MAX(1,((D82-C82)+1)))</f>
        <v/>
      </c>
      <c r="J82" s="15" t="str">
        <f>IF($A82="","",((I82*E82)*F82))</f>
        <v/>
      </c>
      <c r="K82" s="15" t="str">
        <f>IF($A82="","",(J82-G82))</f>
        <v/>
      </c>
    </row>
    <row r="83" spans="1:11" x14ac:dyDescent="0.25">
      <c r="C83" s="11"/>
      <c r="D83" s="11"/>
      <c r="E83" s="12"/>
      <c r="F83" s="13"/>
      <c r="G83" s="13"/>
      <c r="I83" s="14" t="str">
        <f>IF($A83="","",MAX(1,((D83-C83)+1)))</f>
        <v/>
      </c>
      <c r="J83" s="15" t="str">
        <f>IF($A83="","",((I83*E83)*F83))</f>
        <v/>
      </c>
      <c r="K83" s="15" t="str">
        <f>IF($A83="","",(J83-G83))</f>
        <v/>
      </c>
    </row>
    <row r="84" spans="1:11" x14ac:dyDescent="0.25">
      <c r="C84" s="11"/>
      <c r="D84" s="11"/>
      <c r="E84" s="12"/>
      <c r="F84" s="13"/>
      <c r="G84" s="13"/>
      <c r="I84" s="14" t="str">
        <f>IF($A84="","",MAX(1,((D84-C84)+1)))</f>
        <v/>
      </c>
      <c r="J84" s="15" t="str">
        <f>IF($A84="","",((I84*E84)*F84))</f>
        <v/>
      </c>
      <c r="K84" s="15" t="str">
        <f>IF($A84="","",(J84-G84))</f>
        <v/>
      </c>
    </row>
    <row r="85" spans="1:11" x14ac:dyDescent="0.25">
      <c r="C85" s="11"/>
      <c r="D85" s="11"/>
      <c r="E85" s="12"/>
      <c r="F85" s="13"/>
      <c r="G85" s="13"/>
      <c r="I85" s="14" t="str">
        <f>IF($A85="","",MAX(1,((D85-C85)+1)))</f>
        <v/>
      </c>
      <c r="J85" s="15" t="str">
        <f>IF($A85="","",((I85*E85)*F85))</f>
        <v/>
      </c>
      <c r="K85" s="15" t="str">
        <f>IF($A85="","",(J85-G85))</f>
        <v/>
      </c>
    </row>
    <row r="86" spans="1:11" x14ac:dyDescent="0.25">
      <c r="C86" s="11"/>
      <c r="D86" s="11"/>
      <c r="E86" s="12"/>
      <c r="F86" s="13"/>
      <c r="G86" s="13"/>
      <c r="I86" s="14" t="str">
        <f>IF($A86="","",MAX(1,((D86-C86)+1)))</f>
        <v/>
      </c>
      <c r="J86" s="15" t="str">
        <f>IF($A86="","",((I86*E86)*F86))</f>
        <v/>
      </c>
      <c r="K86" s="15" t="str">
        <f>IF($A86="","",(J86-G86))</f>
        <v/>
      </c>
    </row>
    <row r="87" spans="1:11" x14ac:dyDescent="0.25">
      <c r="C87" s="11"/>
      <c r="D87" s="11"/>
      <c r="E87" s="12"/>
      <c r="F87" s="13"/>
      <c r="G87" s="13"/>
      <c r="I87" s="14" t="str">
        <f>IF($A87="","",MAX(1,((D87-C87)+1)))</f>
        <v/>
      </c>
      <c r="J87" s="15" t="str">
        <f>IF($A87="","",((I87*E87)*F87))</f>
        <v/>
      </c>
      <c r="K87" s="15" t="str">
        <f>IF($A87="","",(J87-G87))</f>
        <v/>
      </c>
    </row>
    <row r="88" spans="1:11" x14ac:dyDescent="0.25">
      <c r="C88" s="11"/>
      <c r="D88" s="11"/>
      <c r="E88" s="12"/>
      <c r="F88" s="13"/>
      <c r="G88" s="13"/>
      <c r="I88" s="14" t="str">
        <f>IF($A88="","",MAX(1,((D88-C88)+1)))</f>
        <v/>
      </c>
      <c r="J88" s="15" t="str">
        <f>IF($A88="","",((I88*E88)*F88))</f>
        <v/>
      </c>
      <c r="K88" s="15" t="str">
        <f>IF($A88="","",(J88-G88))</f>
        <v/>
      </c>
    </row>
    <row r="89" spans="1:11" x14ac:dyDescent="0.25">
      <c r="C89" s="11"/>
      <c r="D89" s="11"/>
      <c r="E89" s="12"/>
      <c r="F89" s="13"/>
      <c r="G89" s="13"/>
      <c r="I89" s="14" t="str">
        <f>IF($A89="","",MAX(1,((D89-C89)+1)))</f>
        <v/>
      </c>
      <c r="J89" s="15" t="str">
        <f>IF($A89="","",((I89*E89)*F89))</f>
        <v/>
      </c>
      <c r="K89" s="15" t="str">
        <f>IF($A89="","",(J89-G89))</f>
        <v/>
      </c>
    </row>
    <row r="90" spans="1:11" x14ac:dyDescent="0.25">
      <c r="C90" s="11"/>
      <c r="D90" s="11"/>
      <c r="E90" s="12"/>
      <c r="F90" s="13"/>
      <c r="G90" s="13"/>
      <c r="I90" s="14" t="str">
        <f>IF($A90="","",MAX(1,((D90-C90)+1)))</f>
        <v/>
      </c>
      <c r="J90" s="15" t="str">
        <f>IF($A90="","",((I90*E90)*F90))</f>
        <v/>
      </c>
      <c r="K90" s="15" t="str">
        <f>IF($A90="","",(J90-G90))</f>
        <v/>
      </c>
    </row>
    <row r="91" spans="1:11" x14ac:dyDescent="0.25">
      <c r="C91" s="11"/>
      <c r="D91" s="11"/>
      <c r="E91" s="12"/>
      <c r="F91" s="13"/>
      <c r="G91" s="13"/>
      <c r="I91" s="14" t="str">
        <f>IF($A91="","",MAX(1,((D91-C91)+1)))</f>
        <v/>
      </c>
      <c r="J91" s="15" t="str">
        <f>IF($A91="","",((I91*E91)*F91))</f>
        <v/>
      </c>
      <c r="K91" s="15" t="str">
        <f>IF($A91="","",(J91-G91))</f>
        <v/>
      </c>
    </row>
    <row r="92" spans="1:11" x14ac:dyDescent="0.25">
      <c r="C92" s="11"/>
      <c r="D92" s="11"/>
      <c r="E92" s="12"/>
      <c r="F92" s="13"/>
      <c r="G92" s="13"/>
      <c r="I92" s="14" t="str">
        <f>IF($A92="","",MAX(1,((D92-C92)+1)))</f>
        <v/>
      </c>
      <c r="J92" s="15" t="str">
        <f>IF($A92="","",((I92*E92)*F92))</f>
        <v/>
      </c>
      <c r="K92" s="15" t="str">
        <f>IF($A92="","",(J92-G92))</f>
        <v/>
      </c>
    </row>
    <row r="93" spans="1:11" x14ac:dyDescent="0.25">
      <c r="C93" s="11"/>
      <c r="D93" s="11"/>
      <c r="E93" s="12"/>
      <c r="F93" s="13"/>
      <c r="G93" s="13"/>
      <c r="I93" s="14" t="str">
        <f>IF($A93="","",MAX(1,((D93-C93)+1)))</f>
        <v/>
      </c>
      <c r="J93" s="15" t="str">
        <f>IF($A93="","",((I93*E93)*F93))</f>
        <v/>
      </c>
      <c r="K93" s="15" t="str">
        <f>IF($A93="","",(J93-G93))</f>
        <v/>
      </c>
    </row>
    <row r="94" spans="1:11" x14ac:dyDescent="0.25">
      <c r="C94" s="11"/>
      <c r="D94" s="11"/>
      <c r="E94" s="12"/>
      <c r="F94" s="13"/>
      <c r="G94" s="13"/>
      <c r="I94" s="14" t="str">
        <f>IF($A94="","",MAX(1,((D94-C94)+1)))</f>
        <v/>
      </c>
      <c r="J94" s="15" t="str">
        <f>IF($A94="","",((I94*E94)*F94))</f>
        <v/>
      </c>
      <c r="K94" s="15" t="str">
        <f>IF($A94="","",(J94-G94))</f>
        <v/>
      </c>
    </row>
    <row r="95" spans="1:11" x14ac:dyDescent="0.25">
      <c r="C95" s="11"/>
      <c r="D95" s="11"/>
      <c r="E95" s="12"/>
      <c r="F95" s="13"/>
      <c r="G95" s="13"/>
      <c r="I95" s="14" t="str">
        <f>IF($A95="","",MAX(1,((D95-C95)+1)))</f>
        <v/>
      </c>
      <c r="J95" s="15" t="str">
        <f>IF($A95="","",((I95*E95)*F95))</f>
        <v/>
      </c>
      <c r="K95" s="15" t="str">
        <f>IF($A95="","",(J95-G95))</f>
        <v/>
      </c>
    </row>
    <row r="96" spans="1:11" x14ac:dyDescent="0.25">
      <c r="C96" s="11"/>
      <c r="D96" s="11"/>
      <c r="E96" s="12"/>
      <c r="F96" s="13"/>
      <c r="G96" s="13"/>
      <c r="I96" s="14" t="str">
        <f>IF($A96="","",MAX(1,((D96-C96)+1)))</f>
        <v/>
      </c>
      <c r="J96" s="15" t="str">
        <f>IF($A96="","",((I96*E96)*F96))</f>
        <v/>
      </c>
      <c r="K96" s="15" t="str">
        <f>IF($A96="","",(J96-G96))</f>
        <v/>
      </c>
    </row>
    <row r="97" spans="1:11" x14ac:dyDescent="0.25">
      <c r="C97" s="11"/>
      <c r="D97" s="11"/>
      <c r="E97" s="12"/>
      <c r="F97" s="13"/>
      <c r="G97" s="13"/>
      <c r="I97" s="14" t="str">
        <f>IF($A97="","",MAX(1,((D97-C97)+1)))</f>
        <v/>
      </c>
      <c r="J97" s="15" t="str">
        <f>IF($A97="","",((I97*E97)*F97))</f>
        <v/>
      </c>
      <c r="K97" s="15" t="str">
        <f>IF($A97="","",(J97-G97))</f>
        <v/>
      </c>
    </row>
    <row r="98" spans="1:11" x14ac:dyDescent="0.25">
      <c r="C98" s="11"/>
      <c r="D98" s="11"/>
      <c r="E98" s="12"/>
      <c r="F98" s="13"/>
      <c r="G98" s="13"/>
      <c r="I98" s="14" t="str">
        <f>IF($A98="","",MAX(1,((D98-C98)+1)))</f>
        <v/>
      </c>
      <c r="J98" s="15" t="str">
        <f>IF($A98="","",((I98*E98)*F98))</f>
        <v/>
      </c>
      <c r="K98" s="15" t="str">
        <f>IF($A98="","",(J98-G98))</f>
        <v/>
      </c>
    </row>
    <row r="99" spans="1:11" x14ac:dyDescent="0.25">
      <c r="C99" s="11"/>
      <c r="D99" s="11"/>
      <c r="E99" s="12"/>
      <c r="F99" s="13"/>
      <c r="G99" s="13"/>
      <c r="I99" s="14" t="str">
        <f>IF($A99="","",MAX(1,((D99-C99)+1)))</f>
        <v/>
      </c>
      <c r="J99" s="15" t="str">
        <f>IF($A99="","",((I99*E99)*F99))</f>
        <v/>
      </c>
      <c r="K99" s="15" t="str">
        <f>IF($A99="","",(J99-G99))</f>
        <v/>
      </c>
    </row>
    <row r="100" spans="1:11" x14ac:dyDescent="0.25">
      <c r="C100" s="11"/>
      <c r="D100" s="11"/>
      <c r="E100" s="12"/>
      <c r="F100" s="13"/>
      <c r="G100" s="13"/>
      <c r="I100" s="14" t="str">
        <f>IF($A100="","",MAX(1,((D100-C100)+1)))</f>
        <v/>
      </c>
      <c r="J100" s="15" t="str">
        <f>IF($A100="","",((I100*E100)*F100))</f>
        <v/>
      </c>
      <c r="K100" s="15" t="str">
        <f>IF($A100="","",(J100-G100))</f>
        <v/>
      </c>
    </row>
    <row r="101" spans="1:11" x14ac:dyDescent="0.25">
      <c r="C101" s="11"/>
      <c r="D101" s="11"/>
      <c r="E101" s="12"/>
      <c r="F101" s="13"/>
      <c r="G101" s="13"/>
      <c r="I101" s="14" t="str">
        <f>IF($A101="","",MAX(1,((D101-C101)+1)))</f>
        <v/>
      </c>
      <c r="J101" s="15" t="str">
        <f>IF($A101="","",((I101*E101)*F101))</f>
        <v/>
      </c>
      <c r="K101" s="15" t="str">
        <f>IF($A101="","",(J101-G101))</f>
        <v/>
      </c>
    </row>
    <row r="102" spans="1:11" x14ac:dyDescent="0.25">
      <c r="C102" s="11"/>
      <c r="D102" s="11"/>
      <c r="E102" s="12"/>
      <c r="F102" s="13"/>
      <c r="G102" s="13"/>
      <c r="I102" s="14" t="str">
        <f>IF($A102="","",MAX(1,((D102-C102)+1)))</f>
        <v/>
      </c>
      <c r="J102" s="15" t="str">
        <f>IF($A102="","",((I102*E102)*F102))</f>
        <v/>
      </c>
      <c r="K102" s="15" t="str">
        <f>IF($A102="","",(J102-G102))</f>
        <v/>
      </c>
    </row>
    <row r="103" spans="1:11" x14ac:dyDescent="0.25">
      <c r="C103" s="11"/>
      <c r="D103" s="11"/>
      <c r="E103" s="12"/>
      <c r="F103" s="13"/>
      <c r="G103" s="13"/>
      <c r="I103" s="14" t="str">
        <f>IF($A103="","",MAX(1,((D103-C103)+1)))</f>
        <v/>
      </c>
      <c r="J103" s="15" t="str">
        <f>IF($A103="","",((I103*E103)*F103))</f>
        <v/>
      </c>
      <c r="K103" s="15" t="str">
        <f>IF($A103="","",(J103-G103))</f>
        <v/>
      </c>
    </row>
    <row r="104" spans="1:11" x14ac:dyDescent="0.25">
      <c r="C104" s="11"/>
      <c r="D104" s="11"/>
      <c r="E104" s="12"/>
      <c r="F104" s="13"/>
      <c r="G104" s="13"/>
      <c r="I104" s="14" t="str">
        <f>IF($A104="","",MAX(1,((D104-C104)+1)))</f>
        <v/>
      </c>
      <c r="J104" s="15" t="str">
        <f>IF($A104="","",((I104*E104)*F104))</f>
        <v/>
      </c>
      <c r="K104" s="15" t="str">
        <f>IF($A104="","",(J104-G104))</f>
        <v/>
      </c>
    </row>
    <row r="105" spans="1:11" x14ac:dyDescent="0.25">
      <c r="C105" s="11"/>
      <c r="D105" s="11"/>
      <c r="E105" s="12"/>
      <c r="F105" s="13"/>
      <c r="G105" s="13"/>
      <c r="I105" s="14" t="str">
        <f>IF($A105="","",MAX(1,((D105-C105)+1)))</f>
        <v/>
      </c>
      <c r="J105" s="15" t="str">
        <f>IF($A105="","",((I105*E105)*F105))</f>
        <v/>
      </c>
      <c r="K105" s="15" t="str">
        <f>IF($A105="","",(J105-G105))</f>
        <v/>
      </c>
    </row>
    <row r="106" spans="1:11" x14ac:dyDescent="0.25">
      <c r="C106" s="11"/>
      <c r="D106" s="11"/>
      <c r="E106" s="12"/>
      <c r="F106" s="13"/>
      <c r="G106" s="13"/>
      <c r="I106" s="14" t="str">
        <f>IF($A106="","",MAX(1,((D106-C106)+1)))</f>
        <v/>
      </c>
      <c r="J106" s="15" t="str">
        <f>IF($A106="","",((I106*E106)*F106))</f>
        <v/>
      </c>
      <c r="K106" s="15" t="str">
        <f>IF($A106="","",(J106-G106))</f>
        <v/>
      </c>
    </row>
    <row r="107" spans="1:11" x14ac:dyDescent="0.25">
      <c r="C107" s="11"/>
      <c r="D107" s="11"/>
      <c r="E107" s="12"/>
      <c r="F107" s="13"/>
      <c r="G107" s="13"/>
      <c r="I107" s="14" t="str">
        <f>IF($A107="","",MAX(1,((D107-C107)+1)))</f>
        <v/>
      </c>
      <c r="J107" s="15" t="str">
        <f>IF($A107="","",((I107*E107)*F107))</f>
        <v/>
      </c>
      <c r="K107" s="15" t="str">
        <f>IF($A107="","",(J107-G107))</f>
        <v/>
      </c>
    </row>
    <row r="108" spans="1:11" x14ac:dyDescent="0.25">
      <c r="C108" s="11"/>
      <c r="D108" s="11"/>
      <c r="E108" s="12"/>
      <c r="F108" s="13"/>
      <c r="G108" s="13"/>
      <c r="I108" s="14" t="str">
        <f>IF($A108="","",MAX(1,((D108-C108)+1)))</f>
        <v/>
      </c>
      <c r="J108" s="15" t="str">
        <f>IF($A108="","",((I108*E108)*F108))</f>
        <v/>
      </c>
      <c r="K108" s="15" t="str">
        <f>IF($A108="","",(J108-G108))</f>
        <v/>
      </c>
    </row>
    <row r="109" spans="1:11" x14ac:dyDescent="0.25">
      <c r="C109" s="11"/>
      <c r="D109" s="11"/>
      <c r="E109" s="12"/>
      <c r="F109" s="13"/>
      <c r="G109" s="13"/>
      <c r="I109" s="14" t="str">
        <f>IF($A109="","",MAX(1,((D109-C109)+1)))</f>
        <v/>
      </c>
      <c r="J109" s="15" t="str">
        <f>IF($A109="","",((I109*E109)*F109))</f>
        <v/>
      </c>
      <c r="K109" s="15" t="str">
        <f>IF($A109="","",(J109-G109))</f>
        <v/>
      </c>
    </row>
    <row r="110" spans="1:11" x14ac:dyDescent="0.25">
      <c r="C110" s="11"/>
      <c r="D110" s="11"/>
      <c r="E110" s="12"/>
      <c r="F110" s="13"/>
      <c r="G110" s="13"/>
      <c r="I110" s="14" t="str">
        <f>IF($A110="","",MAX(1,((D110-C110)+1)))</f>
        <v/>
      </c>
      <c r="J110" s="15" t="str">
        <f>IF($A110="","",((I110*E110)*F110))</f>
        <v/>
      </c>
      <c r="K110" s="15" t="str">
        <f>IF($A110="","",(J110-G110))</f>
        <v/>
      </c>
    </row>
    <row r="111" spans="1:11" x14ac:dyDescent="0.25">
      <c r="C111" s="11"/>
      <c r="D111" s="11"/>
      <c r="E111" s="12"/>
      <c r="F111" s="13"/>
      <c r="G111" s="13"/>
      <c r="I111" s="14" t="str">
        <f>IF($A111="","",MAX(1,((D111-C111)+1)))</f>
        <v/>
      </c>
      <c r="J111" s="15" t="str">
        <f>IF($A111="","",((I111*E111)*F111))</f>
        <v/>
      </c>
      <c r="K111" s="15" t="str">
        <f>IF($A111="","",(J111-G111))</f>
        <v/>
      </c>
    </row>
    <row r="112" spans="1:11" x14ac:dyDescent="0.25">
      <c r="C112" s="11"/>
      <c r="D112" s="11"/>
      <c r="E112" s="12"/>
      <c r="F112" s="13"/>
      <c r="G112" s="13"/>
      <c r="I112" s="14" t="str">
        <f>IF($A112="","",MAX(1,((D112-C112)+1)))</f>
        <v/>
      </c>
      <c r="J112" s="15" t="str">
        <f>IF($A112="","",((I112*E112)*F112))</f>
        <v/>
      </c>
      <c r="K112" s="15" t="str">
        <f>IF($A112="","",(J112-G112))</f>
        <v/>
      </c>
    </row>
    <row r="113" spans="1:11" x14ac:dyDescent="0.25">
      <c r="C113" s="11"/>
      <c r="D113" s="11"/>
      <c r="E113" s="12"/>
      <c r="F113" s="13"/>
      <c r="G113" s="13"/>
      <c r="I113" s="14" t="str">
        <f>IF($A113="","",MAX(1,((D113-C113)+1)))</f>
        <v/>
      </c>
      <c r="J113" s="15" t="str">
        <f>IF($A113="","",((I113*E113)*F113))</f>
        <v/>
      </c>
      <c r="K113" s="15" t="str">
        <f>IF($A113="","",(J113-G113))</f>
        <v/>
      </c>
    </row>
    <row r="114" spans="1:11" x14ac:dyDescent="0.25">
      <c r="C114" s="11"/>
      <c r="D114" s="11"/>
      <c r="E114" s="12"/>
      <c r="F114" s="13"/>
      <c r="G114" s="13"/>
      <c r="I114" s="14" t="str">
        <f>IF($A114="","",MAX(1,((D114-C114)+1)))</f>
        <v/>
      </c>
      <c r="J114" s="15" t="str">
        <f>IF($A114="","",((I114*E114)*F114))</f>
        <v/>
      </c>
      <c r="K114" s="15" t="str">
        <f>IF($A114="","",(J114-G114))</f>
        <v/>
      </c>
    </row>
    <row r="115" spans="1:11" x14ac:dyDescent="0.25">
      <c r="C115" s="11"/>
      <c r="D115" s="11"/>
      <c r="E115" s="12"/>
      <c r="F115" s="13"/>
      <c r="G115" s="13"/>
      <c r="I115" s="14" t="str">
        <f>IF($A115="","",MAX(1,((D115-C115)+1)))</f>
        <v/>
      </c>
      <c r="J115" s="15" t="str">
        <f>IF($A115="","",((I115*E115)*F115))</f>
        <v/>
      </c>
      <c r="K115" s="15" t="str">
        <f>IF($A115="","",(J115-G115))</f>
        <v/>
      </c>
    </row>
    <row r="116" spans="1:11" x14ac:dyDescent="0.25">
      <c r="C116" s="11"/>
      <c r="D116" s="11"/>
      <c r="E116" s="12"/>
      <c r="F116" s="13"/>
      <c r="G116" s="13"/>
      <c r="I116" s="14" t="str">
        <f>IF($A116="","",MAX(1,((D116-C116)+1)))</f>
        <v/>
      </c>
      <c r="J116" s="15" t="str">
        <f>IF($A116="","",((I116*E116)*F116))</f>
        <v/>
      </c>
      <c r="K116" s="15" t="str">
        <f>IF($A116="","",(J116-G116))</f>
        <v/>
      </c>
    </row>
    <row r="117" spans="1:11" x14ac:dyDescent="0.25">
      <c r="C117" s="11"/>
      <c r="D117" s="11"/>
      <c r="E117" s="12"/>
      <c r="F117" s="13"/>
      <c r="G117" s="13"/>
      <c r="I117" s="14" t="str">
        <f>IF($A117="","",MAX(1,((D117-C117)+1)))</f>
        <v/>
      </c>
      <c r="J117" s="15" t="str">
        <f>IF($A117="","",((I117*E117)*F117))</f>
        <v/>
      </c>
      <c r="K117" s="15" t="str">
        <f>IF($A117="","",(J117-G117))</f>
        <v/>
      </c>
    </row>
    <row r="118" spans="1:11" x14ac:dyDescent="0.25">
      <c r="C118" s="11"/>
      <c r="D118" s="11"/>
      <c r="E118" s="12"/>
      <c r="F118" s="13"/>
      <c r="G118" s="13"/>
      <c r="I118" s="14" t="str">
        <f>IF($A118="","",MAX(1,((D118-C118)+1)))</f>
        <v/>
      </c>
      <c r="J118" s="15" t="str">
        <f>IF($A118="","",((I118*E118)*F118))</f>
        <v/>
      </c>
      <c r="K118" s="15" t="str">
        <f>IF($A118="","",(J118-G118))</f>
        <v/>
      </c>
    </row>
    <row r="119" spans="1:11" x14ac:dyDescent="0.25">
      <c r="C119" s="11"/>
      <c r="D119" s="11"/>
      <c r="E119" s="12"/>
      <c r="F119" s="13"/>
      <c r="G119" s="13"/>
      <c r="I119" s="14" t="str">
        <f>IF($A119="","",MAX(1,((D119-C119)+1)))</f>
        <v/>
      </c>
      <c r="J119" s="15" t="str">
        <f>IF($A119="","",((I119*E119)*F119))</f>
        <v/>
      </c>
      <c r="K119" s="15" t="str">
        <f>IF($A119="","",(J119-G119))</f>
        <v/>
      </c>
    </row>
    <row r="120" spans="1:11" x14ac:dyDescent="0.25">
      <c r="C120" s="11"/>
      <c r="D120" s="11"/>
      <c r="E120" s="12"/>
      <c r="F120" s="13"/>
      <c r="G120" s="13"/>
      <c r="I120" s="14" t="str">
        <f>IF($A120="","",MAX(1,((D120-C120)+1)))</f>
        <v/>
      </c>
      <c r="J120" s="15" t="str">
        <f>IF($A120="","",((I120*E120)*F120))</f>
        <v/>
      </c>
      <c r="K120" s="15" t="str">
        <f>IF($A120="","",(J120-G120))</f>
        <v/>
      </c>
    </row>
    <row r="121" spans="1:11" x14ac:dyDescent="0.25">
      <c r="C121" s="11"/>
      <c r="D121" s="11"/>
      <c r="E121" s="12"/>
      <c r="F121" s="13"/>
      <c r="G121" s="13"/>
      <c r="I121" s="14" t="str">
        <f>IF($A121="","",MAX(1,((D121-C121)+1)))</f>
        <v/>
      </c>
      <c r="J121" s="15" t="str">
        <f>IF($A121="","",((I121*E121)*F121))</f>
        <v/>
      </c>
      <c r="K121" s="15" t="str">
        <f>IF($A121="","",(J121-G121))</f>
        <v/>
      </c>
    </row>
    <row r="122" spans="1:11" x14ac:dyDescent="0.25">
      <c r="C122" s="11"/>
      <c r="D122" s="11"/>
      <c r="E122" s="12"/>
      <c r="F122" s="13"/>
      <c r="G122" s="13"/>
      <c r="I122" s="14" t="str">
        <f>IF($A122="","",MAX(1,((D122-C122)+1)))</f>
        <v/>
      </c>
      <c r="J122" s="15" t="str">
        <f>IF($A122="","",((I122*E122)*F122))</f>
        <v/>
      </c>
      <c r="K122" s="15" t="str">
        <f>IF($A122="","",(J122-G122))</f>
        <v/>
      </c>
    </row>
    <row r="123" spans="1:11" x14ac:dyDescent="0.25">
      <c r="C123" s="11"/>
      <c r="D123" s="11"/>
      <c r="E123" s="12"/>
      <c r="F123" s="13"/>
      <c r="G123" s="13"/>
      <c r="I123" s="14" t="str">
        <f>IF($A123="","",MAX(1,((D123-C123)+1)))</f>
        <v/>
      </c>
      <c r="J123" s="15" t="str">
        <f>IF($A123="","",((I123*E123)*F123))</f>
        <v/>
      </c>
      <c r="K123" s="15" t="str">
        <f>IF($A123="","",(J123-G123))</f>
        <v/>
      </c>
    </row>
    <row r="124" spans="1:11" x14ac:dyDescent="0.25">
      <c r="C124" s="11"/>
      <c r="D124" s="11"/>
      <c r="E124" s="12"/>
      <c r="F124" s="13"/>
      <c r="G124" s="13"/>
      <c r="I124" s="14" t="str">
        <f>IF($A124="","",MAX(1,((D124-C124)+1)))</f>
        <v/>
      </c>
      <c r="J124" s="15" t="str">
        <f>IF($A124="","",((I124*E124)*F124))</f>
        <v/>
      </c>
      <c r="K124" s="15" t="str">
        <f>IF($A124="","",(J124-G124))</f>
        <v/>
      </c>
    </row>
    <row r="125" spans="1:11" x14ac:dyDescent="0.25">
      <c r="C125" s="11"/>
      <c r="D125" s="11"/>
      <c r="E125" s="12"/>
      <c r="F125" s="13"/>
      <c r="G125" s="13"/>
      <c r="I125" s="14" t="str">
        <f>IF($A125="","",MAX(1,((D125-C125)+1)))</f>
        <v/>
      </c>
      <c r="J125" s="15" t="str">
        <f>IF($A125="","",((I125*E125)*F125))</f>
        <v/>
      </c>
      <c r="K125" s="15" t="str">
        <f>IF($A125="","",(J125-G125))</f>
        <v/>
      </c>
    </row>
    <row r="126" spans="1:11" x14ac:dyDescent="0.25">
      <c r="C126" s="11"/>
      <c r="D126" s="11"/>
      <c r="E126" s="12"/>
      <c r="F126" s="13"/>
      <c r="G126" s="13"/>
      <c r="I126" s="14" t="str">
        <f>IF($A126="","",MAX(1,((D126-C126)+1)))</f>
        <v/>
      </c>
      <c r="J126" s="15" t="str">
        <f>IF($A126="","",((I126*E126)*F126))</f>
        <v/>
      </c>
      <c r="K126" s="15" t="str">
        <f>IF($A126="","",(J126-G126))</f>
        <v/>
      </c>
    </row>
    <row r="127" spans="1:11" x14ac:dyDescent="0.25">
      <c r="C127" s="11"/>
      <c r="D127" s="11"/>
      <c r="E127" s="12"/>
      <c r="F127" s="13"/>
      <c r="G127" s="13"/>
      <c r="I127" s="14" t="str">
        <f>IF($A127="","",MAX(1,((D127-C127)+1)))</f>
        <v/>
      </c>
      <c r="J127" s="15" t="str">
        <f>IF($A127="","",((I127*E127)*F127))</f>
        <v/>
      </c>
      <c r="K127" s="15" t="str">
        <f>IF($A127="","",(J127-G127))</f>
        <v/>
      </c>
    </row>
    <row r="128" spans="1:11" x14ac:dyDescent="0.25">
      <c r="C128" s="11"/>
      <c r="D128" s="11"/>
      <c r="E128" s="12"/>
      <c r="F128" s="13"/>
      <c r="G128" s="13"/>
      <c r="I128" s="14" t="str">
        <f>IF($A128="","",MAX(1,((D128-C128)+1)))</f>
        <v/>
      </c>
      <c r="J128" s="15" t="str">
        <f>IF($A128="","",((I128*E128)*F128))</f>
        <v/>
      </c>
      <c r="K128" s="15" t="str">
        <f>IF($A128="","",(J128-G128))</f>
        <v/>
      </c>
    </row>
    <row r="129" spans="1:11" x14ac:dyDescent="0.25">
      <c r="C129" s="11"/>
      <c r="D129" s="11"/>
      <c r="E129" s="12"/>
      <c r="F129" s="13"/>
      <c r="G129" s="13"/>
      <c r="I129" s="14" t="str">
        <f>IF($A129="","",MAX(1,((D129-C129)+1)))</f>
        <v/>
      </c>
      <c r="J129" s="15" t="str">
        <f>IF($A129="","",((I129*E129)*F129))</f>
        <v/>
      </c>
      <c r="K129" s="15" t="str">
        <f>IF($A129="","",(J129-G129))</f>
        <v/>
      </c>
    </row>
    <row r="130" spans="1:11" x14ac:dyDescent="0.25">
      <c r="C130" s="11"/>
      <c r="D130" s="11"/>
      <c r="E130" s="12"/>
      <c r="F130" s="13"/>
      <c r="G130" s="13"/>
      <c r="I130" s="14" t="str">
        <f>IF($A130="","",MAX(1,((D130-C130)+1)))</f>
        <v/>
      </c>
      <c r="J130" s="15" t="str">
        <f>IF($A130="","",((I130*E130)*F130))</f>
        <v/>
      </c>
      <c r="K130" s="15" t="str">
        <f>IF($A130="","",(J130-G130))</f>
        <v/>
      </c>
    </row>
    <row r="131" spans="1:11" x14ac:dyDescent="0.25">
      <c r="C131" s="11"/>
      <c r="D131" s="11"/>
      <c r="E131" s="12"/>
      <c r="F131" s="13"/>
      <c r="G131" s="13"/>
      <c r="I131" s="14" t="str">
        <f>IF($A131="","",MAX(1,((D131-C131)+1)))</f>
        <v/>
      </c>
      <c r="J131" s="15" t="str">
        <f>IF($A131="","",((I131*E131)*F131))</f>
        <v/>
      </c>
      <c r="K131" s="15" t="str">
        <f>IF($A131="","",(J131-G131))</f>
        <v/>
      </c>
    </row>
    <row r="132" spans="1:11" x14ac:dyDescent="0.25">
      <c r="C132" s="11"/>
      <c r="D132" s="11"/>
      <c r="E132" s="12"/>
      <c r="F132" s="13"/>
      <c r="G132" s="13"/>
      <c r="I132" s="14" t="str">
        <f>IF($A132="","",MAX(1,((D132-C132)+1)))</f>
        <v/>
      </c>
      <c r="J132" s="15" t="str">
        <f>IF($A132="","",((I132*E132)*F132))</f>
        <v/>
      </c>
      <c r="K132" s="15" t="str">
        <f>IF($A132="","",(J132-G132))</f>
        <v/>
      </c>
    </row>
    <row r="133" spans="1:11" x14ac:dyDescent="0.25">
      <c r="C133" s="11"/>
      <c r="D133" s="11"/>
      <c r="E133" s="12"/>
      <c r="F133" s="13"/>
      <c r="G133" s="13"/>
      <c r="I133" s="14" t="str">
        <f>IF($A133="","",MAX(1,((D133-C133)+1)))</f>
        <v/>
      </c>
      <c r="J133" s="15" t="str">
        <f>IF($A133="","",((I133*E133)*F133))</f>
        <v/>
      </c>
      <c r="K133" s="15" t="str">
        <f>IF($A133="","",(J133-G133))</f>
        <v/>
      </c>
    </row>
    <row r="134" spans="1:11" x14ac:dyDescent="0.25">
      <c r="C134" s="11"/>
      <c r="D134" s="11"/>
      <c r="E134" s="12"/>
      <c r="F134" s="13"/>
      <c r="G134" s="13"/>
      <c r="I134" s="14" t="str">
        <f>IF($A134="","",MAX(1,((D134-C134)+1)))</f>
        <v/>
      </c>
      <c r="J134" s="15" t="str">
        <f>IF($A134="","",((I134*E134)*F134))</f>
        <v/>
      </c>
      <c r="K134" s="15" t="str">
        <f>IF($A134="","",(J134-G134))</f>
        <v/>
      </c>
    </row>
    <row r="135" spans="1:11" x14ac:dyDescent="0.25">
      <c r="C135" s="11"/>
      <c r="D135" s="11"/>
      <c r="E135" s="12"/>
      <c r="F135" s="13"/>
      <c r="G135" s="13"/>
      <c r="I135" s="14" t="str">
        <f>IF($A135="","",MAX(1,((D135-C135)+1)))</f>
        <v/>
      </c>
      <c r="J135" s="15" t="str">
        <f>IF($A135="","",((I135*E135)*F135))</f>
        <v/>
      </c>
      <c r="K135" s="15" t="str">
        <f>IF($A135="","",(J135-G135))</f>
        <v/>
      </c>
    </row>
    <row r="136" spans="1:11" x14ac:dyDescent="0.25">
      <c r="C136" s="11"/>
      <c r="D136" s="11"/>
      <c r="E136" s="12"/>
      <c r="F136" s="13"/>
      <c r="G136" s="13"/>
      <c r="I136" s="14" t="str">
        <f>IF($A136="","",MAX(1,((D136-C136)+1)))</f>
        <v/>
      </c>
      <c r="J136" s="15" t="str">
        <f>IF($A136="","",((I136*E136)*F136))</f>
        <v/>
      </c>
      <c r="K136" s="15" t="str">
        <f>IF($A136="","",(J136-G136))</f>
        <v/>
      </c>
    </row>
    <row r="137" spans="1:11" x14ac:dyDescent="0.25">
      <c r="C137" s="11"/>
      <c r="D137" s="11"/>
      <c r="E137" s="12"/>
      <c r="F137" s="13"/>
      <c r="G137" s="13"/>
      <c r="I137" s="14" t="str">
        <f>IF($A137="","",MAX(1,((D137-C137)+1)))</f>
        <v/>
      </c>
      <c r="J137" s="15" t="str">
        <f>IF($A137="","",((I137*E137)*F137))</f>
        <v/>
      </c>
      <c r="K137" s="15" t="str">
        <f>IF($A137="","",(J137-G137))</f>
        <v/>
      </c>
    </row>
    <row r="138" spans="1:11" x14ac:dyDescent="0.25">
      <c r="C138" s="11"/>
      <c r="D138" s="11"/>
      <c r="E138" s="12"/>
      <c r="F138" s="13"/>
      <c r="G138" s="13"/>
      <c r="I138" s="14" t="str">
        <f>IF($A138="","",MAX(1,((D138-C138)+1)))</f>
        <v/>
      </c>
      <c r="J138" s="15" t="str">
        <f>IF($A138="","",((I138*E138)*F138))</f>
        <v/>
      </c>
      <c r="K138" s="15" t="str">
        <f>IF($A138="","",(J138-G138))</f>
        <v/>
      </c>
    </row>
    <row r="139" spans="1:11" x14ac:dyDescent="0.25">
      <c r="C139" s="11"/>
      <c r="D139" s="11"/>
      <c r="E139" s="12"/>
      <c r="F139" s="13"/>
      <c r="G139" s="13"/>
      <c r="I139" s="14" t="str">
        <f>IF($A139="","",MAX(1,((D139-C139)+1)))</f>
        <v/>
      </c>
      <c r="J139" s="15" t="str">
        <f>IF($A139="","",((I139*E139)*F139))</f>
        <v/>
      </c>
      <c r="K139" s="15" t="str">
        <f>IF($A139="","",(J139-G139))</f>
        <v/>
      </c>
    </row>
    <row r="140" spans="1:11" x14ac:dyDescent="0.25">
      <c r="C140" s="11"/>
      <c r="D140" s="11"/>
      <c r="E140" s="12"/>
      <c r="F140" s="13"/>
      <c r="G140" s="13"/>
      <c r="I140" s="14" t="str">
        <f>IF($A140="","",MAX(1,((D140-C140)+1)))</f>
        <v/>
      </c>
      <c r="J140" s="15" t="str">
        <f>IF($A140="","",((I140*E140)*F140))</f>
        <v/>
      </c>
      <c r="K140" s="15" t="str">
        <f>IF($A140="","",(J140-G140))</f>
        <v/>
      </c>
    </row>
    <row r="141" spans="1:11" x14ac:dyDescent="0.25">
      <c r="C141" s="11"/>
      <c r="D141" s="11"/>
      <c r="E141" s="12"/>
      <c r="F141" s="13"/>
      <c r="G141" s="13"/>
      <c r="I141" s="14" t="str">
        <f>IF($A141="","",MAX(1,((D141-C141)+1)))</f>
        <v/>
      </c>
      <c r="J141" s="15" t="str">
        <f>IF($A141="","",((I141*E141)*F141))</f>
        <v/>
      </c>
      <c r="K141" s="15" t="str">
        <f>IF($A141="","",(J141-G141))</f>
        <v/>
      </c>
    </row>
    <row r="142" spans="1:11" x14ac:dyDescent="0.25">
      <c r="C142" s="11"/>
      <c r="D142" s="11"/>
      <c r="E142" s="12"/>
      <c r="F142" s="13"/>
      <c r="G142" s="13"/>
      <c r="I142" s="14" t="str">
        <f>IF($A142="","",MAX(1,((D142-C142)+1)))</f>
        <v/>
      </c>
      <c r="J142" s="15" t="str">
        <f>IF($A142="","",((I142*E142)*F142))</f>
        <v/>
      </c>
      <c r="K142" s="15" t="str">
        <f>IF($A142="","",(J142-G142))</f>
        <v/>
      </c>
    </row>
    <row r="143" spans="1:11" x14ac:dyDescent="0.25">
      <c r="C143" s="11"/>
      <c r="D143" s="11"/>
      <c r="E143" s="12"/>
      <c r="F143" s="13"/>
      <c r="G143" s="13"/>
      <c r="I143" s="14" t="str">
        <f>IF($A143="","",MAX(1,((D143-C143)+1)))</f>
        <v/>
      </c>
      <c r="J143" s="15" t="str">
        <f>IF($A143="","",((I143*E143)*F143))</f>
        <v/>
      </c>
      <c r="K143" s="15" t="str">
        <f>IF($A143="","",(J143-G143))</f>
        <v/>
      </c>
    </row>
    <row r="144" spans="1:11" x14ac:dyDescent="0.25">
      <c r="C144" s="11"/>
      <c r="D144" s="11"/>
      <c r="E144" s="12"/>
      <c r="F144" s="13"/>
      <c r="G144" s="13"/>
      <c r="I144" s="14" t="str">
        <f>IF($A144="","",MAX(1,((D144-C144)+1)))</f>
        <v/>
      </c>
      <c r="J144" s="15" t="str">
        <f>IF($A144="","",((I144*E144)*F144))</f>
        <v/>
      </c>
      <c r="K144" s="15" t="str">
        <f>IF($A144="","",(J144-G144))</f>
        <v/>
      </c>
    </row>
    <row r="145" spans="1:11" x14ac:dyDescent="0.25">
      <c r="C145" s="11"/>
      <c r="D145" s="11"/>
      <c r="E145" s="12"/>
      <c r="F145" s="13"/>
      <c r="G145" s="13"/>
      <c r="I145" s="14" t="str">
        <f>IF($A145="","",MAX(1,((D145-C145)+1)))</f>
        <v/>
      </c>
      <c r="J145" s="15" t="str">
        <f>IF($A145="","",((I145*E145)*F145))</f>
        <v/>
      </c>
      <c r="K145" s="15" t="str">
        <f>IF($A145="","",(J145-G145))</f>
        <v/>
      </c>
    </row>
    <row r="146" spans="1:11" x14ac:dyDescent="0.25">
      <c r="C146" s="11"/>
      <c r="D146" s="11"/>
      <c r="E146" s="12"/>
      <c r="F146" s="13"/>
      <c r="G146" s="13"/>
      <c r="I146" s="14" t="str">
        <f>IF($A146="","",MAX(1,((D146-C146)+1)))</f>
        <v/>
      </c>
      <c r="J146" s="15" t="str">
        <f>IF($A146="","",((I146*E146)*F146))</f>
        <v/>
      </c>
      <c r="K146" s="15" t="str">
        <f>IF($A146="","",(J146-G146))</f>
        <v/>
      </c>
    </row>
    <row r="147" spans="1:11" x14ac:dyDescent="0.25">
      <c r="C147" s="11"/>
      <c r="D147" s="11"/>
      <c r="E147" s="12"/>
      <c r="F147" s="13"/>
      <c r="G147" s="13"/>
      <c r="I147" s="14" t="str">
        <f>IF($A147="","",MAX(1,((D147-C147)+1)))</f>
        <v/>
      </c>
      <c r="J147" s="15" t="str">
        <f>IF($A147="","",((I147*E147)*F147))</f>
        <v/>
      </c>
      <c r="K147" s="15" t="str">
        <f>IF($A147="","",(J147-G147))</f>
        <v/>
      </c>
    </row>
    <row r="148" spans="1:11" x14ac:dyDescent="0.25">
      <c r="C148" s="11"/>
      <c r="D148" s="11"/>
      <c r="E148" s="12"/>
      <c r="F148" s="13"/>
      <c r="G148" s="13"/>
      <c r="I148" s="14" t="str">
        <f>IF($A148="","",MAX(1,((D148-C148)+1)))</f>
        <v/>
      </c>
      <c r="J148" s="15" t="str">
        <f>IF($A148="","",((I148*E148)*F148))</f>
        <v/>
      </c>
      <c r="K148" s="15" t="str">
        <f>IF($A148="","",(J148-G148))</f>
        <v/>
      </c>
    </row>
    <row r="149" spans="1:11" x14ac:dyDescent="0.25">
      <c r="C149" s="11"/>
      <c r="D149" s="11"/>
      <c r="E149" s="12"/>
      <c r="F149" s="13"/>
      <c r="G149" s="13"/>
      <c r="I149" s="14" t="str">
        <f>IF($A149="","",MAX(1,((D149-C149)+1)))</f>
        <v/>
      </c>
      <c r="J149" s="15" t="str">
        <f>IF($A149="","",((I149*E149)*F149))</f>
        <v/>
      </c>
      <c r="K149" s="15" t="str">
        <f>IF($A149="","",(J149-G149))</f>
        <v/>
      </c>
    </row>
    <row r="150" spans="1:11" x14ac:dyDescent="0.25">
      <c r="C150" s="11"/>
      <c r="D150" s="11"/>
      <c r="E150" s="12"/>
      <c r="F150" s="13"/>
      <c r="G150" s="13"/>
      <c r="I150" s="14" t="str">
        <f>IF($A150="","",MAX(1,((D150-C150)+1)))</f>
        <v/>
      </c>
      <c r="J150" s="15" t="str">
        <f>IF($A150="","",((I150*E150)*F150))</f>
        <v/>
      </c>
      <c r="K150" s="15" t="str">
        <f>IF($A150="","",(J150-G150))</f>
        <v/>
      </c>
    </row>
    <row r="151" spans="1:11" x14ac:dyDescent="0.25">
      <c r="C151" s="11"/>
      <c r="D151" s="11"/>
      <c r="E151" s="12"/>
      <c r="F151" s="13"/>
      <c r="G151" s="13"/>
      <c r="I151" s="14" t="str">
        <f>IF($A151="","",MAX(1,((D151-C151)+1)))</f>
        <v/>
      </c>
      <c r="J151" s="15" t="str">
        <f>IF($A151="","",((I151*E151)*F151))</f>
        <v/>
      </c>
      <c r="K151" s="15" t="str">
        <f>IF($A151="","",(J151-G151))</f>
        <v/>
      </c>
    </row>
    <row r="152" spans="1:11" x14ac:dyDescent="0.25">
      <c r="C152" s="11"/>
      <c r="D152" s="11"/>
      <c r="E152" s="12"/>
      <c r="F152" s="13"/>
      <c r="G152" s="13"/>
      <c r="I152" s="14" t="str">
        <f>IF($A152="","",MAX(1,((D152-C152)+1)))</f>
        <v/>
      </c>
      <c r="J152" s="15" t="str">
        <f>IF($A152="","",((I152*E152)*F152))</f>
        <v/>
      </c>
      <c r="K152" s="15" t="str">
        <f>IF($A152="","",(J152-G152))</f>
        <v/>
      </c>
    </row>
    <row r="153" spans="1:11" x14ac:dyDescent="0.25">
      <c r="C153" s="11"/>
      <c r="D153" s="11"/>
      <c r="E153" s="12"/>
      <c r="F153" s="13"/>
      <c r="G153" s="13"/>
      <c r="I153" s="14" t="str">
        <f>IF($A153="","",MAX(1,((D153-C153)+1)))</f>
        <v/>
      </c>
      <c r="J153" s="15" t="str">
        <f>IF($A153="","",((I153*E153)*F153))</f>
        <v/>
      </c>
      <c r="K153" s="15" t="str">
        <f>IF($A153="","",(J153-G153))</f>
        <v/>
      </c>
    </row>
    <row r="154" spans="1:11" x14ac:dyDescent="0.25">
      <c r="C154" s="11"/>
      <c r="D154" s="11"/>
      <c r="E154" s="12"/>
      <c r="F154" s="13"/>
      <c r="G154" s="13"/>
      <c r="I154" s="14" t="str">
        <f>IF($A154="","",MAX(1,((D154-C154)+1)))</f>
        <v/>
      </c>
      <c r="J154" s="15" t="str">
        <f>IF($A154="","",((I154*E154)*F154))</f>
        <v/>
      </c>
      <c r="K154" s="15" t="str">
        <f>IF($A154="","",(J154-G154))</f>
        <v/>
      </c>
    </row>
    <row r="155" spans="1:11" x14ac:dyDescent="0.25">
      <c r="C155" s="11"/>
      <c r="D155" s="11"/>
      <c r="E155" s="12"/>
      <c r="F155" s="13"/>
      <c r="G155" s="13"/>
      <c r="I155" s="14" t="str">
        <f>IF($A155="","",MAX(1,((D155-C155)+1)))</f>
        <v/>
      </c>
      <c r="J155" s="15" t="str">
        <f>IF($A155="","",((I155*E155)*F155))</f>
        <v/>
      </c>
      <c r="K155" s="15" t="str">
        <f>IF($A155="","",(J155-G155))</f>
        <v/>
      </c>
    </row>
    <row r="156" spans="1:11" x14ac:dyDescent="0.25">
      <c r="C156" s="11"/>
      <c r="D156" s="11"/>
      <c r="E156" s="12"/>
      <c r="F156" s="13"/>
      <c r="G156" s="13"/>
      <c r="I156" s="14" t="str">
        <f>IF($A156="","",MAX(1,((D156-C156)+1)))</f>
        <v/>
      </c>
      <c r="J156" s="15" t="str">
        <f>IF($A156="","",((I156*E156)*F156))</f>
        <v/>
      </c>
      <c r="K156" s="15" t="str">
        <f>IF($A156="","",(J156-G156))</f>
        <v/>
      </c>
    </row>
    <row r="157" spans="1:11" x14ac:dyDescent="0.25">
      <c r="C157" s="11"/>
      <c r="D157" s="11"/>
      <c r="E157" s="12"/>
      <c r="F157" s="13"/>
      <c r="G157" s="13"/>
      <c r="I157" s="14" t="str">
        <f>IF($A157="","",MAX(1,((D157-C157)+1)))</f>
        <v/>
      </c>
      <c r="J157" s="15" t="str">
        <f>IF($A157="","",((I157*E157)*F157))</f>
        <v/>
      </c>
      <c r="K157" s="15" t="str">
        <f>IF($A157="","",(J157-G157))</f>
        <v/>
      </c>
    </row>
    <row r="158" spans="1:11" x14ac:dyDescent="0.25">
      <c r="C158" s="11"/>
      <c r="D158" s="11"/>
      <c r="E158" s="12"/>
      <c r="F158" s="13"/>
      <c r="G158" s="13"/>
      <c r="I158" s="14" t="str">
        <f>IF($A158="","",MAX(1,((D158-C158)+1)))</f>
        <v/>
      </c>
      <c r="J158" s="15" t="str">
        <f>IF($A158="","",((I158*E158)*F158))</f>
        <v/>
      </c>
      <c r="K158" s="15" t="str">
        <f>IF($A158="","",(J158-G158))</f>
        <v/>
      </c>
    </row>
    <row r="159" spans="1:11" x14ac:dyDescent="0.25">
      <c r="C159" s="11"/>
      <c r="D159" s="11"/>
      <c r="E159" s="12"/>
      <c r="F159" s="13"/>
      <c r="G159" s="13"/>
      <c r="I159" s="14" t="str">
        <f>IF($A159="","",MAX(1,((D159-C159)+1)))</f>
        <v/>
      </c>
      <c r="J159" s="15" t="str">
        <f>IF($A159="","",((I159*E159)*F159))</f>
        <v/>
      </c>
      <c r="K159" s="15" t="str">
        <f>IF($A159="","",(J159-G159))</f>
        <v/>
      </c>
    </row>
    <row r="160" spans="1:11" x14ac:dyDescent="0.25">
      <c r="C160" s="11"/>
      <c r="D160" s="11"/>
      <c r="E160" s="12"/>
      <c r="F160" s="13"/>
      <c r="G160" s="13"/>
      <c r="I160" s="14" t="str">
        <f>IF($A160="","",MAX(1,((D160-C160)+1)))</f>
        <v/>
      </c>
      <c r="J160" s="15" t="str">
        <f>IF($A160="","",((I160*E160)*F160))</f>
        <v/>
      </c>
      <c r="K160" s="15" t="str">
        <f>IF($A160="","",(J160-G160))</f>
        <v/>
      </c>
    </row>
    <row r="161" spans="1:11" x14ac:dyDescent="0.25">
      <c r="C161" s="11"/>
      <c r="D161" s="11"/>
      <c r="E161" s="12"/>
      <c r="F161" s="13"/>
      <c r="G161" s="13"/>
      <c r="I161" s="14" t="str">
        <f>IF($A161="","",MAX(1,((D161-C161)+1)))</f>
        <v/>
      </c>
      <c r="J161" s="15" t="str">
        <f>IF($A161="","",((I161*E161)*F161))</f>
        <v/>
      </c>
      <c r="K161" s="15" t="str">
        <f>IF($A161="","",(J161-G161))</f>
        <v/>
      </c>
    </row>
    <row r="162" spans="1:11" x14ac:dyDescent="0.25">
      <c r="C162" s="11"/>
      <c r="D162" s="11"/>
      <c r="E162" s="12"/>
      <c r="F162" s="13"/>
      <c r="G162" s="13"/>
      <c r="I162" s="14" t="str">
        <f>IF($A162="","",MAX(1,((D162-C162)+1)))</f>
        <v/>
      </c>
      <c r="J162" s="15" t="str">
        <f>IF($A162="","",((I162*E162)*F162))</f>
        <v/>
      </c>
      <c r="K162" s="15" t="str">
        <f>IF($A162="","",(J162-G162))</f>
        <v/>
      </c>
    </row>
    <row r="163" spans="1:11" x14ac:dyDescent="0.25">
      <c r="C163" s="11"/>
      <c r="D163" s="11"/>
      <c r="E163" s="12"/>
      <c r="F163" s="13"/>
      <c r="G163" s="13"/>
      <c r="I163" s="14" t="str">
        <f>IF($A163="","",MAX(1,((D163-C163)+1)))</f>
        <v/>
      </c>
      <c r="J163" s="15" t="str">
        <f>IF($A163="","",((I163*E163)*F163))</f>
        <v/>
      </c>
      <c r="K163" s="15" t="str">
        <f>IF($A163="","",(J163-G163))</f>
        <v/>
      </c>
    </row>
    <row r="164" spans="1:11" x14ac:dyDescent="0.25">
      <c r="C164" s="11"/>
      <c r="D164" s="11"/>
      <c r="E164" s="12"/>
      <c r="F164" s="13"/>
      <c r="G164" s="13"/>
      <c r="I164" s="14" t="str">
        <f>IF($A164="","",MAX(1,((D164-C164)+1)))</f>
        <v/>
      </c>
      <c r="J164" s="15" t="str">
        <f>IF($A164="","",((I164*E164)*F164))</f>
        <v/>
      </c>
      <c r="K164" s="15" t="str">
        <f>IF($A164="","",(J164-G164))</f>
        <v/>
      </c>
    </row>
    <row r="165" spans="1:11" x14ac:dyDescent="0.25">
      <c r="C165" s="11"/>
      <c r="D165" s="11"/>
      <c r="E165" s="12"/>
      <c r="F165" s="13"/>
      <c r="G165" s="13"/>
      <c r="I165" s="14" t="str">
        <f>IF($A165="","",MAX(1,((D165-C165)+1)))</f>
        <v/>
      </c>
      <c r="J165" s="15" t="str">
        <f>IF($A165="","",((I165*E165)*F165))</f>
        <v/>
      </c>
      <c r="K165" s="15" t="str">
        <f>IF($A165="","",(J165-G165))</f>
        <v/>
      </c>
    </row>
    <row r="166" spans="1:11" x14ac:dyDescent="0.25">
      <c r="C166" s="11"/>
      <c r="D166" s="11"/>
      <c r="E166" s="12"/>
      <c r="F166" s="13"/>
      <c r="G166" s="13"/>
      <c r="I166" s="14" t="str">
        <f>IF($A166="","",MAX(1,((D166-C166)+1)))</f>
        <v/>
      </c>
      <c r="J166" s="15" t="str">
        <f>IF($A166="","",((I166*E166)*F166))</f>
        <v/>
      </c>
      <c r="K166" s="15" t="str">
        <f>IF($A166="","",(J166-G166))</f>
        <v/>
      </c>
    </row>
    <row r="167" spans="1:11" x14ac:dyDescent="0.25">
      <c r="C167" s="11"/>
      <c r="D167" s="11"/>
      <c r="E167" s="12"/>
      <c r="F167" s="13"/>
      <c r="G167" s="13"/>
      <c r="I167" s="14" t="str">
        <f>IF($A167="","",MAX(1,((D167-C167)+1)))</f>
        <v/>
      </c>
      <c r="J167" s="15" t="str">
        <f>IF($A167="","",((I167*E167)*F167))</f>
        <v/>
      </c>
      <c r="K167" s="15" t="str">
        <f>IF($A167="","",(J167-G167))</f>
        <v/>
      </c>
    </row>
    <row r="168" spans="1:11" x14ac:dyDescent="0.25">
      <c r="C168" s="11"/>
      <c r="D168" s="11"/>
      <c r="E168" s="12"/>
      <c r="F168" s="13"/>
      <c r="G168" s="13"/>
      <c r="I168" s="14" t="str">
        <f>IF($A168="","",MAX(1,((D168-C168)+1)))</f>
        <v/>
      </c>
      <c r="J168" s="15" t="str">
        <f>IF($A168="","",((I168*E168)*F168))</f>
        <v/>
      </c>
      <c r="K168" s="15" t="str">
        <f>IF($A168="","",(J168-G168))</f>
        <v/>
      </c>
    </row>
    <row r="169" spans="1:11" x14ac:dyDescent="0.25">
      <c r="C169" s="11"/>
      <c r="D169" s="11"/>
      <c r="E169" s="12"/>
      <c r="F169" s="13"/>
      <c r="G169" s="13"/>
      <c r="I169" s="14" t="str">
        <f>IF($A169="","",MAX(1,((D169-C169)+1)))</f>
        <v/>
      </c>
      <c r="J169" s="15" t="str">
        <f>IF($A169="","",((I169*E169)*F169))</f>
        <v/>
      </c>
      <c r="K169" s="15" t="str">
        <f>IF($A169="","",(J169-G169))</f>
        <v/>
      </c>
    </row>
    <row r="170" spans="1:11" x14ac:dyDescent="0.25">
      <c r="C170" s="11"/>
      <c r="D170" s="11"/>
      <c r="E170" s="12"/>
      <c r="F170" s="13"/>
      <c r="G170" s="13"/>
      <c r="I170" s="14" t="str">
        <f>IF($A170="","",MAX(1,((D170-C170)+1)))</f>
        <v/>
      </c>
      <c r="J170" s="15" t="str">
        <f>IF($A170="","",((I170*E170)*F170))</f>
        <v/>
      </c>
      <c r="K170" s="15" t="str">
        <f>IF($A170="","",(J170-G170))</f>
        <v/>
      </c>
    </row>
    <row r="171" spans="1:11" x14ac:dyDescent="0.25">
      <c r="C171" s="11"/>
      <c r="D171" s="11"/>
      <c r="E171" s="12"/>
      <c r="F171" s="13"/>
      <c r="G171" s="13"/>
      <c r="I171" s="14" t="str">
        <f>IF($A171="","",MAX(1,((D171-C171)+1)))</f>
        <v/>
      </c>
      <c r="J171" s="15" t="str">
        <f>IF($A171="","",((I171*E171)*F171))</f>
        <v/>
      </c>
      <c r="K171" s="15" t="str">
        <f>IF($A171="","",(J171-G171))</f>
        <v/>
      </c>
    </row>
    <row r="172" spans="1:11" x14ac:dyDescent="0.25">
      <c r="C172" s="11"/>
      <c r="D172" s="11"/>
      <c r="E172" s="12"/>
      <c r="F172" s="13"/>
      <c r="G172" s="13"/>
      <c r="I172" s="14" t="str">
        <f>IF($A172="","",MAX(1,((D172-C172)+1)))</f>
        <v/>
      </c>
      <c r="J172" s="15" t="str">
        <f>IF($A172="","",((I172*E172)*F172))</f>
        <v/>
      </c>
      <c r="K172" s="15" t="str">
        <f>IF($A172="","",(J172-G172))</f>
        <v/>
      </c>
    </row>
    <row r="173" spans="1:11" x14ac:dyDescent="0.25">
      <c r="C173" s="11"/>
      <c r="D173" s="11"/>
      <c r="E173" s="12"/>
      <c r="F173" s="13"/>
      <c r="G173" s="13"/>
      <c r="I173" s="14" t="str">
        <f>IF($A173="","",MAX(1,((D173-C173)+1)))</f>
        <v/>
      </c>
      <c r="J173" s="15" t="str">
        <f>IF($A173="","",((I173*E173)*F173))</f>
        <v/>
      </c>
      <c r="K173" s="15" t="str">
        <f>IF($A173="","",(J173-G173))</f>
        <v/>
      </c>
    </row>
    <row r="174" spans="1:11" x14ac:dyDescent="0.25">
      <c r="C174" s="11"/>
      <c r="D174" s="11"/>
      <c r="E174" s="12"/>
      <c r="F174" s="13"/>
      <c r="G174" s="13"/>
      <c r="I174" s="14" t="str">
        <f>IF($A174="","",MAX(1,((D174-C174)+1)))</f>
        <v/>
      </c>
      <c r="J174" s="15" t="str">
        <f>IF($A174="","",((I174*E174)*F174))</f>
        <v/>
      </c>
      <c r="K174" s="15" t="str">
        <f>IF($A174="","",(J174-G174))</f>
        <v/>
      </c>
    </row>
    <row r="175" spans="1:11" x14ac:dyDescent="0.25">
      <c r="C175" s="11"/>
      <c r="D175" s="11"/>
      <c r="E175" s="12"/>
      <c r="F175" s="13"/>
      <c r="G175" s="13"/>
      <c r="I175" s="14" t="str">
        <f>IF($A175="","",MAX(1,((D175-C175)+1)))</f>
        <v/>
      </c>
      <c r="J175" s="15" t="str">
        <f>IF($A175="","",((I175*E175)*F175))</f>
        <v/>
      </c>
      <c r="K175" s="15" t="str">
        <f>IF($A175="","",(J175-G175))</f>
        <v/>
      </c>
    </row>
    <row r="176" spans="1:11" x14ac:dyDescent="0.25">
      <c r="C176" s="11"/>
      <c r="D176" s="11"/>
      <c r="E176" s="12"/>
      <c r="F176" s="13"/>
      <c r="G176" s="13"/>
      <c r="I176" s="14" t="str">
        <f>IF($A176="","",MAX(1,((D176-C176)+1)))</f>
        <v/>
      </c>
      <c r="J176" s="15" t="str">
        <f>IF($A176="","",((I176*E176)*F176))</f>
        <v/>
      </c>
      <c r="K176" s="15" t="str">
        <f>IF($A176="","",(J176-G176))</f>
        <v/>
      </c>
    </row>
    <row r="177" spans="1:11" x14ac:dyDescent="0.25">
      <c r="C177" s="11"/>
      <c r="D177" s="11"/>
      <c r="E177" s="12"/>
      <c r="F177" s="13"/>
      <c r="G177" s="13"/>
      <c r="I177" s="14" t="str">
        <f>IF($A177="","",MAX(1,((D177-C177)+1)))</f>
        <v/>
      </c>
      <c r="J177" s="15" t="str">
        <f>IF($A177="","",((I177*E177)*F177))</f>
        <v/>
      </c>
      <c r="K177" s="15" t="str">
        <f>IF($A177="","",(J177-G177))</f>
        <v/>
      </c>
    </row>
    <row r="178" spans="1:11" x14ac:dyDescent="0.25">
      <c r="C178" s="11"/>
      <c r="D178" s="11"/>
      <c r="E178" s="12"/>
      <c r="F178" s="13"/>
      <c r="G178" s="13"/>
      <c r="I178" s="14" t="str">
        <f>IF($A178="","",MAX(1,((D178-C178)+1)))</f>
        <v/>
      </c>
      <c r="J178" s="15" t="str">
        <f>IF($A178="","",((I178*E178)*F178))</f>
        <v/>
      </c>
      <c r="K178" s="15" t="str">
        <f>IF($A178="","",(J178-G178))</f>
        <v/>
      </c>
    </row>
    <row r="179" spans="1:11" x14ac:dyDescent="0.25">
      <c r="C179" s="11"/>
      <c r="D179" s="11"/>
      <c r="E179" s="12"/>
      <c r="F179" s="13"/>
      <c r="G179" s="13"/>
      <c r="I179" s="14" t="str">
        <f>IF($A179="","",MAX(1,((D179-C179)+1)))</f>
        <v/>
      </c>
      <c r="J179" s="15" t="str">
        <f>IF($A179="","",((I179*E179)*F179))</f>
        <v/>
      </c>
      <c r="K179" s="15" t="str">
        <f>IF($A179="","",(J179-G179))</f>
        <v/>
      </c>
    </row>
    <row r="180" spans="1:11" x14ac:dyDescent="0.25">
      <c r="C180" s="11"/>
      <c r="D180" s="11"/>
      <c r="E180" s="12"/>
      <c r="F180" s="13"/>
      <c r="G180" s="13"/>
      <c r="I180" s="14" t="str">
        <f>IF($A180="","",MAX(1,((D180-C180)+1)))</f>
        <v/>
      </c>
      <c r="J180" s="15" t="str">
        <f>IF($A180="","",((I180*E180)*F180))</f>
        <v/>
      </c>
      <c r="K180" s="15" t="str">
        <f>IF($A180="","",(J180-G180))</f>
        <v/>
      </c>
    </row>
    <row r="181" spans="1:11" x14ac:dyDescent="0.25">
      <c r="C181" s="11"/>
      <c r="D181" s="11"/>
      <c r="E181" s="12"/>
      <c r="F181" s="13"/>
      <c r="G181" s="13"/>
      <c r="I181" s="14" t="str">
        <f>IF($A181="","",MAX(1,((D181-C181)+1)))</f>
        <v/>
      </c>
      <c r="J181" s="15" t="str">
        <f>IF($A181="","",((I181*E181)*F181))</f>
        <v/>
      </c>
      <c r="K181" s="15" t="str">
        <f>IF($A181="","",(J181-G181))</f>
        <v/>
      </c>
    </row>
    <row r="182" spans="1:11" x14ac:dyDescent="0.25">
      <c r="C182" s="11"/>
      <c r="D182" s="11"/>
      <c r="E182" s="12"/>
      <c r="F182" s="13"/>
      <c r="G182" s="13"/>
      <c r="I182" s="14" t="str">
        <f>IF($A182="","",MAX(1,((D182-C182)+1)))</f>
        <v/>
      </c>
      <c r="J182" s="15" t="str">
        <f>IF($A182="","",((I182*E182)*F182))</f>
        <v/>
      </c>
      <c r="K182" s="15" t="str">
        <f>IF($A182="","",(J182-G182))</f>
        <v/>
      </c>
    </row>
    <row r="183" spans="1:11" x14ac:dyDescent="0.25">
      <c r="C183" s="11"/>
      <c r="D183" s="11"/>
      <c r="E183" s="12"/>
      <c r="F183" s="13"/>
      <c r="G183" s="13"/>
      <c r="I183" s="14" t="str">
        <f>IF($A183="","",MAX(1,((D183-C183)+1)))</f>
        <v/>
      </c>
      <c r="J183" s="15" t="str">
        <f>IF($A183="","",((I183*E183)*F183))</f>
        <v/>
      </c>
      <c r="K183" s="15" t="str">
        <f>IF($A183="","",(J183-G183))</f>
        <v/>
      </c>
    </row>
    <row r="184" spans="1:11" x14ac:dyDescent="0.25">
      <c r="C184" s="11"/>
      <c r="D184" s="11"/>
      <c r="E184" s="12"/>
      <c r="F184" s="13"/>
      <c r="G184" s="13"/>
      <c r="I184" s="14" t="str">
        <f>IF($A184="","",MAX(1,((D184-C184)+1)))</f>
        <v/>
      </c>
      <c r="J184" s="15" t="str">
        <f>IF($A184="","",((I184*E184)*F184))</f>
        <v/>
      </c>
      <c r="K184" s="15" t="str">
        <f>IF($A184="","",(J184-G184))</f>
        <v/>
      </c>
    </row>
    <row r="185" spans="1:11" x14ac:dyDescent="0.25">
      <c r="C185" s="11"/>
      <c r="D185" s="11"/>
      <c r="E185" s="12"/>
      <c r="F185" s="13"/>
      <c r="G185" s="13"/>
      <c r="I185" s="14" t="str">
        <f>IF($A185="","",MAX(1,((D185-C185)+1)))</f>
        <v/>
      </c>
      <c r="J185" s="15" t="str">
        <f>IF($A185="","",((I185*E185)*F185))</f>
        <v/>
      </c>
      <c r="K185" s="15" t="str">
        <f>IF($A185="","",(J185-G185))</f>
        <v/>
      </c>
    </row>
    <row r="186" spans="1:11" x14ac:dyDescent="0.25">
      <c r="C186" s="11"/>
      <c r="D186" s="11"/>
      <c r="E186" s="12"/>
      <c r="F186" s="13"/>
      <c r="G186" s="13"/>
      <c r="I186" s="14" t="str">
        <f>IF($A186="","",MAX(1,((D186-C186)+1)))</f>
        <v/>
      </c>
      <c r="J186" s="15" t="str">
        <f>IF($A186="","",((I186*E186)*F186))</f>
        <v/>
      </c>
      <c r="K186" s="15" t="str">
        <f>IF($A186="","",(J186-G186))</f>
        <v/>
      </c>
    </row>
    <row r="187" spans="1:11" x14ac:dyDescent="0.25">
      <c r="C187" s="11"/>
      <c r="D187" s="11"/>
      <c r="E187" s="12"/>
      <c r="F187" s="13"/>
      <c r="G187" s="13"/>
      <c r="I187" s="14" t="str">
        <f>IF($A187="","",MAX(1,((D187-C187)+1)))</f>
        <v/>
      </c>
      <c r="J187" s="15" t="str">
        <f>IF($A187="","",((I187*E187)*F187))</f>
        <v/>
      </c>
      <c r="K187" s="15" t="str">
        <f>IF($A187="","",(J187-G187))</f>
        <v/>
      </c>
    </row>
    <row r="188" spans="1:11" x14ac:dyDescent="0.25">
      <c r="C188" s="11"/>
      <c r="D188" s="11"/>
      <c r="E188" s="12"/>
      <c r="F188" s="13"/>
      <c r="G188" s="13"/>
      <c r="I188" s="14" t="str">
        <f>IF($A188="","",MAX(1,((D188-C188)+1)))</f>
        <v/>
      </c>
      <c r="J188" s="15" t="str">
        <f>IF($A188="","",((I188*E188)*F188))</f>
        <v/>
      </c>
      <c r="K188" s="15" t="str">
        <f>IF($A188="","",(J188-G188))</f>
        <v/>
      </c>
    </row>
    <row r="189" spans="1:11" x14ac:dyDescent="0.25">
      <c r="C189" s="11"/>
      <c r="D189" s="11"/>
      <c r="E189" s="12"/>
      <c r="F189" s="13"/>
      <c r="G189" s="13"/>
      <c r="I189" s="14" t="str">
        <f>IF($A189="","",MAX(1,((D189-C189)+1)))</f>
        <v/>
      </c>
      <c r="J189" s="15" t="str">
        <f>IF($A189="","",((I189*E189)*F189))</f>
        <v/>
      </c>
      <c r="K189" s="15" t="str">
        <f>IF($A189="","",(J189-G189))</f>
        <v/>
      </c>
    </row>
    <row r="190" spans="1:11" x14ac:dyDescent="0.25">
      <c r="C190" s="11"/>
      <c r="D190" s="11"/>
      <c r="E190" s="12"/>
      <c r="F190" s="13"/>
      <c r="G190" s="13"/>
      <c r="I190" s="14" t="str">
        <f>IF($A190="","",MAX(1,((D190-C190)+1)))</f>
        <v/>
      </c>
      <c r="J190" s="15" t="str">
        <f>IF($A190="","",((I190*E190)*F190))</f>
        <v/>
      </c>
      <c r="K190" s="15" t="str">
        <f>IF($A190="","",(J190-G190))</f>
        <v/>
      </c>
    </row>
    <row r="191" spans="1:11" x14ac:dyDescent="0.25">
      <c r="C191" s="11"/>
      <c r="D191" s="11"/>
      <c r="E191" s="12"/>
      <c r="F191" s="13"/>
      <c r="G191" s="13"/>
      <c r="I191" s="14" t="str">
        <f>IF($A191="","",MAX(1,((D191-C191)+1)))</f>
        <v/>
      </c>
      <c r="J191" s="15" t="str">
        <f>IF($A191="","",((I191*E191)*F191))</f>
        <v/>
      </c>
      <c r="K191" s="15" t="str">
        <f>IF($A191="","",(J191-G191))</f>
        <v/>
      </c>
    </row>
    <row r="192" spans="1:11" x14ac:dyDescent="0.25">
      <c r="C192" s="11"/>
      <c r="D192" s="11"/>
      <c r="E192" s="12"/>
      <c r="F192" s="13"/>
      <c r="G192" s="13"/>
      <c r="I192" s="14" t="str">
        <f>IF($A192="","",MAX(1,((D192-C192)+1)))</f>
        <v/>
      </c>
      <c r="J192" s="15" t="str">
        <f>IF($A192="","",((I192*E192)*F192))</f>
        <v/>
      </c>
      <c r="K192" s="15" t="str">
        <f>IF($A192="","",(J192-G192))</f>
        <v/>
      </c>
    </row>
    <row r="193" spans="1:11" x14ac:dyDescent="0.25">
      <c r="C193" s="11"/>
      <c r="D193" s="11"/>
      <c r="E193" s="12"/>
      <c r="F193" s="13"/>
      <c r="G193" s="13"/>
      <c r="I193" s="14" t="str">
        <f>IF($A193="","",MAX(1,((D193-C193)+1)))</f>
        <v/>
      </c>
      <c r="J193" s="15" t="str">
        <f>IF($A193="","",((I193*E193)*F193))</f>
        <v/>
      </c>
      <c r="K193" s="15" t="str">
        <f>IF($A193="","",(J193-G193))</f>
        <v/>
      </c>
    </row>
    <row r="194" spans="1:11" x14ac:dyDescent="0.25">
      <c r="C194" s="11"/>
      <c r="D194" s="11"/>
      <c r="E194" s="12"/>
      <c r="F194" s="13"/>
      <c r="G194" s="13"/>
      <c r="I194" s="14" t="str">
        <f>IF($A194="","",MAX(1,((D194-C194)+1)))</f>
        <v/>
      </c>
      <c r="J194" s="15" t="str">
        <f>IF($A194="","",((I194*E194)*F194))</f>
        <v/>
      </c>
      <c r="K194" s="15" t="str">
        <f>IF($A194="","",(J194-G194))</f>
        <v/>
      </c>
    </row>
    <row r="195" spans="1:11" x14ac:dyDescent="0.25">
      <c r="C195" s="11"/>
      <c r="D195" s="11"/>
      <c r="E195" s="12"/>
      <c r="F195" s="13"/>
      <c r="G195" s="13"/>
      <c r="I195" s="14" t="str">
        <f>IF($A195="","",MAX(1,((D195-C195)+1)))</f>
        <v/>
      </c>
      <c r="J195" s="15" t="str">
        <f>IF($A195="","",((I195*E195)*F195))</f>
        <v/>
      </c>
      <c r="K195" s="15" t="str">
        <f>IF($A195="","",(J195-G195))</f>
        <v/>
      </c>
    </row>
    <row r="196" spans="1:11" x14ac:dyDescent="0.25">
      <c r="C196" s="11"/>
      <c r="D196" s="11"/>
      <c r="E196" s="12"/>
      <c r="F196" s="13"/>
      <c r="G196" s="13"/>
      <c r="I196" s="14" t="str">
        <f>IF($A196="","",MAX(1,((D196-C196)+1)))</f>
        <v/>
      </c>
      <c r="J196" s="15" t="str">
        <f>IF($A196="","",((I196*E196)*F196))</f>
        <v/>
      </c>
      <c r="K196" s="15" t="str">
        <f>IF($A196="","",(J196-G196))</f>
        <v/>
      </c>
    </row>
    <row r="197" spans="1:11" x14ac:dyDescent="0.25">
      <c r="C197" s="11"/>
      <c r="D197" s="11"/>
      <c r="E197" s="12"/>
      <c r="F197" s="13"/>
      <c r="G197" s="13"/>
      <c r="I197" s="14" t="str">
        <f>IF($A197="","",MAX(1,((D197-C197)+1)))</f>
        <v/>
      </c>
      <c r="J197" s="15" t="str">
        <f>IF($A197="","",((I197*E197)*F197))</f>
        <v/>
      </c>
      <c r="K197" s="15" t="str">
        <f>IF($A197="","",(J197-G197))</f>
        <v/>
      </c>
    </row>
    <row r="198" spans="1:11" x14ac:dyDescent="0.25">
      <c r="C198" s="11"/>
      <c r="D198" s="11"/>
      <c r="E198" s="12"/>
      <c r="F198" s="13"/>
      <c r="G198" s="13"/>
      <c r="I198" s="14" t="str">
        <f>IF($A198="","",MAX(1,((D198-C198)+1)))</f>
        <v/>
      </c>
      <c r="J198" s="15" t="str">
        <f>IF($A198="","",((I198*E198)*F198))</f>
        <v/>
      </c>
      <c r="K198" s="15" t="str">
        <f>IF($A198="","",(J198-G198))</f>
        <v/>
      </c>
    </row>
    <row r="199" spans="1:11" x14ac:dyDescent="0.25">
      <c r="C199" s="11"/>
      <c r="D199" s="11"/>
      <c r="E199" s="12"/>
      <c r="F199" s="13"/>
      <c r="G199" s="13"/>
      <c r="I199" s="14" t="str">
        <f>IF($A199="","",MAX(1,((D199-C199)+1)))</f>
        <v/>
      </c>
      <c r="J199" s="15" t="str">
        <f>IF($A199="","",((I199*E199)*F199))</f>
        <v/>
      </c>
      <c r="K199" s="15" t="str">
        <f>IF($A199="","",(J199-G199))</f>
        <v/>
      </c>
    </row>
    <row r="200" spans="1:11" x14ac:dyDescent="0.25">
      <c r="C200" s="11"/>
      <c r="D200" s="11"/>
      <c r="E200" s="12"/>
      <c r="F200" s="13"/>
      <c r="G200" s="13"/>
      <c r="I200" s="14" t="str">
        <f>IF($A200="","",MAX(1,((D200-C200)+1)))</f>
        <v/>
      </c>
      <c r="J200" s="15" t="str">
        <f>IF($A200="","",((I200*E200)*F200))</f>
        <v/>
      </c>
      <c r="K200" s="15" t="str">
        <f>IF($A200="","",(J200-G200))</f>
        <v/>
      </c>
    </row>
    <row r="201" spans="1:11" x14ac:dyDescent="0.25">
      <c r="C201" s="11"/>
      <c r="D201" s="11"/>
      <c r="E201" s="12"/>
      <c r="F201" s="13"/>
      <c r="G201" s="13"/>
      <c r="I201" s="14" t="str">
        <f>IF($A201="","",MAX(1,((D201-C201)+1)))</f>
        <v/>
      </c>
      <c r="J201" s="15" t="str">
        <f>IF($A201="","",((I201*E201)*F201))</f>
        <v/>
      </c>
      <c r="K201" s="15" t="str">
        <f>IF($A201="","",(J201-G201))</f>
        <v/>
      </c>
    </row>
  </sheetData>
  <autoFilter ref="A1:K1"/>
  <dataValidations count="7">
    <dataValidation type="list" allowBlank="1" showErrorMessage="1" errorTitle="Pick from the list" error="Choose one of: Drop-ins, Overnights, House sitting, Dog walks" sqref="B2:B201">
      <formula1>"Drop-ins,Overnights,House sitting,Dog walks"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Requested, Confirmed, In progress, Completed, Cancelled" sqref="H2:H201">
      <formula1>"Requested,Confirmed,In progress,Completed,Cancelled"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COUNTA('Bookings'!$A$2:$A$201)</f>
        <v>5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19">
        <f>COUNTIF('Bookings'!$H$2:$H$201,"Requested")</f>
        <v>1</v>
      </c>
    </row>
    <row r="6" spans="1:2" x14ac:dyDescent="0.25">
      <c r="A6" t="s">
        <v>45</v>
      </c>
      <c r="B6" s="19">
        <f>COUNTIF('Bookings'!$H$2:$H$201,"Confirmed")</f>
        <v>2</v>
      </c>
    </row>
    <row r="7" spans="1:2" x14ac:dyDescent="0.25">
      <c r="A7" t="s">
        <v>46</v>
      </c>
      <c r="B7" s="19">
        <f>COUNTIF('Bookings'!$H$2:$H$201,"In progress")</f>
        <v>1</v>
      </c>
    </row>
    <row r="8" spans="1:2" x14ac:dyDescent="0.25">
      <c r="A8" t="s">
        <v>47</v>
      </c>
      <c r="B8" s="19">
        <f>COUNTIF('Bookings'!$H$2:$H$201,"Completed")</f>
        <v>1</v>
      </c>
    </row>
    <row r="9" spans="1:2" x14ac:dyDescent="0.25">
      <c r="A9" t="s">
        <v>48</v>
      </c>
      <c r="B9" s="19">
        <f>COUNTIF('Bookings'!$H$2:$H$201,"Cancelled")</f>
        <v>0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SUM('Bookings'!$G$2:$G$201)</f>
        <v>405</v>
      </c>
    </row>
    <row r="12" spans="1:2" x14ac:dyDescent="0.25">
      <c r="A12" t="s">
        <v>23</v>
      </c>
      <c r="B12" s="20">
        <f>SUM('Bookings'!$J$2:$J$201)</f>
        <v>1728</v>
      </c>
    </row>
    <row r="13" spans="1:2" x14ac:dyDescent="0.25">
      <c r="A13" t="s">
        <v>51</v>
      </c>
      <c r="B13" s="20">
        <f>SUM('Bookings'!$K$2:$K$201)</f>
        <v>1323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