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as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<sst xmlns="http://schemas.openxmlformats.org/spreadsheetml/2006/main" count="58" uniqueCount="55">
  <si>
    <t>Pet Cremation Case Tracker</t>
  </si>
  <si>
    <t>A free case tracker for pet cremation services: move cases from intake to return by service type with clear status in Google Sheets or Excel.</t>
  </si>
  <si>
    <t>Quick start</t>
  </si>
  <si>
    <t>Open the Cases tab and replace the sample rows with your own — one row per entry. Formulas fill in automatically for new rows.</t>
  </si>
  <si>
    <t>Tag every pet with its case number at intake and keep it with the remains through every stage.</t>
  </si>
  <si>
    <t>Promised by turns red when a family's return date passes; call before it does.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</si>
  <si>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</si>
  <si>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</si>
  <si>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</si>
  <si>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</si>
  <si>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</si>
  <si>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</si>
  <si>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</si>
  <si>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Case #</t>
  </si>
  <si>
    <t>Pet</t>
  </si>
  <si>
    <t>Family / clinic</t>
  </si>
  <si>
    <t>Weight (lb)</t>
  </si>
  <si>
    <t>Service</t>
  </si>
  <si>
    <t>Received</t>
  </si>
  <si>
    <t>Stage</t>
  </si>
  <si>
    <t>Urn / keepsake</t>
  </si>
  <si>
    <t>Promised by</t>
  </si>
  <si>
    <t>PC-2041</t>
  </si>
  <si>
    <t>Rufus</t>
  </si>
  <si>
    <t>Hale family</t>
  </si>
  <si>
    <t>Private</t>
  </si>
  <si>
    <t>Cremated</t>
  </si>
  <si>
    <t>Cedar urn + paw print</t>
  </si>
  <si>
    <t>PC-2042</t>
  </si>
  <si>
    <t>Mittens</t>
  </si>
  <si>
    <t>Valley Vet (clinic)</t>
  </si>
  <si>
    <t>In cooler</t>
  </si>
  <si>
    <t>Standard tin</t>
  </si>
  <si>
    <t>PC-2043</t>
  </si>
  <si>
    <t>Max</t>
  </si>
  <si>
    <t>Communal</t>
  </si>
  <si>
    <t>PC-2038</t>
  </si>
  <si>
    <t>Bella</t>
  </si>
  <si>
    <t>Ortiz family</t>
  </si>
  <si>
    <t>Witnessed private</t>
  </si>
  <si>
    <t>Returned</t>
  </si>
  <si>
    <t>Ceramic urn</t>
  </si>
  <si>
    <t>Item</t>
  </si>
  <si>
    <t>Value</t>
  </si>
  <si>
    <t>Notes</t>
  </si>
  <si>
    <t>Overview</t>
  </si>
  <si>
    <t>Entries</t>
  </si>
  <si>
    <t>Overdue (promised by)</t>
  </si>
  <si>
    <t>By stage</t>
  </si>
  <si>
    <t>Stage: Received</t>
  </si>
  <si>
    <t>Stage: In cooler</t>
  </si>
  <si>
    <t>Stage: Cremated</t>
  </si>
  <si>
    <t>Stage: Remains packaged</t>
  </si>
  <si>
    <t>Stage: Returned</t>
  </si>
  <si>
    <t>Stage: Scattered (communal)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</si>
</sst>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4" customWidth="1"/>
    <col min="5" max="5" width="16" customWidth="1"/>
    <col min="6" max="6" width="14" customWidth="1"/>
    <col min="7" max="7" width="16" customWidth="1"/>
    <col min="8" max="8" width="24" customWidth="1"/>
    <col min="9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s="11">
        <v>72</v>
      </c>
      <c r="E2" t="s">
        <v>25</v>
      </c>
      <c r="F2" s="12">
        <v>46306</v>
      </c>
      <c r="G2" t="s">
        <v>26</v>
      </c>
      <c r="H2" t="s">
        <v>27</v>
      </c>
      <c r="I2" s="12">
        <v>46311</v>
      </c>
    </row>
    <row r="3" spans="1:9" x14ac:dyDescent="0.25">
      <c r="A3" t="s">
        <v>28</v>
      </c>
      <c r="B3" t="s">
        <v>29</v>
      </c>
      <c r="C3" t="s">
        <v>30</v>
      </c>
      <c r="D3" s="11">
        <v>11</v>
      </c>
      <c r="E3" t="s">
        <v>25</v>
      </c>
      <c r="F3" s="12">
        <v>46307</v>
      </c>
      <c r="G3" t="s">
        <v>31</v>
      </c>
      <c r="H3" t="s">
        <v>32</v>
      </c>
      <c r="I3" s="12">
        <v>46313</v>
      </c>
    </row>
    <row r="4" spans="1:9" x14ac:dyDescent="0.25">
      <c r="A4" t="s">
        <v>33</v>
      </c>
      <c r="B4" t="s">
        <v>34</v>
      </c>
      <c r="C4" t="s">
        <v>30</v>
      </c>
      <c r="D4" s="11">
        <v>58</v>
      </c>
      <c r="E4" t="s">
        <v>35</v>
      </c>
      <c r="F4" s="12">
        <v>46307</v>
      </c>
      <c r="G4" t="s">
        <v>31</v>
      </c>
      <c r="I4" s="12">
        <v>46315</v>
      </c>
    </row>
    <row r="5" spans="1:9" x14ac:dyDescent="0.25">
      <c r="A5" t="s">
        <v>36</v>
      </c>
      <c r="B5" t="s">
        <v>37</v>
      </c>
      <c r="C5" t="s">
        <v>38</v>
      </c>
      <c r="D5" s="11">
        <v>34</v>
      </c>
      <c r="E5" t="s">
        <v>39</v>
      </c>
      <c r="F5" s="12">
        <v>46303</v>
      </c>
      <c r="G5" t="s">
        <v>40</v>
      </c>
      <c r="H5" t="s">
        <v>41</v>
      </c>
      <c r="I5" s="12">
        <v>46307</v>
      </c>
    </row>
    <row r="6" spans="1:9" x14ac:dyDescent="0.25">
      <c r="D6" s="11"/>
      <c r="F6" s="12"/>
      <c r="I6" s="12"/>
    </row>
    <row r="7" spans="1:9" x14ac:dyDescent="0.25">
      <c r="D7" s="11"/>
      <c r="F7" s="12"/>
      <c r="I7" s="12"/>
    </row>
    <row r="8" spans="1:9" x14ac:dyDescent="0.25">
      <c r="D8" s="11"/>
      <c r="F8" s="12"/>
      <c r="I8" s="12"/>
    </row>
    <row r="9" spans="1:9" x14ac:dyDescent="0.25">
      <c r="D9" s="11"/>
      <c r="F9" s="12"/>
      <c r="I9" s="12"/>
    </row>
    <row r="10" spans="1:9" x14ac:dyDescent="0.25">
      <c r="D10" s="11"/>
      <c r="F10" s="12"/>
      <c r="I10" s="12"/>
    </row>
    <row r="11" spans="1:9" x14ac:dyDescent="0.25">
      <c r="D11" s="11"/>
      <c r="F11" s="12"/>
      <c r="I11" s="12"/>
    </row>
    <row r="12" spans="1:9" x14ac:dyDescent="0.25">
      <c r="D12" s="11"/>
      <c r="F12" s="12"/>
      <c r="I12" s="12"/>
    </row>
    <row r="13" spans="1:9" x14ac:dyDescent="0.25">
      <c r="D13" s="11"/>
      <c r="F13" s="12"/>
      <c r="I13" s="12"/>
    </row>
    <row r="14" spans="1:9" x14ac:dyDescent="0.25">
      <c r="D14" s="11"/>
      <c r="F14" s="12"/>
      <c r="I14" s="12"/>
    </row>
    <row r="15" spans="1:9" x14ac:dyDescent="0.25">
      <c r="D15" s="11"/>
      <c r="F15" s="12"/>
      <c r="I15" s="12"/>
    </row>
    <row r="16" spans="1:9" x14ac:dyDescent="0.25">
      <c r="D16" s="11"/>
      <c r="F16" s="12"/>
      <c r="I16" s="12"/>
    </row>
    <row r="17" spans="1:9" x14ac:dyDescent="0.25">
      <c r="D17" s="11"/>
      <c r="F17" s="12"/>
      <c r="I17" s="12"/>
    </row>
    <row r="18" spans="1:9" x14ac:dyDescent="0.25">
      <c r="D18" s="11"/>
      <c r="F18" s="12"/>
      <c r="I18" s="12"/>
    </row>
    <row r="19" spans="1:9" x14ac:dyDescent="0.25">
      <c r="D19" s="11"/>
      <c r="F19" s="12"/>
      <c r="I19" s="12"/>
    </row>
    <row r="20" spans="1:9" x14ac:dyDescent="0.25">
      <c r="D20" s="11"/>
      <c r="F20" s="12"/>
      <c r="I20" s="12"/>
    </row>
    <row r="21" spans="1:9" x14ac:dyDescent="0.25">
      <c r="D21" s="11"/>
      <c r="F21" s="12"/>
      <c r="I21" s="12"/>
    </row>
    <row r="22" spans="1:9" x14ac:dyDescent="0.25">
      <c r="D22" s="11"/>
      <c r="F22" s="12"/>
      <c r="I22" s="12"/>
    </row>
    <row r="23" spans="1:9" x14ac:dyDescent="0.25">
      <c r="D23" s="11"/>
      <c r="F23" s="12"/>
      <c r="I23" s="12"/>
    </row>
    <row r="24" spans="1:9" x14ac:dyDescent="0.25">
      <c r="D24" s="11"/>
      <c r="F24" s="12"/>
      <c r="I24" s="12"/>
    </row>
    <row r="25" spans="1:9" x14ac:dyDescent="0.25">
      <c r="D25" s="11"/>
      <c r="F25" s="12"/>
      <c r="I25" s="12"/>
    </row>
    <row r="26" spans="1:9" x14ac:dyDescent="0.25">
      <c r="D26" s="11"/>
      <c r="F26" s="12"/>
      <c r="I26" s="12"/>
    </row>
    <row r="27" spans="1:9" x14ac:dyDescent="0.25">
      <c r="D27" s="11"/>
      <c r="F27" s="12"/>
      <c r="I27" s="12"/>
    </row>
    <row r="28" spans="1:9" x14ac:dyDescent="0.25">
      <c r="D28" s="11"/>
      <c r="F28" s="12"/>
      <c r="I28" s="12"/>
    </row>
    <row r="29" spans="1:9" x14ac:dyDescent="0.25">
      <c r="D29" s="11"/>
      <c r="F29" s="12"/>
      <c r="I29" s="12"/>
    </row>
    <row r="30" spans="1:9" x14ac:dyDescent="0.25">
      <c r="D30" s="11"/>
      <c r="F30" s="12"/>
      <c r="I30" s="12"/>
    </row>
    <row r="31" spans="1:9" x14ac:dyDescent="0.25">
      <c r="D31" s="11"/>
      <c r="F31" s="12"/>
      <c r="I31" s="12"/>
    </row>
    <row r="32" spans="1:9" x14ac:dyDescent="0.25">
      <c r="D32" s="11"/>
      <c r="F32" s="12"/>
      <c r="I32" s="12"/>
    </row>
    <row r="33" spans="1:9" x14ac:dyDescent="0.25">
      <c r="D33" s="11"/>
      <c r="F33" s="12"/>
      <c r="I33" s="12"/>
    </row>
    <row r="34" spans="1:9" x14ac:dyDescent="0.25">
      <c r="D34" s="11"/>
      <c r="F34" s="12"/>
      <c r="I34" s="12"/>
    </row>
    <row r="35" spans="1:9" x14ac:dyDescent="0.25">
      <c r="D35" s="11"/>
      <c r="F35" s="12"/>
      <c r="I35" s="12"/>
    </row>
    <row r="36" spans="1:9" x14ac:dyDescent="0.25">
      <c r="D36" s="11"/>
      <c r="F36" s="12"/>
      <c r="I36" s="12"/>
    </row>
    <row r="37" spans="1:9" x14ac:dyDescent="0.25">
      <c r="D37" s="11"/>
      <c r="F37" s="12"/>
      <c r="I37" s="12"/>
    </row>
    <row r="38" spans="1:9" x14ac:dyDescent="0.25">
      <c r="D38" s="11"/>
      <c r="F38" s="12"/>
      <c r="I38" s="12"/>
    </row>
    <row r="39" spans="1:9" x14ac:dyDescent="0.25">
      <c r="D39" s="11"/>
      <c r="F39" s="12"/>
      <c r="I39" s="12"/>
    </row>
    <row r="40" spans="1:9" x14ac:dyDescent="0.25">
      <c r="D40" s="11"/>
      <c r="F40" s="12"/>
      <c r="I40" s="12"/>
    </row>
    <row r="41" spans="1:9" x14ac:dyDescent="0.25">
      <c r="D41" s="11"/>
      <c r="F41" s="12"/>
      <c r="I41" s="12"/>
    </row>
    <row r="42" spans="1:9" x14ac:dyDescent="0.25">
      <c r="D42" s="11"/>
      <c r="F42" s="12"/>
      <c r="I42" s="12"/>
    </row>
    <row r="43" spans="1:9" x14ac:dyDescent="0.25">
      <c r="D43" s="11"/>
      <c r="F43" s="12"/>
      <c r="I43" s="12"/>
    </row>
    <row r="44" spans="1:9" x14ac:dyDescent="0.25">
      <c r="D44" s="11"/>
      <c r="F44" s="12"/>
      <c r="I44" s="12"/>
    </row>
    <row r="45" spans="1:9" x14ac:dyDescent="0.25">
      <c r="D45" s="11"/>
      <c r="F45" s="12"/>
      <c r="I45" s="12"/>
    </row>
    <row r="46" spans="1:9" x14ac:dyDescent="0.25">
      <c r="D46" s="11"/>
      <c r="F46" s="12"/>
      <c r="I46" s="12"/>
    </row>
    <row r="47" spans="1:9" x14ac:dyDescent="0.25">
      <c r="D47" s="11"/>
      <c r="F47" s="12"/>
      <c r="I47" s="12"/>
    </row>
    <row r="48" spans="1:9" x14ac:dyDescent="0.25">
      <c r="D48" s="11"/>
      <c r="F48" s="12"/>
      <c r="I48" s="12"/>
    </row>
    <row r="49" spans="1:9" x14ac:dyDescent="0.25">
      <c r="D49" s="11"/>
      <c r="F49" s="12"/>
      <c r="I49" s="12"/>
    </row>
    <row r="50" spans="1:9" x14ac:dyDescent="0.25">
      <c r="D50" s="11"/>
      <c r="F50" s="12"/>
      <c r="I50" s="12"/>
    </row>
    <row r="51" spans="1:9" x14ac:dyDescent="0.25">
      <c r="D51" s="11"/>
      <c r="F51" s="12"/>
      <c r="I51" s="12"/>
    </row>
    <row r="52" spans="1:9" x14ac:dyDescent="0.25">
      <c r="D52" s="11"/>
      <c r="F52" s="12"/>
      <c r="I52" s="12"/>
    </row>
    <row r="53" spans="1:9" x14ac:dyDescent="0.25">
      <c r="D53" s="11"/>
      <c r="F53" s="12"/>
      <c r="I53" s="12"/>
    </row>
    <row r="54" spans="1:9" x14ac:dyDescent="0.25">
      <c r="D54" s="11"/>
      <c r="F54" s="12"/>
      <c r="I54" s="12"/>
    </row>
    <row r="55" spans="1:9" x14ac:dyDescent="0.25">
      <c r="D55" s="11"/>
      <c r="F55" s="12"/>
      <c r="I55" s="12"/>
    </row>
    <row r="56" spans="1:9" x14ac:dyDescent="0.25">
      <c r="D56" s="11"/>
      <c r="F56" s="12"/>
      <c r="I56" s="12"/>
    </row>
    <row r="57" spans="1:9" x14ac:dyDescent="0.25">
      <c r="D57" s="11"/>
      <c r="F57" s="12"/>
      <c r="I57" s="12"/>
    </row>
    <row r="58" spans="1:9" x14ac:dyDescent="0.25">
      <c r="D58" s="11"/>
      <c r="F58" s="12"/>
      <c r="I58" s="12"/>
    </row>
    <row r="59" spans="1:9" x14ac:dyDescent="0.25">
      <c r="D59" s="11"/>
      <c r="F59" s="12"/>
      <c r="I59" s="12"/>
    </row>
    <row r="60" spans="1:9" x14ac:dyDescent="0.25">
      <c r="D60" s="11"/>
      <c r="F60" s="12"/>
      <c r="I60" s="12"/>
    </row>
    <row r="61" spans="1:9" x14ac:dyDescent="0.25">
      <c r="D61" s="11"/>
      <c r="F61" s="12"/>
      <c r="I61" s="12"/>
    </row>
    <row r="62" spans="1:9" x14ac:dyDescent="0.25">
      <c r="D62" s="11"/>
      <c r="F62" s="12"/>
      <c r="I62" s="12"/>
    </row>
    <row r="63" spans="1:9" x14ac:dyDescent="0.25">
      <c r="D63" s="11"/>
      <c r="F63" s="12"/>
      <c r="I63" s="12"/>
    </row>
    <row r="64" spans="1:9" x14ac:dyDescent="0.25">
      <c r="D64" s="11"/>
      <c r="F64" s="12"/>
      <c r="I64" s="12"/>
    </row>
    <row r="65" spans="1:9" x14ac:dyDescent="0.25">
      <c r="D65" s="11"/>
      <c r="F65" s="12"/>
      <c r="I65" s="12"/>
    </row>
    <row r="66" spans="1:9" x14ac:dyDescent="0.25">
      <c r="D66" s="11"/>
      <c r="F66" s="12"/>
      <c r="I66" s="12"/>
    </row>
    <row r="67" spans="1:9" x14ac:dyDescent="0.25">
      <c r="D67" s="11"/>
      <c r="F67" s="12"/>
      <c r="I67" s="12"/>
    </row>
    <row r="68" spans="1:9" x14ac:dyDescent="0.25">
      <c r="D68" s="11"/>
      <c r="F68" s="12"/>
      <c r="I68" s="12"/>
    </row>
    <row r="69" spans="1:9" x14ac:dyDescent="0.25">
      <c r="D69" s="11"/>
      <c r="F69" s="12"/>
      <c r="I69" s="12"/>
    </row>
    <row r="70" spans="1:9" x14ac:dyDescent="0.25">
      <c r="D70" s="11"/>
      <c r="F70" s="12"/>
      <c r="I70" s="12"/>
    </row>
    <row r="71" spans="1:9" x14ac:dyDescent="0.25">
      <c r="D71" s="11"/>
      <c r="F71" s="12"/>
      <c r="I71" s="12"/>
    </row>
    <row r="72" spans="1:9" x14ac:dyDescent="0.25">
      <c r="D72" s="11"/>
      <c r="F72" s="12"/>
      <c r="I72" s="12"/>
    </row>
    <row r="73" spans="1:9" x14ac:dyDescent="0.25">
      <c r="D73" s="11"/>
      <c r="F73" s="12"/>
      <c r="I73" s="12"/>
    </row>
    <row r="74" spans="1:9" x14ac:dyDescent="0.25">
      <c r="D74" s="11"/>
      <c r="F74" s="12"/>
      <c r="I74" s="12"/>
    </row>
    <row r="75" spans="1:9" x14ac:dyDescent="0.25">
      <c r="D75" s="11"/>
      <c r="F75" s="12"/>
      <c r="I75" s="12"/>
    </row>
    <row r="76" spans="1:9" x14ac:dyDescent="0.25">
      <c r="D76" s="11"/>
      <c r="F76" s="12"/>
      <c r="I76" s="12"/>
    </row>
    <row r="77" spans="1:9" x14ac:dyDescent="0.25">
      <c r="D77" s="11"/>
      <c r="F77" s="12"/>
      <c r="I77" s="12"/>
    </row>
    <row r="78" spans="1:9" x14ac:dyDescent="0.25">
      <c r="D78" s="11"/>
      <c r="F78" s="12"/>
      <c r="I78" s="12"/>
    </row>
    <row r="79" spans="1:9" x14ac:dyDescent="0.25">
      <c r="D79" s="11"/>
      <c r="F79" s="12"/>
      <c r="I79" s="12"/>
    </row>
    <row r="80" spans="1:9" x14ac:dyDescent="0.25">
      <c r="D80" s="11"/>
      <c r="F80" s="12"/>
      <c r="I80" s="12"/>
    </row>
    <row r="81" spans="1:9" x14ac:dyDescent="0.25">
      <c r="D81" s="11"/>
      <c r="F81" s="12"/>
      <c r="I81" s="12"/>
    </row>
    <row r="82" spans="1:9" x14ac:dyDescent="0.25">
      <c r="D82" s="11"/>
      <c r="F82" s="12"/>
      <c r="I82" s="12"/>
    </row>
    <row r="83" spans="1:9" x14ac:dyDescent="0.25">
      <c r="D83" s="11"/>
      <c r="F83" s="12"/>
      <c r="I83" s="12"/>
    </row>
    <row r="84" spans="1:9" x14ac:dyDescent="0.25">
      <c r="D84" s="11"/>
      <c r="F84" s="12"/>
      <c r="I84" s="12"/>
    </row>
    <row r="85" spans="1:9" x14ac:dyDescent="0.25">
      <c r="D85" s="11"/>
      <c r="F85" s="12"/>
      <c r="I85" s="12"/>
    </row>
    <row r="86" spans="1:9" x14ac:dyDescent="0.25">
      <c r="D86" s="11"/>
      <c r="F86" s="12"/>
      <c r="I86" s="12"/>
    </row>
    <row r="87" spans="1:9" x14ac:dyDescent="0.25">
      <c r="D87" s="11"/>
      <c r="F87" s="12"/>
      <c r="I87" s="12"/>
    </row>
    <row r="88" spans="1:9" x14ac:dyDescent="0.25">
      <c r="D88" s="11"/>
      <c r="F88" s="12"/>
      <c r="I88" s="12"/>
    </row>
    <row r="89" spans="1:9" x14ac:dyDescent="0.25">
      <c r="D89" s="11"/>
      <c r="F89" s="12"/>
      <c r="I89" s="12"/>
    </row>
    <row r="90" spans="1:9" x14ac:dyDescent="0.25">
      <c r="D90" s="11"/>
      <c r="F90" s="12"/>
      <c r="I90" s="12"/>
    </row>
    <row r="91" spans="1:9" x14ac:dyDescent="0.25">
      <c r="D91" s="11"/>
      <c r="F91" s="12"/>
      <c r="I91" s="12"/>
    </row>
    <row r="92" spans="1:9" x14ac:dyDescent="0.25">
      <c r="D92" s="11"/>
      <c r="F92" s="12"/>
      <c r="I92" s="12"/>
    </row>
    <row r="93" spans="1:9" x14ac:dyDescent="0.25">
      <c r="D93" s="11"/>
      <c r="F93" s="12"/>
      <c r="I93" s="12"/>
    </row>
    <row r="94" spans="1:9" x14ac:dyDescent="0.25">
      <c r="D94" s="11"/>
      <c r="F94" s="12"/>
      <c r="I94" s="12"/>
    </row>
    <row r="95" spans="1:9" x14ac:dyDescent="0.25">
      <c r="D95" s="11"/>
      <c r="F95" s="12"/>
      <c r="I95" s="12"/>
    </row>
    <row r="96" spans="1:9" x14ac:dyDescent="0.25">
      <c r="D96" s="11"/>
      <c r="F96" s="12"/>
      <c r="I96" s="12"/>
    </row>
    <row r="97" spans="1:9" x14ac:dyDescent="0.25">
      <c r="D97" s="11"/>
      <c r="F97" s="12"/>
      <c r="I97" s="12"/>
    </row>
    <row r="98" spans="1:9" x14ac:dyDescent="0.25">
      <c r="D98" s="11"/>
      <c r="F98" s="12"/>
      <c r="I98" s="12"/>
    </row>
    <row r="99" spans="1:9" x14ac:dyDescent="0.25">
      <c r="D99" s="11"/>
      <c r="F99" s="12"/>
      <c r="I99" s="12"/>
    </row>
    <row r="100" spans="1:9" x14ac:dyDescent="0.25">
      <c r="D100" s="11"/>
      <c r="F100" s="12"/>
      <c r="I100" s="12"/>
    </row>
    <row r="101" spans="1:9" x14ac:dyDescent="0.25">
      <c r="D101" s="11"/>
      <c r="F101" s="12"/>
      <c r="I101" s="12"/>
    </row>
    <row r="102" spans="1:9" x14ac:dyDescent="0.25">
      <c r="D102" s="11"/>
      <c r="F102" s="12"/>
      <c r="I102" s="12"/>
    </row>
    <row r="103" spans="1:9" x14ac:dyDescent="0.25">
      <c r="D103" s="11"/>
      <c r="F103" s="12"/>
      <c r="I103" s="12"/>
    </row>
    <row r="104" spans="1:9" x14ac:dyDescent="0.25">
      <c r="D104" s="11"/>
      <c r="F104" s="12"/>
      <c r="I104" s="12"/>
    </row>
    <row r="105" spans="1:9" x14ac:dyDescent="0.25">
      <c r="D105" s="11"/>
      <c r="F105" s="12"/>
      <c r="I105" s="12"/>
    </row>
    <row r="106" spans="1:9" x14ac:dyDescent="0.25">
      <c r="D106" s="11"/>
      <c r="F106" s="12"/>
      <c r="I106" s="12"/>
    </row>
    <row r="107" spans="1:9" x14ac:dyDescent="0.25">
      <c r="D107" s="11"/>
      <c r="F107" s="12"/>
      <c r="I107" s="12"/>
    </row>
    <row r="108" spans="1:9" x14ac:dyDescent="0.25">
      <c r="D108" s="11"/>
      <c r="F108" s="12"/>
      <c r="I108" s="12"/>
    </row>
    <row r="109" spans="1:9" x14ac:dyDescent="0.25">
      <c r="D109" s="11"/>
      <c r="F109" s="12"/>
      <c r="I109" s="12"/>
    </row>
    <row r="110" spans="1:9" x14ac:dyDescent="0.25">
      <c r="D110" s="11"/>
      <c r="F110" s="12"/>
      <c r="I110" s="12"/>
    </row>
    <row r="111" spans="1:9" x14ac:dyDescent="0.25">
      <c r="D111" s="11"/>
      <c r="F111" s="12"/>
      <c r="I111" s="12"/>
    </row>
    <row r="112" spans="1:9" x14ac:dyDescent="0.25">
      <c r="D112" s="11"/>
      <c r="F112" s="12"/>
      <c r="I112" s="12"/>
    </row>
    <row r="113" spans="1:9" x14ac:dyDescent="0.25">
      <c r="D113" s="11"/>
      <c r="F113" s="12"/>
      <c r="I113" s="12"/>
    </row>
    <row r="114" spans="1:9" x14ac:dyDescent="0.25">
      <c r="D114" s="11"/>
      <c r="F114" s="12"/>
      <c r="I114" s="12"/>
    </row>
    <row r="115" spans="1:9" x14ac:dyDescent="0.25">
      <c r="D115" s="11"/>
      <c r="F115" s="12"/>
      <c r="I115" s="12"/>
    </row>
    <row r="116" spans="1:9" x14ac:dyDescent="0.25">
      <c r="D116" s="11"/>
      <c r="F116" s="12"/>
      <c r="I116" s="12"/>
    </row>
    <row r="117" spans="1:9" x14ac:dyDescent="0.25">
      <c r="D117" s="11"/>
      <c r="F117" s="12"/>
      <c r="I117" s="12"/>
    </row>
    <row r="118" spans="1:9" x14ac:dyDescent="0.25">
      <c r="D118" s="11"/>
      <c r="F118" s="12"/>
      <c r="I118" s="12"/>
    </row>
    <row r="119" spans="1:9" x14ac:dyDescent="0.25">
      <c r="D119" s="11"/>
      <c r="F119" s="12"/>
      <c r="I119" s="12"/>
    </row>
    <row r="120" spans="1:9" x14ac:dyDescent="0.25">
      <c r="D120" s="11"/>
      <c r="F120" s="12"/>
      <c r="I120" s="12"/>
    </row>
    <row r="121" spans="1:9" x14ac:dyDescent="0.25">
      <c r="D121" s="11"/>
      <c r="F121" s="12"/>
      <c r="I121" s="12"/>
    </row>
    <row r="122" spans="1:9" x14ac:dyDescent="0.25">
      <c r="D122" s="11"/>
      <c r="F122" s="12"/>
      <c r="I122" s="12"/>
    </row>
    <row r="123" spans="1:9" x14ac:dyDescent="0.25">
      <c r="D123" s="11"/>
      <c r="F123" s="12"/>
      <c r="I123" s="12"/>
    </row>
    <row r="124" spans="1:9" x14ac:dyDescent="0.25">
      <c r="D124" s="11"/>
      <c r="F124" s="12"/>
      <c r="I124" s="12"/>
    </row>
    <row r="125" spans="1:9" x14ac:dyDescent="0.25">
      <c r="D125" s="11"/>
      <c r="F125" s="12"/>
      <c r="I125" s="12"/>
    </row>
    <row r="126" spans="1:9" x14ac:dyDescent="0.25">
      <c r="D126" s="11"/>
      <c r="F126" s="12"/>
      <c r="I126" s="12"/>
    </row>
    <row r="127" spans="1:9" x14ac:dyDescent="0.25">
      <c r="D127" s="11"/>
      <c r="F127" s="12"/>
      <c r="I127" s="12"/>
    </row>
    <row r="128" spans="1:9" x14ac:dyDescent="0.25">
      <c r="D128" s="11"/>
      <c r="F128" s="12"/>
      <c r="I128" s="12"/>
    </row>
    <row r="129" spans="1:9" x14ac:dyDescent="0.25">
      <c r="D129" s="11"/>
      <c r="F129" s="12"/>
      <c r="I129" s="12"/>
    </row>
    <row r="130" spans="1:9" x14ac:dyDescent="0.25">
      <c r="D130" s="11"/>
      <c r="F130" s="12"/>
      <c r="I130" s="12"/>
    </row>
    <row r="131" spans="1:9" x14ac:dyDescent="0.25">
      <c r="D131" s="11"/>
      <c r="F131" s="12"/>
      <c r="I131" s="12"/>
    </row>
    <row r="132" spans="1:9" x14ac:dyDescent="0.25">
      <c r="D132" s="11"/>
      <c r="F132" s="12"/>
      <c r="I132" s="12"/>
    </row>
    <row r="133" spans="1:9" x14ac:dyDescent="0.25">
      <c r="D133" s="11"/>
      <c r="F133" s="12"/>
      <c r="I133" s="12"/>
    </row>
    <row r="134" spans="1:9" x14ac:dyDescent="0.25">
      <c r="D134" s="11"/>
      <c r="F134" s="12"/>
      <c r="I134" s="12"/>
    </row>
    <row r="135" spans="1:9" x14ac:dyDescent="0.25">
      <c r="D135" s="11"/>
      <c r="F135" s="12"/>
      <c r="I135" s="12"/>
    </row>
    <row r="136" spans="1:9" x14ac:dyDescent="0.25">
      <c r="D136" s="11"/>
      <c r="F136" s="12"/>
      <c r="I136" s="12"/>
    </row>
    <row r="137" spans="1:9" x14ac:dyDescent="0.25">
      <c r="D137" s="11"/>
      <c r="F137" s="12"/>
      <c r="I137" s="12"/>
    </row>
    <row r="138" spans="1:9" x14ac:dyDescent="0.25">
      <c r="D138" s="11"/>
      <c r="F138" s="12"/>
      <c r="I138" s="12"/>
    </row>
    <row r="139" spans="1:9" x14ac:dyDescent="0.25">
      <c r="D139" s="11"/>
      <c r="F139" s="12"/>
      <c r="I139" s="12"/>
    </row>
    <row r="140" spans="1:9" x14ac:dyDescent="0.25">
      <c r="D140" s="11"/>
      <c r="F140" s="12"/>
      <c r="I140" s="12"/>
    </row>
    <row r="141" spans="1:9" x14ac:dyDescent="0.25">
      <c r="D141" s="11"/>
      <c r="F141" s="12"/>
      <c r="I141" s="12"/>
    </row>
    <row r="142" spans="1:9" x14ac:dyDescent="0.25">
      <c r="D142" s="11"/>
      <c r="F142" s="12"/>
      <c r="I142" s="12"/>
    </row>
    <row r="143" spans="1:9" x14ac:dyDescent="0.25">
      <c r="D143" s="11"/>
      <c r="F143" s="12"/>
      <c r="I143" s="12"/>
    </row>
    <row r="144" spans="1:9" x14ac:dyDescent="0.25">
      <c r="D144" s="11"/>
      <c r="F144" s="12"/>
      <c r="I144" s="12"/>
    </row>
    <row r="145" spans="1:9" x14ac:dyDescent="0.25">
      <c r="D145" s="11"/>
      <c r="F145" s="12"/>
      <c r="I145" s="12"/>
    </row>
    <row r="146" spans="1:9" x14ac:dyDescent="0.25">
      <c r="D146" s="11"/>
      <c r="F146" s="12"/>
      <c r="I146" s="12"/>
    </row>
    <row r="147" spans="1:9" x14ac:dyDescent="0.25">
      <c r="D147" s="11"/>
      <c r="F147" s="12"/>
      <c r="I147" s="12"/>
    </row>
    <row r="148" spans="1:9" x14ac:dyDescent="0.25">
      <c r="D148" s="11"/>
      <c r="F148" s="12"/>
      <c r="I148" s="12"/>
    </row>
    <row r="149" spans="1:9" x14ac:dyDescent="0.25">
      <c r="D149" s="11"/>
      <c r="F149" s="12"/>
      <c r="I149" s="12"/>
    </row>
    <row r="150" spans="1:9" x14ac:dyDescent="0.25">
      <c r="D150" s="11"/>
      <c r="F150" s="12"/>
      <c r="I150" s="12"/>
    </row>
    <row r="151" spans="1:9" x14ac:dyDescent="0.25">
      <c r="D151" s="11"/>
      <c r="F151" s="12"/>
      <c r="I151" s="12"/>
    </row>
    <row r="152" spans="1:9" x14ac:dyDescent="0.25">
      <c r="D152" s="11"/>
      <c r="F152" s="12"/>
      <c r="I152" s="12"/>
    </row>
    <row r="153" spans="1:9" x14ac:dyDescent="0.25">
      <c r="D153" s="11"/>
      <c r="F153" s="12"/>
      <c r="I153" s="12"/>
    </row>
    <row r="154" spans="1:9" x14ac:dyDescent="0.25">
      <c r="D154" s="11"/>
      <c r="F154" s="12"/>
      <c r="I154" s="12"/>
    </row>
    <row r="155" spans="1:9" x14ac:dyDescent="0.25">
      <c r="D155" s="11"/>
      <c r="F155" s="12"/>
      <c r="I155" s="12"/>
    </row>
    <row r="156" spans="1:9" x14ac:dyDescent="0.25">
      <c r="D156" s="11"/>
      <c r="F156" s="12"/>
      <c r="I156" s="12"/>
    </row>
    <row r="157" spans="1:9" x14ac:dyDescent="0.25">
      <c r="D157" s="11"/>
      <c r="F157" s="12"/>
      <c r="I157" s="12"/>
    </row>
    <row r="158" spans="1:9" x14ac:dyDescent="0.25">
      <c r="D158" s="11"/>
      <c r="F158" s="12"/>
      <c r="I158" s="12"/>
    </row>
    <row r="159" spans="1:9" x14ac:dyDescent="0.25">
      <c r="D159" s="11"/>
      <c r="F159" s="12"/>
      <c r="I159" s="12"/>
    </row>
    <row r="160" spans="1:9" x14ac:dyDescent="0.25">
      <c r="D160" s="11"/>
      <c r="F160" s="12"/>
      <c r="I160" s="12"/>
    </row>
    <row r="161" spans="1:9" x14ac:dyDescent="0.25">
      <c r="D161" s="11"/>
      <c r="F161" s="12"/>
      <c r="I161" s="12"/>
    </row>
    <row r="162" spans="1:9" x14ac:dyDescent="0.25">
      <c r="D162" s="11"/>
      <c r="F162" s="12"/>
      <c r="I162" s="12"/>
    </row>
    <row r="163" spans="1:9" x14ac:dyDescent="0.25">
      <c r="D163" s="11"/>
      <c r="F163" s="12"/>
      <c r="I163" s="12"/>
    </row>
    <row r="164" spans="1:9" x14ac:dyDescent="0.25">
      <c r="D164" s="11"/>
      <c r="F164" s="12"/>
      <c r="I164" s="12"/>
    </row>
    <row r="165" spans="1:9" x14ac:dyDescent="0.25">
      <c r="D165" s="11"/>
      <c r="F165" s="12"/>
      <c r="I165" s="12"/>
    </row>
    <row r="166" spans="1:9" x14ac:dyDescent="0.25">
      <c r="D166" s="11"/>
      <c r="F166" s="12"/>
      <c r="I166" s="12"/>
    </row>
    <row r="167" spans="1:9" x14ac:dyDescent="0.25">
      <c r="D167" s="11"/>
      <c r="F167" s="12"/>
      <c r="I167" s="12"/>
    </row>
    <row r="168" spans="1:9" x14ac:dyDescent="0.25">
      <c r="D168" s="11"/>
      <c r="F168" s="12"/>
      <c r="I168" s="12"/>
    </row>
    <row r="169" spans="1:9" x14ac:dyDescent="0.25">
      <c r="D169" s="11"/>
      <c r="F169" s="12"/>
      <c r="I169" s="12"/>
    </row>
    <row r="170" spans="1:9" x14ac:dyDescent="0.25">
      <c r="D170" s="11"/>
      <c r="F170" s="12"/>
      <c r="I170" s="12"/>
    </row>
    <row r="171" spans="1:9" x14ac:dyDescent="0.25">
      <c r="D171" s="11"/>
      <c r="F171" s="12"/>
      <c r="I171" s="12"/>
    </row>
    <row r="172" spans="1:9" x14ac:dyDescent="0.25">
      <c r="D172" s="11"/>
      <c r="F172" s="12"/>
      <c r="I172" s="12"/>
    </row>
    <row r="173" spans="1:9" x14ac:dyDescent="0.25">
      <c r="D173" s="11"/>
      <c r="F173" s="12"/>
      <c r="I173" s="12"/>
    </row>
    <row r="174" spans="1:9" x14ac:dyDescent="0.25">
      <c r="D174" s="11"/>
      <c r="F174" s="12"/>
      <c r="I174" s="12"/>
    </row>
    <row r="175" spans="1:9" x14ac:dyDescent="0.25">
      <c r="D175" s="11"/>
      <c r="F175" s="12"/>
      <c r="I175" s="12"/>
    </row>
    <row r="176" spans="1:9" x14ac:dyDescent="0.25">
      <c r="D176" s="11"/>
      <c r="F176" s="12"/>
      <c r="I176" s="12"/>
    </row>
    <row r="177" spans="1:9" x14ac:dyDescent="0.25">
      <c r="D177" s="11"/>
      <c r="F177" s="12"/>
      <c r="I177" s="12"/>
    </row>
    <row r="178" spans="1:9" x14ac:dyDescent="0.25">
      <c r="D178" s="11"/>
      <c r="F178" s="12"/>
      <c r="I178" s="12"/>
    </row>
    <row r="179" spans="1:9" x14ac:dyDescent="0.25">
      <c r="D179" s="11"/>
      <c r="F179" s="12"/>
      <c r="I179" s="12"/>
    </row>
    <row r="180" spans="1:9" x14ac:dyDescent="0.25">
      <c r="D180" s="11"/>
      <c r="F180" s="12"/>
      <c r="I180" s="12"/>
    </row>
    <row r="181" spans="1:9" x14ac:dyDescent="0.25">
      <c r="D181" s="11"/>
      <c r="F181" s="12"/>
      <c r="I181" s="12"/>
    </row>
    <row r="182" spans="1:9" x14ac:dyDescent="0.25">
      <c r="D182" s="11"/>
      <c r="F182" s="12"/>
      <c r="I182" s="12"/>
    </row>
    <row r="183" spans="1:9" x14ac:dyDescent="0.25">
      <c r="D183" s="11"/>
      <c r="F183" s="12"/>
      <c r="I183" s="12"/>
    </row>
    <row r="184" spans="1:9" x14ac:dyDescent="0.25">
      <c r="D184" s="11"/>
      <c r="F184" s="12"/>
      <c r="I184" s="12"/>
    </row>
    <row r="185" spans="1:9" x14ac:dyDescent="0.25">
      <c r="D185" s="11"/>
      <c r="F185" s="12"/>
      <c r="I185" s="12"/>
    </row>
    <row r="186" spans="1:9" x14ac:dyDescent="0.25">
      <c r="D186" s="11"/>
      <c r="F186" s="12"/>
      <c r="I186" s="12"/>
    </row>
    <row r="187" spans="1:9" x14ac:dyDescent="0.25">
      <c r="D187" s="11"/>
      <c r="F187" s="12"/>
      <c r="I187" s="12"/>
    </row>
    <row r="188" spans="1:9" x14ac:dyDescent="0.25">
      <c r="D188" s="11"/>
      <c r="F188" s="12"/>
      <c r="I188" s="12"/>
    </row>
    <row r="189" spans="1:9" x14ac:dyDescent="0.25">
      <c r="D189" s="11"/>
      <c r="F189" s="12"/>
      <c r="I189" s="12"/>
    </row>
    <row r="190" spans="1:9" x14ac:dyDescent="0.25">
      <c r="D190" s="11"/>
      <c r="F190" s="12"/>
      <c r="I190" s="12"/>
    </row>
    <row r="191" spans="1:9" x14ac:dyDescent="0.25">
      <c r="D191" s="11"/>
      <c r="F191" s="12"/>
      <c r="I191" s="12"/>
    </row>
    <row r="192" spans="1:9" x14ac:dyDescent="0.25">
      <c r="D192" s="11"/>
      <c r="F192" s="12"/>
      <c r="I192" s="12"/>
    </row>
    <row r="193" spans="1:9" x14ac:dyDescent="0.25">
      <c r="D193" s="11"/>
      <c r="F193" s="12"/>
      <c r="I193" s="12"/>
    </row>
    <row r="194" spans="1:9" x14ac:dyDescent="0.25">
      <c r="D194" s="11"/>
      <c r="F194" s="12"/>
      <c r="I194" s="12"/>
    </row>
    <row r="195" spans="1:9" x14ac:dyDescent="0.25">
      <c r="D195" s="11"/>
      <c r="F195" s="12"/>
      <c r="I195" s="12"/>
    </row>
    <row r="196" spans="1:9" x14ac:dyDescent="0.25">
      <c r="D196" s="11"/>
      <c r="F196" s="12"/>
      <c r="I196" s="12"/>
    </row>
    <row r="197" spans="1:9" x14ac:dyDescent="0.25">
      <c r="D197" s="11"/>
      <c r="F197" s="12"/>
      <c r="I197" s="12"/>
    </row>
    <row r="198" spans="1:9" x14ac:dyDescent="0.25">
      <c r="D198" s="11"/>
      <c r="F198" s="12"/>
      <c r="I198" s="12"/>
    </row>
    <row r="199" spans="1:9" x14ac:dyDescent="0.25">
      <c r="D199" s="11"/>
      <c r="F199" s="12"/>
      <c r="I199" s="12"/>
    </row>
    <row r="200" spans="1:9" x14ac:dyDescent="0.25">
      <c r="D200" s="11"/>
      <c r="F200" s="12"/>
      <c r="I200" s="12"/>
    </row>
    <row r="201" spans="1:9" x14ac:dyDescent="0.25">
      <c r="D201" s="11"/>
      <c r="F201" s="12"/>
      <c r="I201" s="12"/>
    </row>
  </sheetData>
  <autoFilter ref="A1:I1"/>
  <conditionalFormatting sqref="I2:I201">
    <cfRule type="expression" dxfId="0" priority="1">
      <formula>AND(I2&lt;&gt;"",I2&lt;TODAY(),NOT(OR($G2="Returned",$G2="Scattered (communal)")))</formula>
    </cfRule>
  </conditionalFormatting>
  <dataValidations count="5">
    <dataValidation type="decimal" operator="greaterThanOrEqual" allowBlank="1" showErrorMessage="1" errorTitle="Number expected" error="Enter a number." sqref="D2:D201">
      <formula1>-1000000000000</formula1>
    </dataValidation>
    <dataValidation type="list" allowBlank="1" showErrorMessage="1" errorTitle="Pick from the list" error="Choose one of: Communal, Private, Witnessed private" sqref="E2:E201">
      <formula1>"Communal,Private,Witnessed private"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Received, In cooler, Cremated, Remains packaged, Returned, Scattered (communal)" sqref="G2:G201">
      <formula1>"Received,In cooler,Cremated,Remains packaged,Returned,Scattered (communal)"</formula1>
    </dataValidation>
    <dataValidation type="date" operator="greaterThan" allowBlank="1" showErrorMessage="1" errorTitle="Date expected" error="Enter a date, e.g. 10/15/2026." sqref="I2:I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42</v>
      </c>
      <c r="B1" s="13" t="s">
        <v>43</v>
      </c>
      <c r="C1" s="13" t="s">
        <v>44</v>
      </c>
    </row>
    <row r="2" spans="1:3" x14ac:dyDescent="0.25">
      <c r="A2" s="14" t="s">
        <v>45</v>
      </c>
      <c r="B2" s="15"/>
      <c r="C2" s="15"/>
    </row>
    <row r="3" spans="1:2" x14ac:dyDescent="0.25">
      <c r="A3" t="s">
        <v>46</v>
      </c>
      <c r="B3" s="16">
        <f>COUNTA('Cases'!$A$2:$A$201)</f>
        <v>4</v>
      </c>
    </row>
    <row r="4" spans="1:2" x14ac:dyDescent="0.25">
      <c r="A4" t="s">
        <v>47</v>
      </c>
      <c r="B4" s="16">
        <f>COUNTIFS('Cases'!$I$2:$I$201,("&lt;"&amp;TODAY()),'Cases'!$G$2:$G$201,"&lt;&gt;Returned",'Cases'!$G$2:$G$201,"&lt;&gt;Scattered (communal)")</f>
        <v>0</v>
      </c>
    </row>
    <row r="5" spans="1:3" x14ac:dyDescent="0.25">
      <c r="A5" s="14" t="s">
        <v>48</v>
      </c>
      <c r="B5" s="15"/>
      <c r="C5" s="15"/>
    </row>
    <row r="6" spans="1:2" x14ac:dyDescent="0.25">
      <c r="A6" t="s">
        <v>49</v>
      </c>
      <c r="B6" s="16">
        <f>COUNTIF('Cases'!$G$2:$G$201,"Received")</f>
        <v>0</v>
      </c>
    </row>
    <row r="7" spans="1:2" x14ac:dyDescent="0.25">
      <c r="A7" t="s">
        <v>50</v>
      </c>
      <c r="B7" s="16">
        <f>COUNTIF('Cases'!$G$2:$G$201,"In cooler")</f>
        <v>2</v>
      </c>
    </row>
    <row r="8" spans="1:2" x14ac:dyDescent="0.25">
      <c r="A8" t="s">
        <v>51</v>
      </c>
      <c r="B8" s="16">
        <f>COUNTIF('Cases'!$G$2:$G$201,"Cremated")</f>
        <v>1</v>
      </c>
    </row>
    <row r="9" spans="1:2" x14ac:dyDescent="0.25">
      <c r="A9" t="s">
        <v>52</v>
      </c>
      <c r="B9" s="16">
        <f>COUNTIF('Cases'!$G$2:$G$201,"Remains packaged")</f>
        <v>0</v>
      </c>
    </row>
    <row r="10" spans="1:2" x14ac:dyDescent="0.25">
      <c r="A10" t="s">
        <v>53</v>
      </c>
      <c r="B10" s="16">
        <f>COUNTIF('Cases'!$G$2:$G$201,"Returned")</f>
        <v>1</v>
      </c>
    </row>
    <row r="11" spans="1:2" x14ac:dyDescent="0.25">
      <c r="A11" t="s">
        <v>54</v>
      </c>
      <c r="B11" s="16">
        <f>COUNTIF('Cases'!$G$2:$G$201,"Scattered (communal)")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Cases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