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</sheets>
  <calcPr calcId="171027" fullCalcOnLoad="1"/>
</workbook>
</file>

<file path=xl/sharedStrings.xml><?xml version="1.0" encoding="utf-8"?>
<sst xmlns="http://schemas.openxmlformats.org/spreadsheetml/2006/main" count="62" uniqueCount="49">
  <si>
    <t>Pet Business Schedule</t>
  </si>
  <si>
    <t>A free pet business schedule spreadsheet: plan daily visits by client and time with route grouping and status, in Google Sheets and Excel.</t>
  </si>
  <si>
    <t>Quick start</t>
  </si>
  <si>
    <t>Open the Visits tab and replace the sample rows with your own — one row per entry. Formulas fill in automatically for new rows.</t>
  </si>
  <si>
    <t>Group each sitter's day by Route to cut driving. Conflict flags visits that overlap for the same sitter.</t>
  </si>
  <si>
    <t>Mark visits Done as you go; filter Date + Sitter to send each sitter their schedule.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</si>
  <si>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</si>
  <si>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</si>
  <si>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</si>
  <si>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</si>
  <si>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</si>
  <si>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</si>
  <si>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</si>
  <si>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</si>
  <si>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</si>
  <si>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Client</t>
  </si>
  <si>
    <t>Pet(s)</t>
  </si>
  <si>
    <t>Service</t>
  </si>
  <si>
    <t>Sitter</t>
  </si>
  <si>
    <t>Route</t>
  </si>
  <si>
    <t>Minutes</t>
  </si>
  <si>
    <t>Status</t>
  </si>
  <si>
    <t>End</t>
  </si>
  <si>
    <t>Start (min of day)</t>
  </si>
  <si>
    <t>End (min of day)</t>
  </si>
  <si>
    <t>Conflict</t>
  </si>
  <si>
    <t>Benson</t>
  </si>
  <si>
    <t>Max</t>
  </si>
  <si>
    <t>Walk – 30 min</t>
  </si>
  <si>
    <t>Jess</t>
  </si>
  <si>
    <t>North</t>
  </si>
  <si>
    <t>Scheduled</t>
  </si>
  <si>
    <t>Ruiz</t>
  </si>
  <si>
    <t>Luna + Coco</t>
  </si>
  <si>
    <t>Walk – 60 min</t>
  </si>
  <si>
    <t>Chen</t>
  </si>
  <si>
    <t>Pepper (cat)</t>
  </si>
  <si>
    <t>Drop-in visit</t>
  </si>
  <si>
    <t>Central</t>
  </si>
  <si>
    <t>Okoro</t>
  </si>
  <si>
    <t>Duke</t>
  </si>
  <si>
    <t>Marco</t>
  </si>
  <si>
    <t>Walsh</t>
  </si>
  <si>
    <t>Bella</t>
  </si>
  <si>
    <t>South</t>
  </si>
  <si>
    <t>Grant</t>
  </si>
  <si>
    <t>Ziggy</t>
  </si>
  <si>
    <t>Overnight</t>
  </si>
  <si>
    <t>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</si>
</sst>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4" width="24" customWidth="1"/>
    <col min="5" max="7" width="16" customWidth="1"/>
    <col min="8" max="8" width="12" customWidth="1"/>
    <col min="9" max="9" width="16" customWidth="1"/>
    <col min="10" max="10" width="11" customWidth="1"/>
    <col min="11" max="11" width="21" customWidth="1"/>
    <col min="12" max="12" width="19" customWidth="1"/>
    <col min="13" max="13" width="2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46309</v>
      </c>
      <c r="B2" s="12">
        <v>0.3333333333333333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s="13">
        <v>30</v>
      </c>
      <c r="I2" t="s">
        <v>31</v>
      </c>
      <c r="J2" s="14">
        <f>IF($A2="","",(B2+(H2/1440)))</f>
        <v>0.35416666666666663</v>
      </c>
      <c r="K2" s="15">
        <f>IF($A2="","",ROUND((B2*1440),0))</f>
        <v>480</v>
      </c>
      <c r="L2" s="15">
        <f>IF($A2="","",(ROUND((B2*1440),0)+H2))</f>
        <v>510</v>
      </c>
      <c r="M2" s="16" t="str">
        <f>IF($A2="","",IF((I2="Cancelled"),"",IF((COUNTIFS('Visits'!$A$2:$A$201,A2,'Visits'!$F$2:$F$201,F2,'Visits'!$K$2:$K$201,("&lt;"&amp;L2),'Visits'!$L$2:$L$201,("&gt;"&amp;K2),'Visits'!$I$2:$I$201,"&lt;&gt;Cancelled")&gt;1),"Sitter double-booked","")))</f>
        <v/>
      </c>
    </row>
    <row r="3" spans="1:13" x14ac:dyDescent="0.25">
      <c r="A3" s="11">
        <v>46309</v>
      </c>
      <c r="B3" s="12">
        <v>0.3645833333333333</v>
      </c>
      <c r="C3" t="s">
        <v>32</v>
      </c>
      <c r="D3" t="s">
        <v>33</v>
      </c>
      <c r="E3" t="s">
        <v>34</v>
      </c>
      <c r="F3" t="s">
        <v>29</v>
      </c>
      <c r="G3" t="s">
        <v>30</v>
      </c>
      <c r="H3" s="13">
        <v>60</v>
      </c>
      <c r="I3" t="s">
        <v>31</v>
      </c>
      <c r="J3" s="14">
        <f>IF($A3="","",(B3+(H3/1440)))</f>
        <v>0.40625</v>
      </c>
      <c r="K3" s="15">
        <f>IF($A3="","",ROUND((B3*1440),0))</f>
        <v>525</v>
      </c>
      <c r="L3" s="15">
        <f>IF($A3="","",(ROUND((B3*1440),0)+H3))</f>
        <v>585</v>
      </c>
      <c r="M3" s="16" t="str">
        <f>IF($A3="","",IF((I3="Cancelled"),"",IF((COUNTIFS('Visits'!$A$2:$A$201,A3,'Visits'!$F$2:$F$201,F3,'Visits'!$K$2:$K$201,("&lt;"&amp;L3),'Visits'!$L$2:$L$201,("&gt;"&amp;K3),'Visits'!$I$2:$I$201,"&lt;&gt;Cancelled")&gt;1),"Sitter double-booked","")))</f>
        <v>Sitter double-booked</v>
      </c>
    </row>
    <row r="4" spans="1:13" x14ac:dyDescent="0.25">
      <c r="A4" s="11">
        <v>46309</v>
      </c>
      <c r="B4" s="12">
        <v>0.3958333333333333</v>
      </c>
      <c r="C4" t="s">
        <v>35</v>
      </c>
      <c r="D4" t="s">
        <v>36</v>
      </c>
      <c r="E4" t="s">
        <v>37</v>
      </c>
      <c r="F4" t="s">
        <v>29</v>
      </c>
      <c r="G4" t="s">
        <v>38</v>
      </c>
      <c r="H4" s="13">
        <v>20</v>
      </c>
      <c r="I4" t="s">
        <v>31</v>
      </c>
      <c r="J4" s="14">
        <f>IF($A4="","",(B4+(H4/1440)))</f>
        <v>0.4097222222222222</v>
      </c>
      <c r="K4" s="15">
        <f>IF($A4="","",ROUND((B4*1440),0))</f>
        <v>570</v>
      </c>
      <c r="L4" s="15">
        <f>IF($A4="","",(ROUND((B4*1440),0)+H4))</f>
        <v>590</v>
      </c>
      <c r="M4" s="16" t="str">
        <f>IF($A4="","",IF((I4="Cancelled"),"",IF((COUNTIFS('Visits'!$A$2:$A$201,A4,'Visits'!$F$2:$F$201,F4,'Visits'!$K$2:$K$201,("&lt;"&amp;L4),'Visits'!$L$2:$L$201,("&gt;"&amp;K4),'Visits'!$I$2:$I$201,"&lt;&gt;Cancelled")&gt;1),"Sitter double-booked","")))</f>
        <v>Sitter double-booked</v>
      </c>
    </row>
    <row r="5" spans="1:13" x14ac:dyDescent="0.25">
      <c r="A5" s="11">
        <v>46309</v>
      </c>
      <c r="B5" s="12">
        <v>0.5</v>
      </c>
      <c r="C5" t="s">
        <v>39</v>
      </c>
      <c r="D5" t="s">
        <v>40</v>
      </c>
      <c r="E5" t="s">
        <v>28</v>
      </c>
      <c r="F5" t="s">
        <v>41</v>
      </c>
      <c r="G5" t="s">
        <v>38</v>
      </c>
      <c r="H5" s="13">
        <v>30</v>
      </c>
      <c r="I5" t="s">
        <v>31</v>
      </c>
      <c r="J5" s="14">
        <f>IF($A5="","",(B5+(H5/1440)))</f>
        <v>0.5208333333333334</v>
      </c>
      <c r="K5" s="15">
        <f>IF($A5="","",ROUND((B5*1440),0))</f>
        <v>720</v>
      </c>
      <c r="L5" s="15">
        <f>IF($A5="","",(ROUND((B5*1440),0)+H5))</f>
        <v>750</v>
      </c>
      <c r="M5" s="16" t="str">
        <f>IF($A5="","",IF((I5="Cancelled"),"",IF((COUNTIFS('Visits'!$A$2:$A$201,A5,'Visits'!$F$2:$F$201,F5,'Visits'!$K$2:$K$201,("&lt;"&amp;L5),'Visits'!$L$2:$L$201,("&gt;"&amp;K5),'Visits'!$I$2:$I$201,"&lt;&gt;Cancelled")&gt;1),"Sitter double-booked","")))</f>
        <v>Sitter double-booked</v>
      </c>
    </row>
    <row r="6" spans="1:13" x14ac:dyDescent="0.25">
      <c r="A6" s="11">
        <v>46309</v>
      </c>
      <c r="B6" s="12">
        <v>0.5104166666666666</v>
      </c>
      <c r="C6" t="s">
        <v>42</v>
      </c>
      <c r="D6" t="s">
        <v>43</v>
      </c>
      <c r="E6" t="s">
        <v>28</v>
      </c>
      <c r="F6" t="s">
        <v>41</v>
      </c>
      <c r="G6" t="s">
        <v>44</v>
      </c>
      <c r="H6" s="13">
        <v>30</v>
      </c>
      <c r="I6" t="s">
        <v>31</v>
      </c>
      <c r="J6" s="14">
        <f>IF($A6="","",(B6+(H6/1440)))</f>
        <v>0.53125</v>
      </c>
      <c r="K6" s="15">
        <f>IF($A6="","",ROUND((B6*1440),0))</f>
        <v>735</v>
      </c>
      <c r="L6" s="15">
        <f>IF($A6="","",(ROUND((B6*1440),0)+H6))</f>
        <v>765</v>
      </c>
      <c r="M6" s="16" t="str">
        <f>IF($A6="","",IF((I6="Cancelled"),"",IF((COUNTIFS('Visits'!$A$2:$A$201,A6,'Visits'!$F$2:$F$201,F6,'Visits'!$K$2:$K$201,("&lt;"&amp;L6),'Visits'!$L$2:$L$201,("&gt;"&amp;K6),'Visits'!$I$2:$I$201,"&lt;&gt;Cancelled")&gt;1),"Sitter double-booked","")))</f>
        <v>Sitter double-booked</v>
      </c>
    </row>
    <row r="7" spans="1:13" x14ac:dyDescent="0.25">
      <c r="A7" s="11">
        <v>46308</v>
      </c>
      <c r="B7" s="12">
        <v>0.75</v>
      </c>
      <c r="C7" t="s">
        <v>45</v>
      </c>
      <c r="D7" t="s">
        <v>46</v>
      </c>
      <c r="E7" t="s">
        <v>47</v>
      </c>
      <c r="F7" t="s">
        <v>48</v>
      </c>
      <c r="G7" t="s">
        <v>44</v>
      </c>
      <c r="H7" s="13">
        <v>720</v>
      </c>
      <c r="I7" t="s">
        <v>31</v>
      </c>
      <c r="J7" s="14">
        <f>IF($A7="","",(B7+(H7/1440)))</f>
        <v>1.25</v>
      </c>
      <c r="K7" s="15">
        <f>IF($A7="","",ROUND((B7*1440),0))</f>
        <v>1080</v>
      </c>
      <c r="L7" s="15">
        <f>IF($A7="","",(ROUND((B7*1440),0)+H7))</f>
        <v>1800</v>
      </c>
      <c r="M7" s="16" t="str">
        <f>IF($A7="","",IF((I7="Cancelled"),"",IF((COUNTIFS('Visits'!$A$2:$A$201,A7,'Visits'!$F$2:$F$201,F7,'Visits'!$K$2:$K$201,("&lt;"&amp;L7),'Visits'!$L$2:$L$201,("&gt;"&amp;K7),'Visits'!$I$2:$I$201,"&lt;&gt;Cancelled")&gt;1),"Sitter double-booked","")))</f>
        <v/>
      </c>
    </row>
    <row r="8" spans="1:13" x14ac:dyDescent="0.25">
      <c r="A8" s="11"/>
      <c r="B8" s="12"/>
      <c r="H8" s="13"/>
      <c r="J8" s="14" t="str">
        <f>IF($A8="","",(B8+(H8/1440)))</f>
        <v/>
      </c>
      <c r="K8" s="15" t="str">
        <f>IF($A8="","",ROUND((B8*1440),0))</f>
        <v/>
      </c>
      <c r="L8" s="15" t="str">
        <f>IF($A8="","",(ROUND((B8*1440),0)+H8))</f>
        <v/>
      </c>
      <c r="M8" s="16" t="str">
        <f>IF($A8="","",IF((I8="Cancelled"),"",IF((COUNTIFS('Visits'!$A$2:$A$201,A8,'Visits'!$F$2:$F$201,F8,'Visits'!$K$2:$K$201,("&lt;"&amp;L8),'Visits'!$L$2:$L$201,("&gt;"&amp;K8),'Visits'!$I$2:$I$201,"&lt;&gt;Cancelled")&gt;1),"Sitter double-booked","")))</f>
        <v/>
      </c>
    </row>
    <row r="9" spans="1:13" x14ac:dyDescent="0.25">
      <c r="A9" s="11"/>
      <c r="B9" s="12"/>
      <c r="H9" s="13"/>
      <c r="J9" s="14" t="str">
        <f>IF($A9="","",(B9+(H9/1440)))</f>
        <v/>
      </c>
      <c r="K9" s="15" t="str">
        <f>IF($A9="","",ROUND((B9*1440),0))</f>
        <v/>
      </c>
      <c r="L9" s="15" t="str">
        <f>IF($A9="","",(ROUND((B9*1440),0)+H9))</f>
        <v/>
      </c>
      <c r="M9" s="16" t="str">
        <f>IF($A9="","",IF((I9="Cancelled"),"",IF((COUNTIFS('Visits'!$A$2:$A$201,A9,'Visits'!$F$2:$F$201,F9,'Visits'!$K$2:$K$201,("&lt;"&amp;L9),'Visits'!$L$2:$L$201,("&gt;"&amp;K9),'Visits'!$I$2:$I$201,"&lt;&gt;Cancelled")&gt;1),"Sitter double-booked","")))</f>
        <v/>
      </c>
    </row>
    <row r="10" spans="1:13" x14ac:dyDescent="0.25">
      <c r="A10" s="11"/>
      <c r="B10" s="12"/>
      <c r="H10" s="13"/>
      <c r="J10" s="14" t="str">
        <f>IF($A10="","",(B10+(H10/1440)))</f>
        <v/>
      </c>
      <c r="K10" s="15" t="str">
        <f>IF($A10="","",ROUND((B10*1440),0))</f>
        <v/>
      </c>
      <c r="L10" s="15" t="str">
        <f>IF($A10="","",(ROUND((B10*1440),0)+H10))</f>
        <v/>
      </c>
      <c r="M10" s="16" t="str">
        <f>IF($A10="","",IF((I10="Cancelled"),"",IF((COUNTIFS('Visits'!$A$2:$A$201,A10,'Visits'!$F$2:$F$201,F10,'Visits'!$K$2:$K$201,("&lt;"&amp;L10),'Visits'!$L$2:$L$201,("&gt;"&amp;K10),'Visits'!$I$2:$I$201,"&lt;&gt;Cancelled")&gt;1),"Sitter double-booked","")))</f>
        <v/>
      </c>
    </row>
    <row r="11" spans="1:13" x14ac:dyDescent="0.25">
      <c r="A11" s="11"/>
      <c r="B11" s="12"/>
      <c r="H11" s="13"/>
      <c r="J11" s="14" t="str">
        <f>IF($A11="","",(B11+(H11/1440)))</f>
        <v/>
      </c>
      <c r="K11" s="15" t="str">
        <f>IF($A11="","",ROUND((B11*1440),0))</f>
        <v/>
      </c>
      <c r="L11" s="15" t="str">
        <f>IF($A11="","",(ROUND((B11*1440),0)+H11))</f>
        <v/>
      </c>
      <c r="M11" s="16" t="str">
        <f>IF($A11="","",IF((I11="Cancelled"),"",IF((COUNTIFS('Visits'!$A$2:$A$201,A11,'Visits'!$F$2:$F$201,F11,'Visits'!$K$2:$K$201,("&lt;"&amp;L11),'Visits'!$L$2:$L$201,("&gt;"&amp;K11),'Visits'!$I$2:$I$201,"&lt;&gt;Cancelled")&gt;1),"Sitter double-booked","")))</f>
        <v/>
      </c>
    </row>
    <row r="12" spans="1:13" x14ac:dyDescent="0.25">
      <c r="A12" s="11"/>
      <c r="B12" s="12"/>
      <c r="H12" s="13"/>
      <c r="J12" s="14" t="str">
        <f>IF($A12="","",(B12+(H12/1440)))</f>
        <v/>
      </c>
      <c r="K12" s="15" t="str">
        <f>IF($A12="","",ROUND((B12*1440),0))</f>
        <v/>
      </c>
      <c r="L12" s="15" t="str">
        <f>IF($A12="","",(ROUND((B12*1440),0)+H12))</f>
        <v/>
      </c>
      <c r="M12" s="16" t="str">
        <f>IF($A12="","",IF((I12="Cancelled"),"",IF((COUNTIFS('Visits'!$A$2:$A$201,A12,'Visits'!$F$2:$F$201,F12,'Visits'!$K$2:$K$201,("&lt;"&amp;L12),'Visits'!$L$2:$L$201,("&gt;"&amp;K12),'Visits'!$I$2:$I$201,"&lt;&gt;Cancelled")&gt;1),"Sitter double-booked","")))</f>
        <v/>
      </c>
    </row>
    <row r="13" spans="1:13" x14ac:dyDescent="0.25">
      <c r="A13" s="11"/>
      <c r="B13" s="12"/>
      <c r="H13" s="13"/>
      <c r="J13" s="14" t="str">
        <f>IF($A13="","",(B13+(H13/1440)))</f>
        <v/>
      </c>
      <c r="K13" s="15" t="str">
        <f>IF($A13="","",ROUND((B13*1440),0))</f>
        <v/>
      </c>
      <c r="L13" s="15" t="str">
        <f>IF($A13="","",(ROUND((B13*1440),0)+H13))</f>
        <v/>
      </c>
      <c r="M13" s="16" t="str">
        <f>IF($A13="","",IF((I13="Cancelled"),"",IF((COUNTIFS('Visits'!$A$2:$A$201,A13,'Visits'!$F$2:$F$201,F13,'Visits'!$K$2:$K$201,("&lt;"&amp;L13),'Visits'!$L$2:$L$201,("&gt;"&amp;K13),'Visits'!$I$2:$I$201,"&lt;&gt;Cancelled")&gt;1),"Sitter double-booked","")))</f>
        <v/>
      </c>
    </row>
    <row r="14" spans="1:13" x14ac:dyDescent="0.25">
      <c r="A14" s="11"/>
      <c r="B14" s="12"/>
      <c r="H14" s="13"/>
      <c r="J14" s="14" t="str">
        <f>IF($A14="","",(B14+(H14/1440)))</f>
        <v/>
      </c>
      <c r="K14" s="15" t="str">
        <f>IF($A14="","",ROUND((B14*1440),0))</f>
        <v/>
      </c>
      <c r="L14" s="15" t="str">
        <f>IF($A14="","",(ROUND((B14*1440),0)+H14))</f>
        <v/>
      </c>
      <c r="M14" s="16" t="str">
        <f>IF($A14="","",IF((I14="Cancelled"),"",IF((COUNTIFS('Visits'!$A$2:$A$201,A14,'Visits'!$F$2:$F$201,F14,'Visits'!$K$2:$K$201,("&lt;"&amp;L14),'Visits'!$L$2:$L$201,("&gt;"&amp;K14),'Visits'!$I$2:$I$201,"&lt;&gt;Cancelled")&gt;1),"Sitter double-booked","")))</f>
        <v/>
      </c>
    </row>
    <row r="15" spans="1:13" x14ac:dyDescent="0.25">
      <c r="A15" s="11"/>
      <c r="B15" s="12"/>
      <c r="H15" s="13"/>
      <c r="J15" s="14" t="str">
        <f>IF($A15="","",(B15+(H15/1440)))</f>
        <v/>
      </c>
      <c r="K15" s="15" t="str">
        <f>IF($A15="","",ROUND((B15*1440),0))</f>
        <v/>
      </c>
      <c r="L15" s="15" t="str">
        <f>IF($A15="","",(ROUND((B15*1440),0)+H15))</f>
        <v/>
      </c>
      <c r="M15" s="16" t="str">
        <f>IF($A15="","",IF((I15="Cancelled"),"",IF((COUNTIFS('Visits'!$A$2:$A$201,A15,'Visits'!$F$2:$F$201,F15,'Visits'!$K$2:$K$201,("&lt;"&amp;L15),'Visits'!$L$2:$L$201,("&gt;"&amp;K15),'Visits'!$I$2:$I$201,"&lt;&gt;Cancelled")&gt;1),"Sitter double-booked","")))</f>
        <v/>
      </c>
    </row>
    <row r="16" spans="1:13" x14ac:dyDescent="0.25">
      <c r="A16" s="11"/>
      <c r="B16" s="12"/>
      <c r="H16" s="13"/>
      <c r="J16" s="14" t="str">
        <f>IF($A16="","",(B16+(H16/1440)))</f>
        <v/>
      </c>
      <c r="K16" s="15" t="str">
        <f>IF($A16="","",ROUND((B16*1440),0))</f>
        <v/>
      </c>
      <c r="L16" s="15" t="str">
        <f>IF($A16="","",(ROUND((B16*1440),0)+H16))</f>
        <v/>
      </c>
      <c r="M16" s="16" t="str">
        <f>IF($A16="","",IF((I16="Cancelled"),"",IF((COUNTIFS('Visits'!$A$2:$A$201,A16,'Visits'!$F$2:$F$201,F16,'Visits'!$K$2:$K$201,("&lt;"&amp;L16),'Visits'!$L$2:$L$201,("&gt;"&amp;K16),'Visits'!$I$2:$I$201,"&lt;&gt;Cancelled")&gt;1),"Sitter double-booked","")))</f>
        <v/>
      </c>
    </row>
    <row r="17" spans="1:13" x14ac:dyDescent="0.25">
      <c r="A17" s="11"/>
      <c r="B17" s="12"/>
      <c r="H17" s="13"/>
      <c r="J17" s="14" t="str">
        <f>IF($A17="","",(B17+(H17/1440)))</f>
        <v/>
      </c>
      <c r="K17" s="15" t="str">
        <f>IF($A17="","",ROUND((B17*1440),0))</f>
        <v/>
      </c>
      <c r="L17" s="15" t="str">
        <f>IF($A17="","",(ROUND((B17*1440),0)+H17))</f>
        <v/>
      </c>
      <c r="M17" s="16" t="str">
        <f>IF($A17="","",IF((I17="Cancelled"),"",IF((COUNTIFS('Visits'!$A$2:$A$201,A17,'Visits'!$F$2:$F$201,F17,'Visits'!$K$2:$K$201,("&lt;"&amp;L17),'Visits'!$L$2:$L$201,("&gt;"&amp;K17),'Visits'!$I$2:$I$201,"&lt;&gt;Cancelled")&gt;1),"Sitter double-booked","")))</f>
        <v/>
      </c>
    </row>
    <row r="18" spans="1:13" x14ac:dyDescent="0.25">
      <c r="A18" s="11"/>
      <c r="B18" s="12"/>
      <c r="H18" s="13"/>
      <c r="J18" s="14" t="str">
        <f>IF($A18="","",(B18+(H18/1440)))</f>
        <v/>
      </c>
      <c r="K18" s="15" t="str">
        <f>IF($A18="","",ROUND((B18*1440),0))</f>
        <v/>
      </c>
      <c r="L18" s="15" t="str">
        <f>IF($A18="","",(ROUND((B18*1440),0)+H18))</f>
        <v/>
      </c>
      <c r="M18" s="16" t="str">
        <f>IF($A18="","",IF((I18="Cancelled"),"",IF((COUNTIFS('Visits'!$A$2:$A$201,A18,'Visits'!$F$2:$F$201,F18,'Visits'!$K$2:$K$201,("&lt;"&amp;L18),'Visits'!$L$2:$L$201,("&gt;"&amp;K18),'Visits'!$I$2:$I$201,"&lt;&gt;Cancelled")&gt;1),"Sitter double-booked","")))</f>
        <v/>
      </c>
    </row>
    <row r="19" spans="1:13" x14ac:dyDescent="0.25">
      <c r="A19" s="11"/>
      <c r="B19" s="12"/>
      <c r="H19" s="13"/>
      <c r="J19" s="14" t="str">
        <f>IF($A19="","",(B19+(H19/1440)))</f>
        <v/>
      </c>
      <c r="K19" s="15" t="str">
        <f>IF($A19="","",ROUND((B19*1440),0))</f>
        <v/>
      </c>
      <c r="L19" s="15" t="str">
        <f>IF($A19="","",(ROUND((B19*1440),0)+H19))</f>
        <v/>
      </c>
      <c r="M19" s="16" t="str">
        <f>IF($A19="","",IF((I19="Cancelled"),"",IF((COUNTIFS('Visits'!$A$2:$A$201,A19,'Visits'!$F$2:$F$201,F19,'Visits'!$K$2:$K$201,("&lt;"&amp;L19),'Visits'!$L$2:$L$201,("&gt;"&amp;K19),'Visits'!$I$2:$I$201,"&lt;&gt;Cancelled")&gt;1),"Sitter double-booked","")))</f>
        <v/>
      </c>
    </row>
    <row r="20" spans="1:13" x14ac:dyDescent="0.25">
      <c r="A20" s="11"/>
      <c r="B20" s="12"/>
      <c r="H20" s="13"/>
      <c r="J20" s="14" t="str">
        <f>IF($A20="","",(B20+(H20/1440)))</f>
        <v/>
      </c>
      <c r="K20" s="15" t="str">
        <f>IF($A20="","",ROUND((B20*1440),0))</f>
        <v/>
      </c>
      <c r="L20" s="15" t="str">
        <f>IF($A20="","",(ROUND((B20*1440),0)+H20))</f>
        <v/>
      </c>
      <c r="M20" s="16" t="str">
        <f>IF($A20="","",IF((I20="Cancelled"),"",IF((COUNTIFS('Visits'!$A$2:$A$201,A20,'Visits'!$F$2:$F$201,F20,'Visits'!$K$2:$K$201,("&lt;"&amp;L20),'Visits'!$L$2:$L$201,("&gt;"&amp;K20),'Visits'!$I$2:$I$201,"&lt;&gt;Cancelled")&gt;1),"Sitter double-booked","")))</f>
        <v/>
      </c>
    </row>
    <row r="21" spans="1:13" x14ac:dyDescent="0.25">
      <c r="A21" s="11"/>
      <c r="B21" s="12"/>
      <c r="H21" s="13"/>
      <c r="J21" s="14" t="str">
        <f>IF($A21="","",(B21+(H21/1440)))</f>
        <v/>
      </c>
      <c r="K21" s="15" t="str">
        <f>IF($A21="","",ROUND((B21*1440),0))</f>
        <v/>
      </c>
      <c r="L21" s="15" t="str">
        <f>IF($A21="","",(ROUND((B21*1440),0)+H21))</f>
        <v/>
      </c>
      <c r="M21" s="16" t="str">
        <f>IF($A21="","",IF((I21="Cancelled"),"",IF((COUNTIFS('Visits'!$A$2:$A$201,A21,'Visits'!$F$2:$F$201,F21,'Visits'!$K$2:$K$201,("&lt;"&amp;L21),'Visits'!$L$2:$L$201,("&gt;"&amp;K21),'Visits'!$I$2:$I$201,"&lt;&gt;Cancelled")&gt;1),"Sitter double-booked","")))</f>
        <v/>
      </c>
    </row>
    <row r="22" spans="1:13" x14ac:dyDescent="0.25">
      <c r="A22" s="11"/>
      <c r="B22" s="12"/>
      <c r="H22" s="13"/>
      <c r="J22" s="14" t="str">
        <f>IF($A22="","",(B22+(H22/1440)))</f>
        <v/>
      </c>
      <c r="K22" s="15" t="str">
        <f>IF($A22="","",ROUND((B22*1440),0))</f>
        <v/>
      </c>
      <c r="L22" s="15" t="str">
        <f>IF($A22="","",(ROUND((B22*1440),0)+H22))</f>
        <v/>
      </c>
      <c r="M22" s="16" t="str">
        <f>IF($A22="","",IF((I22="Cancelled"),"",IF((COUNTIFS('Visits'!$A$2:$A$201,A22,'Visits'!$F$2:$F$201,F22,'Visits'!$K$2:$K$201,("&lt;"&amp;L22),'Visits'!$L$2:$L$201,("&gt;"&amp;K22),'Visits'!$I$2:$I$201,"&lt;&gt;Cancelled")&gt;1),"Sitter double-booked","")))</f>
        <v/>
      </c>
    </row>
    <row r="23" spans="1:13" x14ac:dyDescent="0.25">
      <c r="A23" s="11"/>
      <c r="B23" s="12"/>
      <c r="H23" s="13"/>
      <c r="J23" s="14" t="str">
        <f>IF($A23="","",(B23+(H23/1440)))</f>
        <v/>
      </c>
      <c r="K23" s="15" t="str">
        <f>IF($A23="","",ROUND((B23*1440),0))</f>
        <v/>
      </c>
      <c r="L23" s="15" t="str">
        <f>IF($A23="","",(ROUND((B23*1440),0)+H23))</f>
        <v/>
      </c>
      <c r="M23" s="16" t="str">
        <f>IF($A23="","",IF((I23="Cancelled"),"",IF((COUNTIFS('Visits'!$A$2:$A$201,A23,'Visits'!$F$2:$F$201,F23,'Visits'!$K$2:$K$201,("&lt;"&amp;L23),'Visits'!$L$2:$L$201,("&gt;"&amp;K23),'Visits'!$I$2:$I$201,"&lt;&gt;Cancelled")&gt;1),"Sitter double-booked","")))</f>
        <v/>
      </c>
    </row>
    <row r="24" spans="1:13" x14ac:dyDescent="0.25">
      <c r="A24" s="11"/>
      <c r="B24" s="12"/>
      <c r="H24" s="13"/>
      <c r="J24" s="14" t="str">
        <f>IF($A24="","",(B24+(H24/1440)))</f>
        <v/>
      </c>
      <c r="K24" s="15" t="str">
        <f>IF($A24="","",ROUND((B24*1440),0))</f>
        <v/>
      </c>
      <c r="L24" s="15" t="str">
        <f>IF($A24="","",(ROUND((B24*1440),0)+H24))</f>
        <v/>
      </c>
      <c r="M24" s="16" t="str">
        <f>IF($A24="","",IF((I24="Cancelled"),"",IF((COUNTIFS('Visits'!$A$2:$A$201,A24,'Visits'!$F$2:$F$201,F24,'Visits'!$K$2:$K$201,("&lt;"&amp;L24),'Visits'!$L$2:$L$201,("&gt;"&amp;K24),'Visits'!$I$2:$I$201,"&lt;&gt;Cancelled")&gt;1),"Sitter double-booked","")))</f>
        <v/>
      </c>
    </row>
    <row r="25" spans="1:13" x14ac:dyDescent="0.25">
      <c r="A25" s="11"/>
      <c r="B25" s="12"/>
      <c r="H25" s="13"/>
      <c r="J25" s="14" t="str">
        <f>IF($A25="","",(B25+(H25/1440)))</f>
        <v/>
      </c>
      <c r="K25" s="15" t="str">
        <f>IF($A25="","",ROUND((B25*1440),0))</f>
        <v/>
      </c>
      <c r="L25" s="15" t="str">
        <f>IF($A25="","",(ROUND((B25*1440),0)+H25))</f>
        <v/>
      </c>
      <c r="M25" s="16" t="str">
        <f>IF($A25="","",IF((I25="Cancelled"),"",IF((COUNTIFS('Visits'!$A$2:$A$201,A25,'Visits'!$F$2:$F$201,F25,'Visits'!$K$2:$K$201,("&lt;"&amp;L25),'Visits'!$L$2:$L$201,("&gt;"&amp;K25),'Visits'!$I$2:$I$201,"&lt;&gt;Cancelled")&gt;1),"Sitter double-booked","")))</f>
        <v/>
      </c>
    </row>
    <row r="26" spans="1:13" x14ac:dyDescent="0.25">
      <c r="A26" s="11"/>
      <c r="B26" s="12"/>
      <c r="H26" s="13"/>
      <c r="J26" s="14" t="str">
        <f>IF($A26="","",(B26+(H26/1440)))</f>
        <v/>
      </c>
      <c r="K26" s="15" t="str">
        <f>IF($A26="","",ROUND((B26*1440),0))</f>
        <v/>
      </c>
      <c r="L26" s="15" t="str">
        <f>IF($A26="","",(ROUND((B26*1440),0)+H26))</f>
        <v/>
      </c>
      <c r="M26" s="16" t="str">
        <f>IF($A26="","",IF((I26="Cancelled"),"",IF((COUNTIFS('Visits'!$A$2:$A$201,A26,'Visits'!$F$2:$F$201,F26,'Visits'!$K$2:$K$201,("&lt;"&amp;L26),'Visits'!$L$2:$L$201,("&gt;"&amp;K26),'Visits'!$I$2:$I$201,"&lt;&gt;Cancelled")&gt;1),"Sitter double-booked","")))</f>
        <v/>
      </c>
    </row>
    <row r="27" spans="1:13" x14ac:dyDescent="0.25">
      <c r="A27" s="11"/>
      <c r="B27" s="12"/>
      <c r="H27" s="13"/>
      <c r="J27" s="14" t="str">
        <f>IF($A27="","",(B27+(H27/1440)))</f>
        <v/>
      </c>
      <c r="K27" s="15" t="str">
        <f>IF($A27="","",ROUND((B27*1440),0))</f>
        <v/>
      </c>
      <c r="L27" s="15" t="str">
        <f>IF($A27="","",(ROUND((B27*1440),0)+H27))</f>
        <v/>
      </c>
      <c r="M27" s="16" t="str">
        <f>IF($A27="","",IF((I27="Cancelled"),"",IF((COUNTIFS('Visits'!$A$2:$A$201,A27,'Visits'!$F$2:$F$201,F27,'Visits'!$K$2:$K$201,("&lt;"&amp;L27),'Visits'!$L$2:$L$201,("&gt;"&amp;K27),'Visits'!$I$2:$I$201,"&lt;&gt;Cancelled")&gt;1),"Sitter double-booked","")))</f>
        <v/>
      </c>
    </row>
    <row r="28" spans="1:13" x14ac:dyDescent="0.25">
      <c r="A28" s="11"/>
      <c r="B28" s="12"/>
      <c r="H28" s="13"/>
      <c r="J28" s="14" t="str">
        <f>IF($A28="","",(B28+(H28/1440)))</f>
        <v/>
      </c>
      <c r="K28" s="15" t="str">
        <f>IF($A28="","",ROUND((B28*1440),0))</f>
        <v/>
      </c>
      <c r="L28" s="15" t="str">
        <f>IF($A28="","",(ROUND((B28*1440),0)+H28))</f>
        <v/>
      </c>
      <c r="M28" s="16" t="str">
        <f>IF($A28="","",IF((I28="Cancelled"),"",IF((COUNTIFS('Visits'!$A$2:$A$201,A28,'Visits'!$F$2:$F$201,F28,'Visits'!$K$2:$K$201,("&lt;"&amp;L28),'Visits'!$L$2:$L$201,("&gt;"&amp;K28),'Visits'!$I$2:$I$201,"&lt;&gt;Cancelled")&gt;1),"Sitter double-booked","")))</f>
        <v/>
      </c>
    </row>
    <row r="29" spans="1:13" x14ac:dyDescent="0.25">
      <c r="A29" s="11"/>
      <c r="B29" s="12"/>
      <c r="H29" s="13"/>
      <c r="J29" s="14" t="str">
        <f>IF($A29="","",(B29+(H29/1440)))</f>
        <v/>
      </c>
      <c r="K29" s="15" t="str">
        <f>IF($A29="","",ROUND((B29*1440),0))</f>
        <v/>
      </c>
      <c r="L29" s="15" t="str">
        <f>IF($A29="","",(ROUND((B29*1440),0)+H29))</f>
        <v/>
      </c>
      <c r="M29" s="16" t="str">
        <f>IF($A29="","",IF((I29="Cancelled"),"",IF((COUNTIFS('Visits'!$A$2:$A$201,A29,'Visits'!$F$2:$F$201,F29,'Visits'!$K$2:$K$201,("&lt;"&amp;L29),'Visits'!$L$2:$L$201,("&gt;"&amp;K29),'Visits'!$I$2:$I$201,"&lt;&gt;Cancelled")&gt;1),"Sitter double-booked","")))</f>
        <v/>
      </c>
    </row>
    <row r="30" spans="1:13" x14ac:dyDescent="0.25">
      <c r="A30" s="11"/>
      <c r="B30" s="12"/>
      <c r="H30" s="13"/>
      <c r="J30" s="14" t="str">
        <f>IF($A30="","",(B30+(H30/1440)))</f>
        <v/>
      </c>
      <c r="K30" s="15" t="str">
        <f>IF($A30="","",ROUND((B30*1440),0))</f>
        <v/>
      </c>
      <c r="L30" s="15" t="str">
        <f>IF($A30="","",(ROUND((B30*1440),0)+H30))</f>
        <v/>
      </c>
      <c r="M30" s="16" t="str">
        <f>IF($A30="","",IF((I30="Cancelled"),"",IF((COUNTIFS('Visits'!$A$2:$A$201,A30,'Visits'!$F$2:$F$201,F30,'Visits'!$K$2:$K$201,("&lt;"&amp;L30),'Visits'!$L$2:$L$201,("&gt;"&amp;K30),'Visits'!$I$2:$I$201,"&lt;&gt;Cancelled")&gt;1),"Sitter double-booked","")))</f>
        <v/>
      </c>
    </row>
    <row r="31" spans="1:13" x14ac:dyDescent="0.25">
      <c r="A31" s="11"/>
      <c r="B31" s="12"/>
      <c r="H31" s="13"/>
      <c r="J31" s="14" t="str">
        <f>IF($A31="","",(B31+(H31/1440)))</f>
        <v/>
      </c>
      <c r="K31" s="15" t="str">
        <f>IF($A31="","",ROUND((B31*1440),0))</f>
        <v/>
      </c>
      <c r="L31" s="15" t="str">
        <f>IF($A31="","",(ROUND((B31*1440),0)+H31))</f>
        <v/>
      </c>
      <c r="M31" s="16" t="str">
        <f>IF($A31="","",IF((I31="Cancelled"),"",IF((COUNTIFS('Visits'!$A$2:$A$201,A31,'Visits'!$F$2:$F$201,F31,'Visits'!$K$2:$K$201,("&lt;"&amp;L31),'Visits'!$L$2:$L$201,("&gt;"&amp;K31),'Visits'!$I$2:$I$201,"&lt;&gt;Cancelled")&gt;1),"Sitter double-booked","")))</f>
        <v/>
      </c>
    </row>
    <row r="32" spans="1:13" x14ac:dyDescent="0.25">
      <c r="A32" s="11"/>
      <c r="B32" s="12"/>
      <c r="H32" s="13"/>
      <c r="J32" s="14" t="str">
        <f>IF($A32="","",(B32+(H32/1440)))</f>
        <v/>
      </c>
      <c r="K32" s="15" t="str">
        <f>IF($A32="","",ROUND((B32*1440),0))</f>
        <v/>
      </c>
      <c r="L32" s="15" t="str">
        <f>IF($A32="","",(ROUND((B32*1440),0)+H32))</f>
        <v/>
      </c>
      <c r="M32" s="16" t="str">
        <f>IF($A32="","",IF((I32="Cancelled"),"",IF((COUNTIFS('Visits'!$A$2:$A$201,A32,'Visits'!$F$2:$F$201,F32,'Visits'!$K$2:$K$201,("&lt;"&amp;L32),'Visits'!$L$2:$L$201,("&gt;"&amp;K32),'Visits'!$I$2:$I$201,"&lt;&gt;Cancelled")&gt;1),"Sitter double-booked","")))</f>
        <v/>
      </c>
    </row>
    <row r="33" spans="1:13" x14ac:dyDescent="0.25">
      <c r="A33" s="11"/>
      <c r="B33" s="12"/>
      <c r="H33" s="13"/>
      <c r="J33" s="14" t="str">
        <f>IF($A33="","",(B33+(H33/1440)))</f>
        <v/>
      </c>
      <c r="K33" s="15" t="str">
        <f>IF($A33="","",ROUND((B33*1440),0))</f>
        <v/>
      </c>
      <c r="L33" s="15" t="str">
        <f>IF($A33="","",(ROUND((B33*1440),0)+H33))</f>
        <v/>
      </c>
      <c r="M33" s="16" t="str">
        <f>IF($A33="","",IF((I33="Cancelled"),"",IF((COUNTIFS('Visits'!$A$2:$A$201,A33,'Visits'!$F$2:$F$201,F33,'Visits'!$K$2:$K$201,("&lt;"&amp;L33),'Visits'!$L$2:$L$201,("&gt;"&amp;K33),'Visits'!$I$2:$I$201,"&lt;&gt;Cancelled")&gt;1),"Sitter double-booked","")))</f>
        <v/>
      </c>
    </row>
    <row r="34" spans="1:13" x14ac:dyDescent="0.25">
      <c r="A34" s="11"/>
      <c r="B34" s="12"/>
      <c r="H34" s="13"/>
      <c r="J34" s="14" t="str">
        <f>IF($A34="","",(B34+(H34/1440)))</f>
        <v/>
      </c>
      <c r="K34" s="15" t="str">
        <f>IF($A34="","",ROUND((B34*1440),0))</f>
        <v/>
      </c>
      <c r="L34" s="15" t="str">
        <f>IF($A34="","",(ROUND((B34*1440),0)+H34))</f>
        <v/>
      </c>
      <c r="M34" s="16" t="str">
        <f>IF($A34="","",IF((I34="Cancelled"),"",IF((COUNTIFS('Visits'!$A$2:$A$201,A34,'Visits'!$F$2:$F$201,F34,'Visits'!$K$2:$K$201,("&lt;"&amp;L34),'Visits'!$L$2:$L$201,("&gt;"&amp;K34),'Visits'!$I$2:$I$201,"&lt;&gt;Cancelled")&gt;1),"Sitter double-booked","")))</f>
        <v/>
      </c>
    </row>
    <row r="35" spans="1:13" x14ac:dyDescent="0.25">
      <c r="A35" s="11"/>
      <c r="B35" s="12"/>
      <c r="H35" s="13"/>
      <c r="J35" s="14" t="str">
        <f>IF($A35="","",(B35+(H35/1440)))</f>
        <v/>
      </c>
      <c r="K35" s="15" t="str">
        <f>IF($A35="","",ROUND((B35*1440),0))</f>
        <v/>
      </c>
      <c r="L35" s="15" t="str">
        <f>IF($A35="","",(ROUND((B35*1440),0)+H35))</f>
        <v/>
      </c>
      <c r="M35" s="16" t="str">
        <f>IF($A35="","",IF((I35="Cancelled"),"",IF((COUNTIFS('Visits'!$A$2:$A$201,A35,'Visits'!$F$2:$F$201,F35,'Visits'!$K$2:$K$201,("&lt;"&amp;L35),'Visits'!$L$2:$L$201,("&gt;"&amp;K35),'Visits'!$I$2:$I$201,"&lt;&gt;Cancelled")&gt;1),"Sitter double-booked","")))</f>
        <v/>
      </c>
    </row>
    <row r="36" spans="1:13" x14ac:dyDescent="0.25">
      <c r="A36" s="11"/>
      <c r="B36" s="12"/>
      <c r="H36" s="13"/>
      <c r="J36" s="14" t="str">
        <f>IF($A36="","",(B36+(H36/1440)))</f>
        <v/>
      </c>
      <c r="K36" s="15" t="str">
        <f>IF($A36="","",ROUND((B36*1440),0))</f>
        <v/>
      </c>
      <c r="L36" s="15" t="str">
        <f>IF($A36="","",(ROUND((B36*1440),0)+H36))</f>
        <v/>
      </c>
      <c r="M36" s="16" t="str">
        <f>IF($A36="","",IF((I36="Cancelled"),"",IF((COUNTIFS('Visits'!$A$2:$A$201,A36,'Visits'!$F$2:$F$201,F36,'Visits'!$K$2:$K$201,("&lt;"&amp;L36),'Visits'!$L$2:$L$201,("&gt;"&amp;K36),'Visits'!$I$2:$I$201,"&lt;&gt;Cancelled")&gt;1),"Sitter double-booked","")))</f>
        <v/>
      </c>
    </row>
    <row r="37" spans="1:13" x14ac:dyDescent="0.25">
      <c r="A37" s="11"/>
      <c r="B37" s="12"/>
      <c r="H37" s="13"/>
      <c r="J37" s="14" t="str">
        <f>IF($A37="","",(B37+(H37/1440)))</f>
        <v/>
      </c>
      <c r="K37" s="15" t="str">
        <f>IF($A37="","",ROUND((B37*1440),0))</f>
        <v/>
      </c>
      <c r="L37" s="15" t="str">
        <f>IF($A37="","",(ROUND((B37*1440),0)+H37))</f>
        <v/>
      </c>
      <c r="M37" s="16" t="str">
        <f>IF($A37="","",IF((I37="Cancelled"),"",IF((COUNTIFS('Visits'!$A$2:$A$201,A37,'Visits'!$F$2:$F$201,F37,'Visits'!$K$2:$K$201,("&lt;"&amp;L37),'Visits'!$L$2:$L$201,("&gt;"&amp;K37),'Visits'!$I$2:$I$201,"&lt;&gt;Cancelled")&gt;1),"Sitter double-booked","")))</f>
        <v/>
      </c>
    </row>
    <row r="38" spans="1:13" x14ac:dyDescent="0.25">
      <c r="A38" s="11"/>
      <c r="B38" s="12"/>
      <c r="H38" s="13"/>
      <c r="J38" s="14" t="str">
        <f>IF($A38="","",(B38+(H38/1440)))</f>
        <v/>
      </c>
      <c r="K38" s="15" t="str">
        <f>IF($A38="","",ROUND((B38*1440),0))</f>
        <v/>
      </c>
      <c r="L38" s="15" t="str">
        <f>IF($A38="","",(ROUND((B38*1440),0)+H38))</f>
        <v/>
      </c>
      <c r="M38" s="16" t="str">
        <f>IF($A38="","",IF((I38="Cancelled"),"",IF((COUNTIFS('Visits'!$A$2:$A$201,A38,'Visits'!$F$2:$F$201,F38,'Visits'!$K$2:$K$201,("&lt;"&amp;L38),'Visits'!$L$2:$L$201,("&gt;"&amp;K38),'Visits'!$I$2:$I$201,"&lt;&gt;Cancelled")&gt;1),"Sitter double-booked","")))</f>
        <v/>
      </c>
    </row>
    <row r="39" spans="1:13" x14ac:dyDescent="0.25">
      <c r="A39" s="11"/>
      <c r="B39" s="12"/>
      <c r="H39" s="13"/>
      <c r="J39" s="14" t="str">
        <f>IF($A39="","",(B39+(H39/1440)))</f>
        <v/>
      </c>
      <c r="K39" s="15" t="str">
        <f>IF($A39="","",ROUND((B39*1440),0))</f>
        <v/>
      </c>
      <c r="L39" s="15" t="str">
        <f>IF($A39="","",(ROUND((B39*1440),0)+H39))</f>
        <v/>
      </c>
      <c r="M39" s="16" t="str">
        <f>IF($A39="","",IF((I39="Cancelled"),"",IF((COUNTIFS('Visits'!$A$2:$A$201,A39,'Visits'!$F$2:$F$201,F39,'Visits'!$K$2:$K$201,("&lt;"&amp;L39),'Visits'!$L$2:$L$201,("&gt;"&amp;K39),'Visits'!$I$2:$I$201,"&lt;&gt;Cancelled")&gt;1),"Sitter double-booked","")))</f>
        <v/>
      </c>
    </row>
    <row r="40" spans="1:13" x14ac:dyDescent="0.25">
      <c r="A40" s="11"/>
      <c r="B40" s="12"/>
      <c r="H40" s="13"/>
      <c r="J40" s="14" t="str">
        <f>IF($A40="","",(B40+(H40/1440)))</f>
        <v/>
      </c>
      <c r="K40" s="15" t="str">
        <f>IF($A40="","",ROUND((B40*1440),0))</f>
        <v/>
      </c>
      <c r="L40" s="15" t="str">
        <f>IF($A40="","",(ROUND((B40*1440),0)+H40))</f>
        <v/>
      </c>
      <c r="M40" s="16" t="str">
        <f>IF($A40="","",IF((I40="Cancelled"),"",IF((COUNTIFS('Visits'!$A$2:$A$201,A40,'Visits'!$F$2:$F$201,F40,'Visits'!$K$2:$K$201,("&lt;"&amp;L40),'Visits'!$L$2:$L$201,("&gt;"&amp;K40),'Visits'!$I$2:$I$201,"&lt;&gt;Cancelled")&gt;1),"Sitter double-booked","")))</f>
        <v/>
      </c>
    </row>
    <row r="41" spans="1:13" x14ac:dyDescent="0.25">
      <c r="A41" s="11"/>
      <c r="B41" s="12"/>
      <c r="H41" s="13"/>
      <c r="J41" s="14" t="str">
        <f>IF($A41="","",(B41+(H41/1440)))</f>
        <v/>
      </c>
      <c r="K41" s="15" t="str">
        <f>IF($A41="","",ROUND((B41*1440),0))</f>
        <v/>
      </c>
      <c r="L41" s="15" t="str">
        <f>IF($A41="","",(ROUND((B41*1440),0)+H41))</f>
        <v/>
      </c>
      <c r="M41" s="16" t="str">
        <f>IF($A41="","",IF((I41="Cancelled"),"",IF((COUNTIFS('Visits'!$A$2:$A$201,A41,'Visits'!$F$2:$F$201,F41,'Visits'!$K$2:$K$201,("&lt;"&amp;L41),'Visits'!$L$2:$L$201,("&gt;"&amp;K41),'Visits'!$I$2:$I$201,"&lt;&gt;Cancelled")&gt;1),"Sitter double-booked","")))</f>
        <v/>
      </c>
    </row>
    <row r="42" spans="1:13" x14ac:dyDescent="0.25">
      <c r="A42" s="11"/>
      <c r="B42" s="12"/>
      <c r="H42" s="13"/>
      <c r="J42" s="14" t="str">
        <f>IF($A42="","",(B42+(H42/1440)))</f>
        <v/>
      </c>
      <c r="K42" s="15" t="str">
        <f>IF($A42="","",ROUND((B42*1440),0))</f>
        <v/>
      </c>
      <c r="L42" s="15" t="str">
        <f>IF($A42="","",(ROUND((B42*1440),0)+H42))</f>
        <v/>
      </c>
      <c r="M42" s="16" t="str">
        <f>IF($A42="","",IF((I42="Cancelled"),"",IF((COUNTIFS('Visits'!$A$2:$A$201,A42,'Visits'!$F$2:$F$201,F42,'Visits'!$K$2:$K$201,("&lt;"&amp;L42),'Visits'!$L$2:$L$201,("&gt;"&amp;K42),'Visits'!$I$2:$I$201,"&lt;&gt;Cancelled")&gt;1),"Sitter double-booked","")))</f>
        <v/>
      </c>
    </row>
    <row r="43" spans="1:13" x14ac:dyDescent="0.25">
      <c r="A43" s="11"/>
      <c r="B43" s="12"/>
      <c r="H43" s="13"/>
      <c r="J43" s="14" t="str">
        <f>IF($A43="","",(B43+(H43/1440)))</f>
        <v/>
      </c>
      <c r="K43" s="15" t="str">
        <f>IF($A43="","",ROUND((B43*1440),0))</f>
        <v/>
      </c>
      <c r="L43" s="15" t="str">
        <f>IF($A43="","",(ROUND((B43*1440),0)+H43))</f>
        <v/>
      </c>
      <c r="M43" s="16" t="str">
        <f>IF($A43="","",IF((I43="Cancelled"),"",IF((COUNTIFS('Visits'!$A$2:$A$201,A43,'Visits'!$F$2:$F$201,F43,'Visits'!$K$2:$K$201,("&lt;"&amp;L43),'Visits'!$L$2:$L$201,("&gt;"&amp;K43),'Visits'!$I$2:$I$201,"&lt;&gt;Cancelled")&gt;1),"Sitter double-booked","")))</f>
        <v/>
      </c>
    </row>
    <row r="44" spans="1:13" x14ac:dyDescent="0.25">
      <c r="A44" s="11"/>
      <c r="B44" s="12"/>
      <c r="H44" s="13"/>
      <c r="J44" s="14" t="str">
        <f>IF($A44="","",(B44+(H44/1440)))</f>
        <v/>
      </c>
      <c r="K44" s="15" t="str">
        <f>IF($A44="","",ROUND((B44*1440),0))</f>
        <v/>
      </c>
      <c r="L44" s="15" t="str">
        <f>IF($A44="","",(ROUND((B44*1440),0)+H44))</f>
        <v/>
      </c>
      <c r="M44" s="16" t="str">
        <f>IF($A44="","",IF((I44="Cancelled"),"",IF((COUNTIFS('Visits'!$A$2:$A$201,A44,'Visits'!$F$2:$F$201,F44,'Visits'!$K$2:$K$201,("&lt;"&amp;L44),'Visits'!$L$2:$L$201,("&gt;"&amp;K44),'Visits'!$I$2:$I$201,"&lt;&gt;Cancelled")&gt;1),"Sitter double-booked","")))</f>
        <v/>
      </c>
    </row>
    <row r="45" spans="1:13" x14ac:dyDescent="0.25">
      <c r="A45" s="11"/>
      <c r="B45" s="12"/>
      <c r="H45" s="13"/>
      <c r="J45" s="14" t="str">
        <f>IF($A45="","",(B45+(H45/1440)))</f>
        <v/>
      </c>
      <c r="K45" s="15" t="str">
        <f>IF($A45="","",ROUND((B45*1440),0))</f>
        <v/>
      </c>
      <c r="L45" s="15" t="str">
        <f>IF($A45="","",(ROUND((B45*1440),0)+H45))</f>
        <v/>
      </c>
      <c r="M45" s="16" t="str">
        <f>IF($A45="","",IF((I45="Cancelled"),"",IF((COUNTIFS('Visits'!$A$2:$A$201,A45,'Visits'!$F$2:$F$201,F45,'Visits'!$K$2:$K$201,("&lt;"&amp;L45),'Visits'!$L$2:$L$201,("&gt;"&amp;K45),'Visits'!$I$2:$I$201,"&lt;&gt;Cancelled")&gt;1),"Sitter double-booked","")))</f>
        <v/>
      </c>
    </row>
    <row r="46" spans="1:13" x14ac:dyDescent="0.25">
      <c r="A46" s="11"/>
      <c r="B46" s="12"/>
      <c r="H46" s="13"/>
      <c r="J46" s="14" t="str">
        <f>IF($A46="","",(B46+(H46/1440)))</f>
        <v/>
      </c>
      <c r="K46" s="15" t="str">
        <f>IF($A46="","",ROUND((B46*1440),0))</f>
        <v/>
      </c>
      <c r="L46" s="15" t="str">
        <f>IF($A46="","",(ROUND((B46*1440),0)+H46))</f>
        <v/>
      </c>
      <c r="M46" s="16" t="str">
        <f>IF($A46="","",IF((I46="Cancelled"),"",IF((COUNTIFS('Visits'!$A$2:$A$201,A46,'Visits'!$F$2:$F$201,F46,'Visits'!$K$2:$K$201,("&lt;"&amp;L46),'Visits'!$L$2:$L$201,("&gt;"&amp;K46),'Visits'!$I$2:$I$201,"&lt;&gt;Cancelled")&gt;1),"Sitter double-booked","")))</f>
        <v/>
      </c>
    </row>
    <row r="47" spans="1:13" x14ac:dyDescent="0.25">
      <c r="A47" s="11"/>
      <c r="B47" s="12"/>
      <c r="H47" s="13"/>
      <c r="J47" s="14" t="str">
        <f>IF($A47="","",(B47+(H47/1440)))</f>
        <v/>
      </c>
      <c r="K47" s="15" t="str">
        <f>IF($A47="","",ROUND((B47*1440),0))</f>
        <v/>
      </c>
      <c r="L47" s="15" t="str">
        <f>IF($A47="","",(ROUND((B47*1440),0)+H47))</f>
        <v/>
      </c>
      <c r="M47" s="16" t="str">
        <f>IF($A47="","",IF((I47="Cancelled"),"",IF((COUNTIFS('Visits'!$A$2:$A$201,A47,'Visits'!$F$2:$F$201,F47,'Visits'!$K$2:$K$201,("&lt;"&amp;L47),'Visits'!$L$2:$L$201,("&gt;"&amp;K47),'Visits'!$I$2:$I$201,"&lt;&gt;Cancelled")&gt;1),"Sitter double-booked","")))</f>
        <v/>
      </c>
    </row>
    <row r="48" spans="1:13" x14ac:dyDescent="0.25">
      <c r="A48" s="11"/>
      <c r="B48" s="12"/>
      <c r="H48" s="13"/>
      <c r="J48" s="14" t="str">
        <f>IF($A48="","",(B48+(H48/1440)))</f>
        <v/>
      </c>
      <c r="K48" s="15" t="str">
        <f>IF($A48="","",ROUND((B48*1440),0))</f>
        <v/>
      </c>
      <c r="L48" s="15" t="str">
        <f>IF($A48="","",(ROUND((B48*1440),0)+H48))</f>
        <v/>
      </c>
      <c r="M48" s="16" t="str">
        <f>IF($A48="","",IF((I48="Cancelled"),"",IF((COUNTIFS('Visits'!$A$2:$A$201,A48,'Visits'!$F$2:$F$201,F48,'Visits'!$K$2:$K$201,("&lt;"&amp;L48),'Visits'!$L$2:$L$201,("&gt;"&amp;K48),'Visits'!$I$2:$I$201,"&lt;&gt;Cancelled")&gt;1),"Sitter double-booked","")))</f>
        <v/>
      </c>
    </row>
    <row r="49" spans="1:13" x14ac:dyDescent="0.25">
      <c r="A49" s="11"/>
      <c r="B49" s="12"/>
      <c r="H49" s="13"/>
      <c r="J49" s="14" t="str">
        <f>IF($A49="","",(B49+(H49/1440)))</f>
        <v/>
      </c>
      <c r="K49" s="15" t="str">
        <f>IF($A49="","",ROUND((B49*1440),0))</f>
        <v/>
      </c>
      <c r="L49" s="15" t="str">
        <f>IF($A49="","",(ROUND((B49*1440),0)+H49))</f>
        <v/>
      </c>
      <c r="M49" s="16" t="str">
        <f>IF($A49="","",IF((I49="Cancelled"),"",IF((COUNTIFS('Visits'!$A$2:$A$201,A49,'Visits'!$F$2:$F$201,F49,'Visits'!$K$2:$K$201,("&lt;"&amp;L49),'Visits'!$L$2:$L$201,("&gt;"&amp;K49),'Visits'!$I$2:$I$201,"&lt;&gt;Cancelled")&gt;1),"Sitter double-booked","")))</f>
        <v/>
      </c>
    </row>
    <row r="50" spans="1:13" x14ac:dyDescent="0.25">
      <c r="A50" s="11"/>
      <c r="B50" s="12"/>
      <c r="H50" s="13"/>
      <c r="J50" s="14" t="str">
        <f>IF($A50="","",(B50+(H50/1440)))</f>
        <v/>
      </c>
      <c r="K50" s="15" t="str">
        <f>IF($A50="","",ROUND((B50*1440),0))</f>
        <v/>
      </c>
      <c r="L50" s="15" t="str">
        <f>IF($A50="","",(ROUND((B50*1440),0)+H50))</f>
        <v/>
      </c>
      <c r="M50" s="16" t="str">
        <f>IF($A50="","",IF((I50="Cancelled"),"",IF((COUNTIFS('Visits'!$A$2:$A$201,A50,'Visits'!$F$2:$F$201,F50,'Visits'!$K$2:$K$201,("&lt;"&amp;L50),'Visits'!$L$2:$L$201,("&gt;"&amp;K50),'Visits'!$I$2:$I$201,"&lt;&gt;Cancelled")&gt;1),"Sitter double-booked","")))</f>
        <v/>
      </c>
    </row>
    <row r="51" spans="1:13" x14ac:dyDescent="0.25">
      <c r="A51" s="11"/>
      <c r="B51" s="12"/>
      <c r="H51" s="13"/>
      <c r="J51" s="14" t="str">
        <f>IF($A51="","",(B51+(H51/1440)))</f>
        <v/>
      </c>
      <c r="K51" s="15" t="str">
        <f>IF($A51="","",ROUND((B51*1440),0))</f>
        <v/>
      </c>
      <c r="L51" s="15" t="str">
        <f>IF($A51="","",(ROUND((B51*1440),0)+H51))</f>
        <v/>
      </c>
      <c r="M51" s="16" t="str">
        <f>IF($A51="","",IF((I51="Cancelled"),"",IF((COUNTIFS('Visits'!$A$2:$A$201,A51,'Visits'!$F$2:$F$201,F51,'Visits'!$K$2:$K$201,("&lt;"&amp;L51),'Visits'!$L$2:$L$201,("&gt;"&amp;K51),'Visits'!$I$2:$I$201,"&lt;&gt;Cancelled")&gt;1),"Sitter double-booked","")))</f>
        <v/>
      </c>
    </row>
    <row r="52" spans="1:13" x14ac:dyDescent="0.25">
      <c r="A52" s="11"/>
      <c r="B52" s="12"/>
      <c r="H52" s="13"/>
      <c r="J52" s="14" t="str">
        <f>IF($A52="","",(B52+(H52/1440)))</f>
        <v/>
      </c>
      <c r="K52" s="15" t="str">
        <f>IF($A52="","",ROUND((B52*1440),0))</f>
        <v/>
      </c>
      <c r="L52" s="15" t="str">
        <f>IF($A52="","",(ROUND((B52*1440),0)+H52))</f>
        <v/>
      </c>
      <c r="M52" s="16" t="str">
        <f>IF($A52="","",IF((I52="Cancelled"),"",IF((COUNTIFS('Visits'!$A$2:$A$201,A52,'Visits'!$F$2:$F$201,F52,'Visits'!$K$2:$K$201,("&lt;"&amp;L52),'Visits'!$L$2:$L$201,("&gt;"&amp;K52),'Visits'!$I$2:$I$201,"&lt;&gt;Cancelled")&gt;1),"Sitter double-booked","")))</f>
        <v/>
      </c>
    </row>
    <row r="53" spans="1:13" x14ac:dyDescent="0.25">
      <c r="A53" s="11"/>
      <c r="B53" s="12"/>
      <c r="H53" s="13"/>
      <c r="J53" s="14" t="str">
        <f>IF($A53="","",(B53+(H53/1440)))</f>
        <v/>
      </c>
      <c r="K53" s="15" t="str">
        <f>IF($A53="","",ROUND((B53*1440),0))</f>
        <v/>
      </c>
      <c r="L53" s="15" t="str">
        <f>IF($A53="","",(ROUND((B53*1440),0)+H53))</f>
        <v/>
      </c>
      <c r="M53" s="16" t="str">
        <f>IF($A53="","",IF((I53="Cancelled"),"",IF((COUNTIFS('Visits'!$A$2:$A$201,A53,'Visits'!$F$2:$F$201,F53,'Visits'!$K$2:$K$201,("&lt;"&amp;L53),'Visits'!$L$2:$L$201,("&gt;"&amp;K53),'Visits'!$I$2:$I$201,"&lt;&gt;Cancelled")&gt;1),"Sitter double-booked","")))</f>
        <v/>
      </c>
    </row>
    <row r="54" spans="1:13" x14ac:dyDescent="0.25">
      <c r="A54" s="11"/>
      <c r="B54" s="12"/>
      <c r="H54" s="13"/>
      <c r="J54" s="14" t="str">
        <f>IF($A54="","",(B54+(H54/1440)))</f>
        <v/>
      </c>
      <c r="K54" s="15" t="str">
        <f>IF($A54="","",ROUND((B54*1440),0))</f>
        <v/>
      </c>
      <c r="L54" s="15" t="str">
        <f>IF($A54="","",(ROUND((B54*1440),0)+H54))</f>
        <v/>
      </c>
      <c r="M54" s="16" t="str">
        <f>IF($A54="","",IF((I54="Cancelled"),"",IF((COUNTIFS('Visits'!$A$2:$A$201,A54,'Visits'!$F$2:$F$201,F54,'Visits'!$K$2:$K$201,("&lt;"&amp;L54),'Visits'!$L$2:$L$201,("&gt;"&amp;K54),'Visits'!$I$2:$I$201,"&lt;&gt;Cancelled")&gt;1),"Sitter double-booked","")))</f>
        <v/>
      </c>
    </row>
    <row r="55" spans="1:13" x14ac:dyDescent="0.25">
      <c r="A55" s="11"/>
      <c r="B55" s="12"/>
      <c r="H55" s="13"/>
      <c r="J55" s="14" t="str">
        <f>IF($A55="","",(B55+(H55/1440)))</f>
        <v/>
      </c>
      <c r="K55" s="15" t="str">
        <f>IF($A55="","",ROUND((B55*1440),0))</f>
        <v/>
      </c>
      <c r="L55" s="15" t="str">
        <f>IF($A55="","",(ROUND((B55*1440),0)+H55))</f>
        <v/>
      </c>
      <c r="M55" s="16" t="str">
        <f>IF($A55="","",IF((I55="Cancelled"),"",IF((COUNTIFS('Visits'!$A$2:$A$201,A55,'Visits'!$F$2:$F$201,F55,'Visits'!$K$2:$K$201,("&lt;"&amp;L55),'Visits'!$L$2:$L$201,("&gt;"&amp;K55),'Visits'!$I$2:$I$201,"&lt;&gt;Cancelled")&gt;1),"Sitter double-booked","")))</f>
        <v/>
      </c>
    </row>
    <row r="56" spans="1:13" x14ac:dyDescent="0.25">
      <c r="A56" s="11"/>
      <c r="B56" s="12"/>
      <c r="H56" s="13"/>
      <c r="J56" s="14" t="str">
        <f>IF($A56="","",(B56+(H56/1440)))</f>
        <v/>
      </c>
      <c r="K56" s="15" t="str">
        <f>IF($A56="","",ROUND((B56*1440),0))</f>
        <v/>
      </c>
      <c r="L56" s="15" t="str">
        <f>IF($A56="","",(ROUND((B56*1440),0)+H56))</f>
        <v/>
      </c>
      <c r="M56" s="16" t="str">
        <f>IF($A56="","",IF((I56="Cancelled"),"",IF((COUNTIFS('Visits'!$A$2:$A$201,A56,'Visits'!$F$2:$F$201,F56,'Visits'!$K$2:$K$201,("&lt;"&amp;L56),'Visits'!$L$2:$L$201,("&gt;"&amp;K56),'Visits'!$I$2:$I$201,"&lt;&gt;Cancelled")&gt;1),"Sitter double-booked","")))</f>
        <v/>
      </c>
    </row>
    <row r="57" spans="1:13" x14ac:dyDescent="0.25">
      <c r="A57" s="11"/>
      <c r="B57" s="12"/>
      <c r="H57" s="13"/>
      <c r="J57" s="14" t="str">
        <f>IF($A57="","",(B57+(H57/1440)))</f>
        <v/>
      </c>
      <c r="K57" s="15" t="str">
        <f>IF($A57="","",ROUND((B57*1440),0))</f>
        <v/>
      </c>
      <c r="L57" s="15" t="str">
        <f>IF($A57="","",(ROUND((B57*1440),0)+H57))</f>
        <v/>
      </c>
      <c r="M57" s="16" t="str">
        <f>IF($A57="","",IF((I57="Cancelled"),"",IF((COUNTIFS('Visits'!$A$2:$A$201,A57,'Visits'!$F$2:$F$201,F57,'Visits'!$K$2:$K$201,("&lt;"&amp;L57),'Visits'!$L$2:$L$201,("&gt;"&amp;K57),'Visits'!$I$2:$I$201,"&lt;&gt;Cancelled")&gt;1),"Sitter double-booked","")))</f>
        <v/>
      </c>
    </row>
    <row r="58" spans="1:13" x14ac:dyDescent="0.25">
      <c r="A58" s="11"/>
      <c r="B58" s="12"/>
      <c r="H58" s="13"/>
      <c r="J58" s="14" t="str">
        <f>IF($A58="","",(B58+(H58/1440)))</f>
        <v/>
      </c>
      <c r="K58" s="15" t="str">
        <f>IF($A58="","",ROUND((B58*1440),0))</f>
        <v/>
      </c>
      <c r="L58" s="15" t="str">
        <f>IF($A58="","",(ROUND((B58*1440),0)+H58))</f>
        <v/>
      </c>
      <c r="M58" s="16" t="str">
        <f>IF($A58="","",IF((I58="Cancelled"),"",IF((COUNTIFS('Visits'!$A$2:$A$201,A58,'Visits'!$F$2:$F$201,F58,'Visits'!$K$2:$K$201,("&lt;"&amp;L58),'Visits'!$L$2:$L$201,("&gt;"&amp;K58),'Visits'!$I$2:$I$201,"&lt;&gt;Cancelled")&gt;1),"Sitter double-booked","")))</f>
        <v/>
      </c>
    </row>
    <row r="59" spans="1:13" x14ac:dyDescent="0.25">
      <c r="A59" s="11"/>
      <c r="B59" s="12"/>
      <c r="H59" s="13"/>
      <c r="J59" s="14" t="str">
        <f>IF($A59="","",(B59+(H59/1440)))</f>
        <v/>
      </c>
      <c r="K59" s="15" t="str">
        <f>IF($A59="","",ROUND((B59*1440),0))</f>
        <v/>
      </c>
      <c r="L59" s="15" t="str">
        <f>IF($A59="","",(ROUND((B59*1440),0)+H59))</f>
        <v/>
      </c>
      <c r="M59" s="16" t="str">
        <f>IF($A59="","",IF((I59="Cancelled"),"",IF((COUNTIFS('Visits'!$A$2:$A$201,A59,'Visits'!$F$2:$F$201,F59,'Visits'!$K$2:$K$201,("&lt;"&amp;L59),'Visits'!$L$2:$L$201,("&gt;"&amp;K59),'Visits'!$I$2:$I$201,"&lt;&gt;Cancelled")&gt;1),"Sitter double-booked","")))</f>
        <v/>
      </c>
    </row>
    <row r="60" spans="1:13" x14ac:dyDescent="0.25">
      <c r="A60" s="11"/>
      <c r="B60" s="12"/>
      <c r="H60" s="13"/>
      <c r="J60" s="14" t="str">
        <f>IF($A60="","",(B60+(H60/1440)))</f>
        <v/>
      </c>
      <c r="K60" s="15" t="str">
        <f>IF($A60="","",ROUND((B60*1440),0))</f>
        <v/>
      </c>
      <c r="L60" s="15" t="str">
        <f>IF($A60="","",(ROUND((B60*1440),0)+H60))</f>
        <v/>
      </c>
      <c r="M60" s="16" t="str">
        <f>IF($A60="","",IF((I60="Cancelled"),"",IF((COUNTIFS('Visits'!$A$2:$A$201,A60,'Visits'!$F$2:$F$201,F60,'Visits'!$K$2:$K$201,("&lt;"&amp;L60),'Visits'!$L$2:$L$201,("&gt;"&amp;K60),'Visits'!$I$2:$I$201,"&lt;&gt;Cancelled")&gt;1),"Sitter double-booked","")))</f>
        <v/>
      </c>
    </row>
    <row r="61" spans="1:13" x14ac:dyDescent="0.25">
      <c r="A61" s="11"/>
      <c r="B61" s="12"/>
      <c r="H61" s="13"/>
      <c r="J61" s="14" t="str">
        <f>IF($A61="","",(B61+(H61/1440)))</f>
        <v/>
      </c>
      <c r="K61" s="15" t="str">
        <f>IF($A61="","",ROUND((B61*1440),0))</f>
        <v/>
      </c>
      <c r="L61" s="15" t="str">
        <f>IF($A61="","",(ROUND((B61*1440),0)+H61))</f>
        <v/>
      </c>
      <c r="M61" s="16" t="str">
        <f>IF($A61="","",IF((I61="Cancelled"),"",IF((COUNTIFS('Visits'!$A$2:$A$201,A61,'Visits'!$F$2:$F$201,F61,'Visits'!$K$2:$K$201,("&lt;"&amp;L61),'Visits'!$L$2:$L$201,("&gt;"&amp;K61),'Visits'!$I$2:$I$201,"&lt;&gt;Cancelled")&gt;1),"Sitter double-booked","")))</f>
        <v/>
      </c>
    </row>
    <row r="62" spans="1:13" x14ac:dyDescent="0.25">
      <c r="A62" s="11"/>
      <c r="B62" s="12"/>
      <c r="H62" s="13"/>
      <c r="J62" s="14" t="str">
        <f>IF($A62="","",(B62+(H62/1440)))</f>
        <v/>
      </c>
      <c r="K62" s="15" t="str">
        <f>IF($A62="","",ROUND((B62*1440),0))</f>
        <v/>
      </c>
      <c r="L62" s="15" t="str">
        <f>IF($A62="","",(ROUND((B62*1440),0)+H62))</f>
        <v/>
      </c>
      <c r="M62" s="16" t="str">
        <f>IF($A62="","",IF((I62="Cancelled"),"",IF((COUNTIFS('Visits'!$A$2:$A$201,A62,'Visits'!$F$2:$F$201,F62,'Visits'!$K$2:$K$201,("&lt;"&amp;L62),'Visits'!$L$2:$L$201,("&gt;"&amp;K62),'Visits'!$I$2:$I$201,"&lt;&gt;Cancelled")&gt;1),"Sitter double-booked","")))</f>
        <v/>
      </c>
    </row>
    <row r="63" spans="1:13" x14ac:dyDescent="0.25">
      <c r="A63" s="11"/>
      <c r="B63" s="12"/>
      <c r="H63" s="13"/>
      <c r="J63" s="14" t="str">
        <f>IF($A63="","",(B63+(H63/1440)))</f>
        <v/>
      </c>
      <c r="K63" s="15" t="str">
        <f>IF($A63="","",ROUND((B63*1440),0))</f>
        <v/>
      </c>
      <c r="L63" s="15" t="str">
        <f>IF($A63="","",(ROUND((B63*1440),0)+H63))</f>
        <v/>
      </c>
      <c r="M63" s="16" t="str">
        <f>IF($A63="","",IF((I63="Cancelled"),"",IF((COUNTIFS('Visits'!$A$2:$A$201,A63,'Visits'!$F$2:$F$201,F63,'Visits'!$K$2:$K$201,("&lt;"&amp;L63),'Visits'!$L$2:$L$201,("&gt;"&amp;K63),'Visits'!$I$2:$I$201,"&lt;&gt;Cancelled")&gt;1),"Sitter double-booked","")))</f>
        <v/>
      </c>
    </row>
    <row r="64" spans="1:13" x14ac:dyDescent="0.25">
      <c r="A64" s="11"/>
      <c r="B64" s="12"/>
      <c r="H64" s="13"/>
      <c r="J64" s="14" t="str">
        <f>IF($A64="","",(B64+(H64/1440)))</f>
        <v/>
      </c>
      <c r="K64" s="15" t="str">
        <f>IF($A64="","",ROUND((B64*1440),0))</f>
        <v/>
      </c>
      <c r="L64" s="15" t="str">
        <f>IF($A64="","",(ROUND((B64*1440),0)+H64))</f>
        <v/>
      </c>
      <c r="M64" s="16" t="str">
        <f>IF($A64="","",IF((I64="Cancelled"),"",IF((COUNTIFS('Visits'!$A$2:$A$201,A64,'Visits'!$F$2:$F$201,F64,'Visits'!$K$2:$K$201,("&lt;"&amp;L64),'Visits'!$L$2:$L$201,("&gt;"&amp;K64),'Visits'!$I$2:$I$201,"&lt;&gt;Cancelled")&gt;1),"Sitter double-booked","")))</f>
        <v/>
      </c>
    </row>
    <row r="65" spans="1:13" x14ac:dyDescent="0.25">
      <c r="A65" s="11"/>
      <c r="B65" s="12"/>
      <c r="H65" s="13"/>
      <c r="J65" s="14" t="str">
        <f>IF($A65="","",(B65+(H65/1440)))</f>
        <v/>
      </c>
      <c r="K65" s="15" t="str">
        <f>IF($A65="","",ROUND((B65*1440),0))</f>
        <v/>
      </c>
      <c r="L65" s="15" t="str">
        <f>IF($A65="","",(ROUND((B65*1440),0)+H65))</f>
        <v/>
      </c>
      <c r="M65" s="16" t="str">
        <f>IF($A65="","",IF((I65="Cancelled"),"",IF((COUNTIFS('Visits'!$A$2:$A$201,A65,'Visits'!$F$2:$F$201,F65,'Visits'!$K$2:$K$201,("&lt;"&amp;L65),'Visits'!$L$2:$L$201,("&gt;"&amp;K65),'Visits'!$I$2:$I$201,"&lt;&gt;Cancelled")&gt;1),"Sitter double-booked","")))</f>
        <v/>
      </c>
    </row>
    <row r="66" spans="1:13" x14ac:dyDescent="0.25">
      <c r="A66" s="11"/>
      <c r="B66" s="12"/>
      <c r="H66" s="13"/>
      <c r="J66" s="14" t="str">
        <f>IF($A66="","",(B66+(H66/1440)))</f>
        <v/>
      </c>
      <c r="K66" s="15" t="str">
        <f>IF($A66="","",ROUND((B66*1440),0))</f>
        <v/>
      </c>
      <c r="L66" s="15" t="str">
        <f>IF($A66="","",(ROUND((B66*1440),0)+H66))</f>
        <v/>
      </c>
      <c r="M66" s="16" t="str">
        <f>IF($A66="","",IF((I66="Cancelled"),"",IF((COUNTIFS('Visits'!$A$2:$A$201,A66,'Visits'!$F$2:$F$201,F66,'Visits'!$K$2:$K$201,("&lt;"&amp;L66),'Visits'!$L$2:$L$201,("&gt;"&amp;K66),'Visits'!$I$2:$I$201,"&lt;&gt;Cancelled")&gt;1),"Sitter double-booked","")))</f>
        <v/>
      </c>
    </row>
    <row r="67" spans="1:13" x14ac:dyDescent="0.25">
      <c r="A67" s="11"/>
      <c r="B67" s="12"/>
      <c r="H67" s="13"/>
      <c r="J67" s="14" t="str">
        <f>IF($A67="","",(B67+(H67/1440)))</f>
        <v/>
      </c>
      <c r="K67" s="15" t="str">
        <f>IF($A67="","",ROUND((B67*1440),0))</f>
        <v/>
      </c>
      <c r="L67" s="15" t="str">
        <f>IF($A67="","",(ROUND((B67*1440),0)+H67))</f>
        <v/>
      </c>
      <c r="M67" s="16" t="str">
        <f>IF($A67="","",IF((I67="Cancelled"),"",IF((COUNTIFS('Visits'!$A$2:$A$201,A67,'Visits'!$F$2:$F$201,F67,'Visits'!$K$2:$K$201,("&lt;"&amp;L67),'Visits'!$L$2:$L$201,("&gt;"&amp;K67),'Visits'!$I$2:$I$201,"&lt;&gt;Cancelled")&gt;1),"Sitter double-booked","")))</f>
        <v/>
      </c>
    </row>
    <row r="68" spans="1:13" x14ac:dyDescent="0.25">
      <c r="A68" s="11"/>
      <c r="B68" s="12"/>
      <c r="H68" s="13"/>
      <c r="J68" s="14" t="str">
        <f>IF($A68="","",(B68+(H68/1440)))</f>
        <v/>
      </c>
      <c r="K68" s="15" t="str">
        <f>IF($A68="","",ROUND((B68*1440),0))</f>
        <v/>
      </c>
      <c r="L68" s="15" t="str">
        <f>IF($A68="","",(ROUND((B68*1440),0)+H68))</f>
        <v/>
      </c>
      <c r="M68" s="16" t="str">
        <f>IF($A68="","",IF((I68="Cancelled"),"",IF((COUNTIFS('Visits'!$A$2:$A$201,A68,'Visits'!$F$2:$F$201,F68,'Visits'!$K$2:$K$201,("&lt;"&amp;L68),'Visits'!$L$2:$L$201,("&gt;"&amp;K68),'Visits'!$I$2:$I$201,"&lt;&gt;Cancelled")&gt;1),"Sitter double-booked","")))</f>
        <v/>
      </c>
    </row>
    <row r="69" spans="1:13" x14ac:dyDescent="0.25">
      <c r="A69" s="11"/>
      <c r="B69" s="12"/>
      <c r="H69" s="13"/>
      <c r="J69" s="14" t="str">
        <f>IF($A69="","",(B69+(H69/1440)))</f>
        <v/>
      </c>
      <c r="K69" s="15" t="str">
        <f>IF($A69="","",ROUND((B69*1440),0))</f>
        <v/>
      </c>
      <c r="L69" s="15" t="str">
        <f>IF($A69="","",(ROUND((B69*1440),0)+H69))</f>
        <v/>
      </c>
      <c r="M69" s="16" t="str">
        <f>IF($A69="","",IF((I69="Cancelled"),"",IF((COUNTIFS('Visits'!$A$2:$A$201,A69,'Visits'!$F$2:$F$201,F69,'Visits'!$K$2:$K$201,("&lt;"&amp;L69),'Visits'!$L$2:$L$201,("&gt;"&amp;K69),'Visits'!$I$2:$I$201,"&lt;&gt;Cancelled")&gt;1),"Sitter double-booked","")))</f>
        <v/>
      </c>
    </row>
    <row r="70" spans="1:13" x14ac:dyDescent="0.25">
      <c r="A70" s="11"/>
      <c r="B70" s="12"/>
      <c r="H70" s="13"/>
      <c r="J70" s="14" t="str">
        <f>IF($A70="","",(B70+(H70/1440)))</f>
        <v/>
      </c>
      <c r="K70" s="15" t="str">
        <f>IF($A70="","",ROUND((B70*1440),0))</f>
        <v/>
      </c>
      <c r="L70" s="15" t="str">
        <f>IF($A70="","",(ROUND((B70*1440),0)+H70))</f>
        <v/>
      </c>
      <c r="M70" s="16" t="str">
        <f>IF($A70="","",IF((I70="Cancelled"),"",IF((COUNTIFS('Visits'!$A$2:$A$201,A70,'Visits'!$F$2:$F$201,F70,'Visits'!$K$2:$K$201,("&lt;"&amp;L70),'Visits'!$L$2:$L$201,("&gt;"&amp;K70),'Visits'!$I$2:$I$201,"&lt;&gt;Cancelled")&gt;1),"Sitter double-booked","")))</f>
        <v/>
      </c>
    </row>
    <row r="71" spans="1:13" x14ac:dyDescent="0.25">
      <c r="A71" s="11"/>
      <c r="B71" s="12"/>
      <c r="H71" s="13"/>
      <c r="J71" s="14" t="str">
        <f>IF($A71="","",(B71+(H71/1440)))</f>
        <v/>
      </c>
      <c r="K71" s="15" t="str">
        <f>IF($A71="","",ROUND((B71*1440),0))</f>
        <v/>
      </c>
      <c r="L71" s="15" t="str">
        <f>IF($A71="","",(ROUND((B71*1440),0)+H71))</f>
        <v/>
      </c>
      <c r="M71" s="16" t="str">
        <f>IF($A71="","",IF((I71="Cancelled"),"",IF((COUNTIFS('Visits'!$A$2:$A$201,A71,'Visits'!$F$2:$F$201,F71,'Visits'!$K$2:$K$201,("&lt;"&amp;L71),'Visits'!$L$2:$L$201,("&gt;"&amp;K71),'Visits'!$I$2:$I$201,"&lt;&gt;Cancelled")&gt;1),"Sitter double-booked","")))</f>
        <v/>
      </c>
    </row>
    <row r="72" spans="1:13" x14ac:dyDescent="0.25">
      <c r="A72" s="11"/>
      <c r="B72" s="12"/>
      <c r="H72" s="13"/>
      <c r="J72" s="14" t="str">
        <f>IF($A72="","",(B72+(H72/1440)))</f>
        <v/>
      </c>
      <c r="K72" s="15" t="str">
        <f>IF($A72="","",ROUND((B72*1440),0))</f>
        <v/>
      </c>
      <c r="L72" s="15" t="str">
        <f>IF($A72="","",(ROUND((B72*1440),0)+H72))</f>
        <v/>
      </c>
      <c r="M72" s="16" t="str">
        <f>IF($A72="","",IF((I72="Cancelled"),"",IF((COUNTIFS('Visits'!$A$2:$A$201,A72,'Visits'!$F$2:$F$201,F72,'Visits'!$K$2:$K$201,("&lt;"&amp;L72),'Visits'!$L$2:$L$201,("&gt;"&amp;K72),'Visits'!$I$2:$I$201,"&lt;&gt;Cancelled")&gt;1),"Sitter double-booked","")))</f>
        <v/>
      </c>
    </row>
    <row r="73" spans="1:13" x14ac:dyDescent="0.25">
      <c r="A73" s="11"/>
      <c r="B73" s="12"/>
      <c r="H73" s="13"/>
      <c r="J73" s="14" t="str">
        <f>IF($A73="","",(B73+(H73/1440)))</f>
        <v/>
      </c>
      <c r="K73" s="15" t="str">
        <f>IF($A73="","",ROUND((B73*1440),0))</f>
        <v/>
      </c>
      <c r="L73" s="15" t="str">
        <f>IF($A73="","",(ROUND((B73*1440),0)+H73))</f>
        <v/>
      </c>
      <c r="M73" s="16" t="str">
        <f>IF($A73="","",IF((I73="Cancelled"),"",IF((COUNTIFS('Visits'!$A$2:$A$201,A73,'Visits'!$F$2:$F$201,F73,'Visits'!$K$2:$K$201,("&lt;"&amp;L73),'Visits'!$L$2:$L$201,("&gt;"&amp;K73),'Visits'!$I$2:$I$201,"&lt;&gt;Cancelled")&gt;1),"Sitter double-booked","")))</f>
        <v/>
      </c>
    </row>
    <row r="74" spans="1:13" x14ac:dyDescent="0.25">
      <c r="A74" s="11"/>
      <c r="B74" s="12"/>
      <c r="H74" s="13"/>
      <c r="J74" s="14" t="str">
        <f>IF($A74="","",(B74+(H74/1440)))</f>
        <v/>
      </c>
      <c r="K74" s="15" t="str">
        <f>IF($A74="","",ROUND((B74*1440),0))</f>
        <v/>
      </c>
      <c r="L74" s="15" t="str">
        <f>IF($A74="","",(ROUND((B74*1440),0)+H74))</f>
        <v/>
      </c>
      <c r="M74" s="16" t="str">
        <f>IF($A74="","",IF((I74="Cancelled"),"",IF((COUNTIFS('Visits'!$A$2:$A$201,A74,'Visits'!$F$2:$F$201,F74,'Visits'!$K$2:$K$201,("&lt;"&amp;L74),'Visits'!$L$2:$L$201,("&gt;"&amp;K74),'Visits'!$I$2:$I$201,"&lt;&gt;Cancelled")&gt;1),"Sitter double-booked","")))</f>
        <v/>
      </c>
    </row>
    <row r="75" spans="1:13" x14ac:dyDescent="0.25">
      <c r="A75" s="11"/>
      <c r="B75" s="12"/>
      <c r="H75" s="13"/>
      <c r="J75" s="14" t="str">
        <f>IF($A75="","",(B75+(H75/1440)))</f>
        <v/>
      </c>
      <c r="K75" s="15" t="str">
        <f>IF($A75="","",ROUND((B75*1440),0))</f>
        <v/>
      </c>
      <c r="L75" s="15" t="str">
        <f>IF($A75="","",(ROUND((B75*1440),0)+H75))</f>
        <v/>
      </c>
      <c r="M75" s="16" t="str">
        <f>IF($A75="","",IF((I75="Cancelled"),"",IF((COUNTIFS('Visits'!$A$2:$A$201,A75,'Visits'!$F$2:$F$201,F75,'Visits'!$K$2:$K$201,("&lt;"&amp;L75),'Visits'!$L$2:$L$201,("&gt;"&amp;K75),'Visits'!$I$2:$I$201,"&lt;&gt;Cancelled")&gt;1),"Sitter double-booked","")))</f>
        <v/>
      </c>
    </row>
    <row r="76" spans="1:13" x14ac:dyDescent="0.25">
      <c r="A76" s="11"/>
      <c r="B76" s="12"/>
      <c r="H76" s="13"/>
      <c r="J76" s="14" t="str">
        <f>IF($A76="","",(B76+(H76/1440)))</f>
        <v/>
      </c>
      <c r="K76" s="15" t="str">
        <f>IF($A76="","",ROUND((B76*1440),0))</f>
        <v/>
      </c>
      <c r="L76" s="15" t="str">
        <f>IF($A76="","",(ROUND((B76*1440),0)+H76))</f>
        <v/>
      </c>
      <c r="M76" s="16" t="str">
        <f>IF($A76="","",IF((I76="Cancelled"),"",IF((COUNTIFS('Visits'!$A$2:$A$201,A76,'Visits'!$F$2:$F$201,F76,'Visits'!$K$2:$K$201,("&lt;"&amp;L76),'Visits'!$L$2:$L$201,("&gt;"&amp;K76),'Visits'!$I$2:$I$201,"&lt;&gt;Cancelled")&gt;1),"Sitter double-booked","")))</f>
        <v/>
      </c>
    </row>
    <row r="77" spans="1:13" x14ac:dyDescent="0.25">
      <c r="A77" s="11"/>
      <c r="B77" s="12"/>
      <c r="H77" s="13"/>
      <c r="J77" s="14" t="str">
        <f>IF($A77="","",(B77+(H77/1440)))</f>
        <v/>
      </c>
      <c r="K77" s="15" t="str">
        <f>IF($A77="","",ROUND((B77*1440),0))</f>
        <v/>
      </c>
      <c r="L77" s="15" t="str">
        <f>IF($A77="","",(ROUND((B77*1440),0)+H77))</f>
        <v/>
      </c>
      <c r="M77" s="16" t="str">
        <f>IF($A77="","",IF((I77="Cancelled"),"",IF((COUNTIFS('Visits'!$A$2:$A$201,A77,'Visits'!$F$2:$F$201,F77,'Visits'!$K$2:$K$201,("&lt;"&amp;L77),'Visits'!$L$2:$L$201,("&gt;"&amp;K77),'Visits'!$I$2:$I$201,"&lt;&gt;Cancelled")&gt;1),"Sitter double-booked","")))</f>
        <v/>
      </c>
    </row>
    <row r="78" spans="1:13" x14ac:dyDescent="0.25">
      <c r="A78" s="11"/>
      <c r="B78" s="12"/>
      <c r="H78" s="13"/>
      <c r="J78" s="14" t="str">
        <f>IF($A78="","",(B78+(H78/1440)))</f>
        <v/>
      </c>
      <c r="K78" s="15" t="str">
        <f>IF($A78="","",ROUND((B78*1440),0))</f>
        <v/>
      </c>
      <c r="L78" s="15" t="str">
        <f>IF($A78="","",(ROUND((B78*1440),0)+H78))</f>
        <v/>
      </c>
      <c r="M78" s="16" t="str">
        <f>IF($A78="","",IF((I78="Cancelled"),"",IF((COUNTIFS('Visits'!$A$2:$A$201,A78,'Visits'!$F$2:$F$201,F78,'Visits'!$K$2:$K$201,("&lt;"&amp;L78),'Visits'!$L$2:$L$201,("&gt;"&amp;K78),'Visits'!$I$2:$I$201,"&lt;&gt;Cancelled")&gt;1),"Sitter double-booked","")))</f>
        <v/>
      </c>
    </row>
    <row r="79" spans="1:13" x14ac:dyDescent="0.25">
      <c r="A79" s="11"/>
      <c r="B79" s="12"/>
      <c r="H79" s="13"/>
      <c r="J79" s="14" t="str">
        <f>IF($A79="","",(B79+(H79/1440)))</f>
        <v/>
      </c>
      <c r="K79" s="15" t="str">
        <f>IF($A79="","",ROUND((B79*1440),0))</f>
        <v/>
      </c>
      <c r="L79" s="15" t="str">
        <f>IF($A79="","",(ROUND((B79*1440),0)+H79))</f>
        <v/>
      </c>
      <c r="M79" s="16" t="str">
        <f>IF($A79="","",IF((I79="Cancelled"),"",IF((COUNTIFS('Visits'!$A$2:$A$201,A79,'Visits'!$F$2:$F$201,F79,'Visits'!$K$2:$K$201,("&lt;"&amp;L79),'Visits'!$L$2:$L$201,("&gt;"&amp;K79),'Visits'!$I$2:$I$201,"&lt;&gt;Cancelled")&gt;1),"Sitter double-booked","")))</f>
        <v/>
      </c>
    </row>
    <row r="80" spans="1:13" x14ac:dyDescent="0.25">
      <c r="A80" s="11"/>
      <c r="B80" s="12"/>
      <c r="H80" s="13"/>
      <c r="J80" s="14" t="str">
        <f>IF($A80="","",(B80+(H80/1440)))</f>
        <v/>
      </c>
      <c r="K80" s="15" t="str">
        <f>IF($A80="","",ROUND((B80*1440),0))</f>
        <v/>
      </c>
      <c r="L80" s="15" t="str">
        <f>IF($A80="","",(ROUND((B80*1440),0)+H80))</f>
        <v/>
      </c>
      <c r="M80" s="16" t="str">
        <f>IF($A80="","",IF((I80="Cancelled"),"",IF((COUNTIFS('Visits'!$A$2:$A$201,A80,'Visits'!$F$2:$F$201,F80,'Visits'!$K$2:$K$201,("&lt;"&amp;L80),'Visits'!$L$2:$L$201,("&gt;"&amp;K80),'Visits'!$I$2:$I$201,"&lt;&gt;Cancelled")&gt;1),"Sitter double-booked","")))</f>
        <v/>
      </c>
    </row>
    <row r="81" spans="1:13" x14ac:dyDescent="0.25">
      <c r="A81" s="11"/>
      <c r="B81" s="12"/>
      <c r="H81" s="13"/>
      <c r="J81" s="14" t="str">
        <f>IF($A81="","",(B81+(H81/1440)))</f>
        <v/>
      </c>
      <c r="K81" s="15" t="str">
        <f>IF($A81="","",ROUND((B81*1440),0))</f>
        <v/>
      </c>
      <c r="L81" s="15" t="str">
        <f>IF($A81="","",(ROUND((B81*1440),0)+H81))</f>
        <v/>
      </c>
      <c r="M81" s="16" t="str">
        <f>IF($A81="","",IF((I81="Cancelled"),"",IF((COUNTIFS('Visits'!$A$2:$A$201,A81,'Visits'!$F$2:$F$201,F81,'Visits'!$K$2:$K$201,("&lt;"&amp;L81),'Visits'!$L$2:$L$201,("&gt;"&amp;K81),'Visits'!$I$2:$I$201,"&lt;&gt;Cancelled")&gt;1),"Sitter double-booked","")))</f>
        <v/>
      </c>
    </row>
    <row r="82" spans="1:13" x14ac:dyDescent="0.25">
      <c r="A82" s="11"/>
      <c r="B82" s="12"/>
      <c r="H82" s="13"/>
      <c r="J82" s="14" t="str">
        <f>IF($A82="","",(B82+(H82/1440)))</f>
        <v/>
      </c>
      <c r="K82" s="15" t="str">
        <f>IF($A82="","",ROUND((B82*1440),0))</f>
        <v/>
      </c>
      <c r="L82" s="15" t="str">
        <f>IF($A82="","",(ROUND((B82*1440),0)+H82))</f>
        <v/>
      </c>
      <c r="M82" s="16" t="str">
        <f>IF($A82="","",IF((I82="Cancelled"),"",IF((COUNTIFS('Visits'!$A$2:$A$201,A82,'Visits'!$F$2:$F$201,F82,'Visits'!$K$2:$K$201,("&lt;"&amp;L82),'Visits'!$L$2:$L$201,("&gt;"&amp;K82),'Visits'!$I$2:$I$201,"&lt;&gt;Cancelled")&gt;1),"Sitter double-booked","")))</f>
        <v/>
      </c>
    </row>
    <row r="83" spans="1:13" x14ac:dyDescent="0.25">
      <c r="A83" s="11"/>
      <c r="B83" s="12"/>
      <c r="H83" s="13"/>
      <c r="J83" s="14" t="str">
        <f>IF($A83="","",(B83+(H83/1440)))</f>
        <v/>
      </c>
      <c r="K83" s="15" t="str">
        <f>IF($A83="","",ROUND((B83*1440),0))</f>
        <v/>
      </c>
      <c r="L83" s="15" t="str">
        <f>IF($A83="","",(ROUND((B83*1440),0)+H83))</f>
        <v/>
      </c>
      <c r="M83" s="16" t="str">
        <f>IF($A83="","",IF((I83="Cancelled"),"",IF((COUNTIFS('Visits'!$A$2:$A$201,A83,'Visits'!$F$2:$F$201,F83,'Visits'!$K$2:$K$201,("&lt;"&amp;L83),'Visits'!$L$2:$L$201,("&gt;"&amp;K83),'Visits'!$I$2:$I$201,"&lt;&gt;Cancelled")&gt;1),"Sitter double-booked","")))</f>
        <v/>
      </c>
    </row>
    <row r="84" spans="1:13" x14ac:dyDescent="0.25">
      <c r="A84" s="11"/>
      <c r="B84" s="12"/>
      <c r="H84" s="13"/>
      <c r="J84" s="14" t="str">
        <f>IF($A84="","",(B84+(H84/1440)))</f>
        <v/>
      </c>
      <c r="K84" s="15" t="str">
        <f>IF($A84="","",ROUND((B84*1440),0))</f>
        <v/>
      </c>
      <c r="L84" s="15" t="str">
        <f>IF($A84="","",(ROUND((B84*1440),0)+H84))</f>
        <v/>
      </c>
      <c r="M84" s="16" t="str">
        <f>IF($A84="","",IF((I84="Cancelled"),"",IF((COUNTIFS('Visits'!$A$2:$A$201,A84,'Visits'!$F$2:$F$201,F84,'Visits'!$K$2:$K$201,("&lt;"&amp;L84),'Visits'!$L$2:$L$201,("&gt;"&amp;K84),'Visits'!$I$2:$I$201,"&lt;&gt;Cancelled")&gt;1),"Sitter double-booked","")))</f>
        <v/>
      </c>
    </row>
    <row r="85" spans="1:13" x14ac:dyDescent="0.25">
      <c r="A85" s="11"/>
      <c r="B85" s="12"/>
      <c r="H85" s="13"/>
      <c r="J85" s="14" t="str">
        <f>IF($A85="","",(B85+(H85/1440)))</f>
        <v/>
      </c>
      <c r="K85" s="15" t="str">
        <f>IF($A85="","",ROUND((B85*1440),0))</f>
        <v/>
      </c>
      <c r="L85" s="15" t="str">
        <f>IF($A85="","",(ROUND((B85*1440),0)+H85))</f>
        <v/>
      </c>
      <c r="M85" s="16" t="str">
        <f>IF($A85="","",IF((I85="Cancelled"),"",IF((COUNTIFS('Visits'!$A$2:$A$201,A85,'Visits'!$F$2:$F$201,F85,'Visits'!$K$2:$K$201,("&lt;"&amp;L85),'Visits'!$L$2:$L$201,("&gt;"&amp;K85),'Visits'!$I$2:$I$201,"&lt;&gt;Cancelled")&gt;1),"Sitter double-booked","")))</f>
        <v/>
      </c>
    </row>
    <row r="86" spans="1:13" x14ac:dyDescent="0.25">
      <c r="A86" s="11"/>
      <c r="B86" s="12"/>
      <c r="H86" s="13"/>
      <c r="J86" s="14" t="str">
        <f>IF($A86="","",(B86+(H86/1440)))</f>
        <v/>
      </c>
      <c r="K86" s="15" t="str">
        <f>IF($A86="","",ROUND((B86*1440),0))</f>
        <v/>
      </c>
      <c r="L86" s="15" t="str">
        <f>IF($A86="","",(ROUND((B86*1440),0)+H86))</f>
        <v/>
      </c>
      <c r="M86" s="16" t="str">
        <f>IF($A86="","",IF((I86="Cancelled"),"",IF((COUNTIFS('Visits'!$A$2:$A$201,A86,'Visits'!$F$2:$F$201,F86,'Visits'!$K$2:$K$201,("&lt;"&amp;L86),'Visits'!$L$2:$L$201,("&gt;"&amp;K86),'Visits'!$I$2:$I$201,"&lt;&gt;Cancelled")&gt;1),"Sitter double-booked","")))</f>
        <v/>
      </c>
    </row>
    <row r="87" spans="1:13" x14ac:dyDescent="0.25">
      <c r="A87" s="11"/>
      <c r="B87" s="12"/>
      <c r="H87" s="13"/>
      <c r="J87" s="14" t="str">
        <f>IF($A87="","",(B87+(H87/1440)))</f>
        <v/>
      </c>
      <c r="K87" s="15" t="str">
        <f>IF($A87="","",ROUND((B87*1440),0))</f>
        <v/>
      </c>
      <c r="L87" s="15" t="str">
        <f>IF($A87="","",(ROUND((B87*1440),0)+H87))</f>
        <v/>
      </c>
      <c r="M87" s="16" t="str">
        <f>IF($A87="","",IF((I87="Cancelled"),"",IF((COUNTIFS('Visits'!$A$2:$A$201,A87,'Visits'!$F$2:$F$201,F87,'Visits'!$K$2:$K$201,("&lt;"&amp;L87),'Visits'!$L$2:$L$201,("&gt;"&amp;K87),'Visits'!$I$2:$I$201,"&lt;&gt;Cancelled")&gt;1),"Sitter double-booked","")))</f>
        <v/>
      </c>
    </row>
    <row r="88" spans="1:13" x14ac:dyDescent="0.25">
      <c r="A88" s="11"/>
      <c r="B88" s="12"/>
      <c r="H88" s="13"/>
      <c r="J88" s="14" t="str">
        <f>IF($A88="","",(B88+(H88/1440)))</f>
        <v/>
      </c>
      <c r="K88" s="15" t="str">
        <f>IF($A88="","",ROUND((B88*1440),0))</f>
        <v/>
      </c>
      <c r="L88" s="15" t="str">
        <f>IF($A88="","",(ROUND((B88*1440),0)+H88))</f>
        <v/>
      </c>
      <c r="M88" s="16" t="str">
        <f>IF($A88="","",IF((I88="Cancelled"),"",IF((COUNTIFS('Visits'!$A$2:$A$201,A88,'Visits'!$F$2:$F$201,F88,'Visits'!$K$2:$K$201,("&lt;"&amp;L88),'Visits'!$L$2:$L$201,("&gt;"&amp;K88),'Visits'!$I$2:$I$201,"&lt;&gt;Cancelled")&gt;1),"Sitter double-booked","")))</f>
        <v/>
      </c>
    </row>
    <row r="89" spans="1:13" x14ac:dyDescent="0.25">
      <c r="A89" s="11"/>
      <c r="B89" s="12"/>
      <c r="H89" s="13"/>
      <c r="J89" s="14" t="str">
        <f>IF($A89="","",(B89+(H89/1440)))</f>
        <v/>
      </c>
      <c r="K89" s="15" t="str">
        <f>IF($A89="","",ROUND((B89*1440),0))</f>
        <v/>
      </c>
      <c r="L89" s="15" t="str">
        <f>IF($A89="","",(ROUND((B89*1440),0)+H89))</f>
        <v/>
      </c>
      <c r="M89" s="16" t="str">
        <f>IF($A89="","",IF((I89="Cancelled"),"",IF((COUNTIFS('Visits'!$A$2:$A$201,A89,'Visits'!$F$2:$F$201,F89,'Visits'!$K$2:$K$201,("&lt;"&amp;L89),'Visits'!$L$2:$L$201,("&gt;"&amp;K89),'Visits'!$I$2:$I$201,"&lt;&gt;Cancelled")&gt;1),"Sitter double-booked","")))</f>
        <v/>
      </c>
    </row>
    <row r="90" spans="1:13" x14ac:dyDescent="0.25">
      <c r="A90" s="11"/>
      <c r="B90" s="12"/>
      <c r="H90" s="13"/>
      <c r="J90" s="14" t="str">
        <f>IF($A90="","",(B90+(H90/1440)))</f>
        <v/>
      </c>
      <c r="K90" s="15" t="str">
        <f>IF($A90="","",ROUND((B90*1440),0))</f>
        <v/>
      </c>
      <c r="L90" s="15" t="str">
        <f>IF($A90="","",(ROUND((B90*1440),0)+H90))</f>
        <v/>
      </c>
      <c r="M90" s="16" t="str">
        <f>IF($A90="","",IF((I90="Cancelled"),"",IF((COUNTIFS('Visits'!$A$2:$A$201,A90,'Visits'!$F$2:$F$201,F90,'Visits'!$K$2:$K$201,("&lt;"&amp;L90),'Visits'!$L$2:$L$201,("&gt;"&amp;K90),'Visits'!$I$2:$I$201,"&lt;&gt;Cancelled")&gt;1),"Sitter double-booked","")))</f>
        <v/>
      </c>
    </row>
    <row r="91" spans="1:13" x14ac:dyDescent="0.25">
      <c r="A91" s="11"/>
      <c r="B91" s="12"/>
      <c r="H91" s="13"/>
      <c r="J91" s="14" t="str">
        <f>IF($A91="","",(B91+(H91/1440)))</f>
        <v/>
      </c>
      <c r="K91" s="15" t="str">
        <f>IF($A91="","",ROUND((B91*1440),0))</f>
        <v/>
      </c>
      <c r="L91" s="15" t="str">
        <f>IF($A91="","",(ROUND((B91*1440),0)+H91))</f>
        <v/>
      </c>
      <c r="M91" s="16" t="str">
        <f>IF($A91="","",IF((I91="Cancelled"),"",IF((COUNTIFS('Visits'!$A$2:$A$201,A91,'Visits'!$F$2:$F$201,F91,'Visits'!$K$2:$K$201,("&lt;"&amp;L91),'Visits'!$L$2:$L$201,("&gt;"&amp;K91),'Visits'!$I$2:$I$201,"&lt;&gt;Cancelled")&gt;1),"Sitter double-booked","")))</f>
        <v/>
      </c>
    </row>
    <row r="92" spans="1:13" x14ac:dyDescent="0.25">
      <c r="A92" s="11"/>
      <c r="B92" s="12"/>
      <c r="H92" s="13"/>
      <c r="J92" s="14" t="str">
        <f>IF($A92="","",(B92+(H92/1440)))</f>
        <v/>
      </c>
      <c r="K92" s="15" t="str">
        <f>IF($A92="","",ROUND((B92*1440),0))</f>
        <v/>
      </c>
      <c r="L92" s="15" t="str">
        <f>IF($A92="","",(ROUND((B92*1440),0)+H92))</f>
        <v/>
      </c>
      <c r="M92" s="16" t="str">
        <f>IF($A92="","",IF((I92="Cancelled"),"",IF((COUNTIFS('Visits'!$A$2:$A$201,A92,'Visits'!$F$2:$F$201,F92,'Visits'!$K$2:$K$201,("&lt;"&amp;L92),'Visits'!$L$2:$L$201,("&gt;"&amp;K92),'Visits'!$I$2:$I$201,"&lt;&gt;Cancelled")&gt;1),"Sitter double-booked","")))</f>
        <v/>
      </c>
    </row>
    <row r="93" spans="1:13" x14ac:dyDescent="0.25">
      <c r="A93" s="11"/>
      <c r="B93" s="12"/>
      <c r="H93" s="13"/>
      <c r="J93" s="14" t="str">
        <f>IF($A93="","",(B93+(H93/1440)))</f>
        <v/>
      </c>
      <c r="K93" s="15" t="str">
        <f>IF($A93="","",ROUND((B93*1440),0))</f>
        <v/>
      </c>
      <c r="L93" s="15" t="str">
        <f>IF($A93="","",(ROUND((B93*1440),0)+H93))</f>
        <v/>
      </c>
      <c r="M93" s="16" t="str">
        <f>IF($A93="","",IF((I93="Cancelled"),"",IF((COUNTIFS('Visits'!$A$2:$A$201,A93,'Visits'!$F$2:$F$201,F93,'Visits'!$K$2:$K$201,("&lt;"&amp;L93),'Visits'!$L$2:$L$201,("&gt;"&amp;K93),'Visits'!$I$2:$I$201,"&lt;&gt;Cancelled")&gt;1),"Sitter double-booked","")))</f>
        <v/>
      </c>
    </row>
    <row r="94" spans="1:13" x14ac:dyDescent="0.25">
      <c r="A94" s="11"/>
      <c r="B94" s="12"/>
      <c r="H94" s="13"/>
      <c r="J94" s="14" t="str">
        <f>IF($A94="","",(B94+(H94/1440)))</f>
        <v/>
      </c>
      <c r="K94" s="15" t="str">
        <f>IF($A94="","",ROUND((B94*1440),0))</f>
        <v/>
      </c>
      <c r="L94" s="15" t="str">
        <f>IF($A94="","",(ROUND((B94*1440),0)+H94))</f>
        <v/>
      </c>
      <c r="M94" s="16" t="str">
        <f>IF($A94="","",IF((I94="Cancelled"),"",IF((COUNTIFS('Visits'!$A$2:$A$201,A94,'Visits'!$F$2:$F$201,F94,'Visits'!$K$2:$K$201,("&lt;"&amp;L94),'Visits'!$L$2:$L$201,("&gt;"&amp;K94),'Visits'!$I$2:$I$201,"&lt;&gt;Cancelled")&gt;1),"Sitter double-booked","")))</f>
        <v/>
      </c>
    </row>
    <row r="95" spans="1:13" x14ac:dyDescent="0.25">
      <c r="A95" s="11"/>
      <c r="B95" s="12"/>
      <c r="H95" s="13"/>
      <c r="J95" s="14" t="str">
        <f>IF($A95="","",(B95+(H95/1440)))</f>
        <v/>
      </c>
      <c r="K95" s="15" t="str">
        <f>IF($A95="","",ROUND((B95*1440),0))</f>
        <v/>
      </c>
      <c r="L95" s="15" t="str">
        <f>IF($A95="","",(ROUND((B95*1440),0)+H95))</f>
        <v/>
      </c>
      <c r="M95" s="16" t="str">
        <f>IF($A95="","",IF((I95="Cancelled"),"",IF((COUNTIFS('Visits'!$A$2:$A$201,A95,'Visits'!$F$2:$F$201,F95,'Visits'!$K$2:$K$201,("&lt;"&amp;L95),'Visits'!$L$2:$L$201,("&gt;"&amp;K95),'Visits'!$I$2:$I$201,"&lt;&gt;Cancelled")&gt;1),"Sitter double-booked","")))</f>
        <v/>
      </c>
    </row>
    <row r="96" spans="1:13" x14ac:dyDescent="0.25">
      <c r="A96" s="11"/>
      <c r="B96" s="12"/>
      <c r="H96" s="13"/>
      <c r="J96" s="14" t="str">
        <f>IF($A96="","",(B96+(H96/1440)))</f>
        <v/>
      </c>
      <c r="K96" s="15" t="str">
        <f>IF($A96="","",ROUND((B96*1440),0))</f>
        <v/>
      </c>
      <c r="L96" s="15" t="str">
        <f>IF($A96="","",(ROUND((B96*1440),0)+H96))</f>
        <v/>
      </c>
      <c r="M96" s="16" t="str">
        <f>IF($A96="","",IF((I96="Cancelled"),"",IF((COUNTIFS('Visits'!$A$2:$A$201,A96,'Visits'!$F$2:$F$201,F96,'Visits'!$K$2:$K$201,("&lt;"&amp;L96),'Visits'!$L$2:$L$201,("&gt;"&amp;K96),'Visits'!$I$2:$I$201,"&lt;&gt;Cancelled")&gt;1),"Sitter double-booked","")))</f>
        <v/>
      </c>
    </row>
    <row r="97" spans="1:13" x14ac:dyDescent="0.25">
      <c r="A97" s="11"/>
      <c r="B97" s="12"/>
      <c r="H97" s="13"/>
      <c r="J97" s="14" t="str">
        <f>IF($A97="","",(B97+(H97/1440)))</f>
        <v/>
      </c>
      <c r="K97" s="15" t="str">
        <f>IF($A97="","",ROUND((B97*1440),0))</f>
        <v/>
      </c>
      <c r="L97" s="15" t="str">
        <f>IF($A97="","",(ROUND((B97*1440),0)+H97))</f>
        <v/>
      </c>
      <c r="M97" s="16" t="str">
        <f>IF($A97="","",IF((I97="Cancelled"),"",IF((COUNTIFS('Visits'!$A$2:$A$201,A97,'Visits'!$F$2:$F$201,F97,'Visits'!$K$2:$K$201,("&lt;"&amp;L97),'Visits'!$L$2:$L$201,("&gt;"&amp;K97),'Visits'!$I$2:$I$201,"&lt;&gt;Cancelled")&gt;1),"Sitter double-booked","")))</f>
        <v/>
      </c>
    </row>
    <row r="98" spans="1:13" x14ac:dyDescent="0.25">
      <c r="A98" s="11"/>
      <c r="B98" s="12"/>
      <c r="H98" s="13"/>
      <c r="J98" s="14" t="str">
        <f>IF($A98="","",(B98+(H98/1440)))</f>
        <v/>
      </c>
      <c r="K98" s="15" t="str">
        <f>IF($A98="","",ROUND((B98*1440),0))</f>
        <v/>
      </c>
      <c r="L98" s="15" t="str">
        <f>IF($A98="","",(ROUND((B98*1440),0)+H98))</f>
        <v/>
      </c>
      <c r="M98" s="16" t="str">
        <f>IF($A98="","",IF((I98="Cancelled"),"",IF((COUNTIFS('Visits'!$A$2:$A$201,A98,'Visits'!$F$2:$F$201,F98,'Visits'!$K$2:$K$201,("&lt;"&amp;L98),'Visits'!$L$2:$L$201,("&gt;"&amp;K98),'Visits'!$I$2:$I$201,"&lt;&gt;Cancelled")&gt;1),"Sitter double-booked","")))</f>
        <v/>
      </c>
    </row>
    <row r="99" spans="1:13" x14ac:dyDescent="0.25">
      <c r="A99" s="11"/>
      <c r="B99" s="12"/>
      <c r="H99" s="13"/>
      <c r="J99" s="14" t="str">
        <f>IF($A99="","",(B99+(H99/1440)))</f>
        <v/>
      </c>
      <c r="K99" s="15" t="str">
        <f>IF($A99="","",ROUND((B99*1440),0))</f>
        <v/>
      </c>
      <c r="L99" s="15" t="str">
        <f>IF($A99="","",(ROUND((B99*1440),0)+H99))</f>
        <v/>
      </c>
      <c r="M99" s="16" t="str">
        <f>IF($A99="","",IF((I99="Cancelled"),"",IF((COUNTIFS('Visits'!$A$2:$A$201,A99,'Visits'!$F$2:$F$201,F99,'Visits'!$K$2:$K$201,("&lt;"&amp;L99),'Visits'!$L$2:$L$201,("&gt;"&amp;K99),'Visits'!$I$2:$I$201,"&lt;&gt;Cancelled")&gt;1),"Sitter double-booked","")))</f>
        <v/>
      </c>
    </row>
    <row r="100" spans="1:13" x14ac:dyDescent="0.25">
      <c r="A100" s="11"/>
      <c r="B100" s="12"/>
      <c r="H100" s="13"/>
      <c r="J100" s="14" t="str">
        <f>IF($A100="","",(B100+(H100/1440)))</f>
        <v/>
      </c>
      <c r="K100" s="15" t="str">
        <f>IF($A100="","",ROUND((B100*1440),0))</f>
        <v/>
      </c>
      <c r="L100" s="15" t="str">
        <f>IF($A100="","",(ROUND((B100*1440),0)+H100))</f>
        <v/>
      </c>
      <c r="M100" s="16" t="str">
        <f>IF($A100="","",IF((I100="Cancelled"),"",IF((COUNTIFS('Visits'!$A$2:$A$201,A100,'Visits'!$F$2:$F$201,F100,'Visits'!$K$2:$K$201,("&lt;"&amp;L100),'Visits'!$L$2:$L$201,("&gt;"&amp;K100),'Visits'!$I$2:$I$201,"&lt;&gt;Cancelled")&gt;1),"Sitter double-booked","")))</f>
        <v/>
      </c>
    </row>
    <row r="101" spans="1:13" x14ac:dyDescent="0.25">
      <c r="A101" s="11"/>
      <c r="B101" s="12"/>
      <c r="H101" s="13"/>
      <c r="J101" s="14" t="str">
        <f>IF($A101="","",(B101+(H101/1440)))</f>
        <v/>
      </c>
      <c r="K101" s="15" t="str">
        <f>IF($A101="","",ROUND((B101*1440),0))</f>
        <v/>
      </c>
      <c r="L101" s="15" t="str">
        <f>IF($A101="","",(ROUND((B101*1440),0)+H101))</f>
        <v/>
      </c>
      <c r="M101" s="16" t="str">
        <f>IF($A101="","",IF((I101="Cancelled"),"",IF((COUNTIFS('Visits'!$A$2:$A$201,A101,'Visits'!$F$2:$F$201,F101,'Visits'!$K$2:$K$201,("&lt;"&amp;L101),'Visits'!$L$2:$L$201,("&gt;"&amp;K101),'Visits'!$I$2:$I$201,"&lt;&gt;Cancelled")&gt;1),"Sitter double-booked","")))</f>
        <v/>
      </c>
    </row>
    <row r="102" spans="1:13" x14ac:dyDescent="0.25">
      <c r="A102" s="11"/>
      <c r="B102" s="12"/>
      <c r="H102" s="13"/>
      <c r="J102" s="14" t="str">
        <f>IF($A102="","",(B102+(H102/1440)))</f>
        <v/>
      </c>
      <c r="K102" s="15" t="str">
        <f>IF($A102="","",ROUND((B102*1440),0))</f>
        <v/>
      </c>
      <c r="L102" s="15" t="str">
        <f>IF($A102="","",(ROUND((B102*1440),0)+H102))</f>
        <v/>
      </c>
      <c r="M102" s="16" t="str">
        <f>IF($A102="","",IF((I102="Cancelled"),"",IF((COUNTIFS('Visits'!$A$2:$A$201,A102,'Visits'!$F$2:$F$201,F102,'Visits'!$K$2:$K$201,("&lt;"&amp;L102),'Visits'!$L$2:$L$201,("&gt;"&amp;K102),'Visits'!$I$2:$I$201,"&lt;&gt;Cancelled")&gt;1),"Sitter double-booked","")))</f>
        <v/>
      </c>
    </row>
    <row r="103" spans="1:13" x14ac:dyDescent="0.25">
      <c r="A103" s="11"/>
      <c r="B103" s="12"/>
      <c r="H103" s="13"/>
      <c r="J103" s="14" t="str">
        <f>IF($A103="","",(B103+(H103/1440)))</f>
        <v/>
      </c>
      <c r="K103" s="15" t="str">
        <f>IF($A103="","",ROUND((B103*1440),0))</f>
        <v/>
      </c>
      <c r="L103" s="15" t="str">
        <f>IF($A103="","",(ROUND((B103*1440),0)+H103))</f>
        <v/>
      </c>
      <c r="M103" s="16" t="str">
        <f>IF($A103="","",IF((I103="Cancelled"),"",IF((COUNTIFS('Visits'!$A$2:$A$201,A103,'Visits'!$F$2:$F$201,F103,'Visits'!$K$2:$K$201,("&lt;"&amp;L103),'Visits'!$L$2:$L$201,("&gt;"&amp;K103),'Visits'!$I$2:$I$201,"&lt;&gt;Cancelled")&gt;1),"Sitter double-booked","")))</f>
        <v/>
      </c>
    </row>
    <row r="104" spans="1:13" x14ac:dyDescent="0.25">
      <c r="A104" s="11"/>
      <c r="B104" s="12"/>
      <c r="H104" s="13"/>
      <c r="J104" s="14" t="str">
        <f>IF($A104="","",(B104+(H104/1440)))</f>
        <v/>
      </c>
      <c r="K104" s="15" t="str">
        <f>IF($A104="","",ROUND((B104*1440),0))</f>
        <v/>
      </c>
      <c r="L104" s="15" t="str">
        <f>IF($A104="","",(ROUND((B104*1440),0)+H104))</f>
        <v/>
      </c>
      <c r="M104" s="16" t="str">
        <f>IF($A104="","",IF((I104="Cancelled"),"",IF((COUNTIFS('Visits'!$A$2:$A$201,A104,'Visits'!$F$2:$F$201,F104,'Visits'!$K$2:$K$201,("&lt;"&amp;L104),'Visits'!$L$2:$L$201,("&gt;"&amp;K104),'Visits'!$I$2:$I$201,"&lt;&gt;Cancelled")&gt;1),"Sitter double-booked","")))</f>
        <v/>
      </c>
    </row>
    <row r="105" spans="1:13" x14ac:dyDescent="0.25">
      <c r="A105" s="11"/>
      <c r="B105" s="12"/>
      <c r="H105" s="13"/>
      <c r="J105" s="14" t="str">
        <f>IF($A105="","",(B105+(H105/1440)))</f>
        <v/>
      </c>
      <c r="K105" s="15" t="str">
        <f>IF($A105="","",ROUND((B105*1440),0))</f>
        <v/>
      </c>
      <c r="L105" s="15" t="str">
        <f>IF($A105="","",(ROUND((B105*1440),0)+H105))</f>
        <v/>
      </c>
      <c r="M105" s="16" t="str">
        <f>IF($A105="","",IF((I105="Cancelled"),"",IF((COUNTIFS('Visits'!$A$2:$A$201,A105,'Visits'!$F$2:$F$201,F105,'Visits'!$K$2:$K$201,("&lt;"&amp;L105),'Visits'!$L$2:$L$201,("&gt;"&amp;K105),'Visits'!$I$2:$I$201,"&lt;&gt;Cancelled")&gt;1),"Sitter double-booked","")))</f>
        <v/>
      </c>
    </row>
    <row r="106" spans="1:13" x14ac:dyDescent="0.25">
      <c r="A106" s="11"/>
      <c r="B106" s="12"/>
      <c r="H106" s="13"/>
      <c r="J106" s="14" t="str">
        <f>IF($A106="","",(B106+(H106/1440)))</f>
        <v/>
      </c>
      <c r="K106" s="15" t="str">
        <f>IF($A106="","",ROUND((B106*1440),0))</f>
        <v/>
      </c>
      <c r="L106" s="15" t="str">
        <f>IF($A106="","",(ROUND((B106*1440),0)+H106))</f>
        <v/>
      </c>
      <c r="M106" s="16" t="str">
        <f>IF($A106="","",IF((I106="Cancelled"),"",IF((COUNTIFS('Visits'!$A$2:$A$201,A106,'Visits'!$F$2:$F$201,F106,'Visits'!$K$2:$K$201,("&lt;"&amp;L106),'Visits'!$L$2:$L$201,("&gt;"&amp;K106),'Visits'!$I$2:$I$201,"&lt;&gt;Cancelled")&gt;1),"Sitter double-booked","")))</f>
        <v/>
      </c>
    </row>
    <row r="107" spans="1:13" x14ac:dyDescent="0.25">
      <c r="A107" s="11"/>
      <c r="B107" s="12"/>
      <c r="H107" s="13"/>
      <c r="J107" s="14" t="str">
        <f>IF($A107="","",(B107+(H107/1440)))</f>
        <v/>
      </c>
      <c r="K107" s="15" t="str">
        <f>IF($A107="","",ROUND((B107*1440),0))</f>
        <v/>
      </c>
      <c r="L107" s="15" t="str">
        <f>IF($A107="","",(ROUND((B107*1440),0)+H107))</f>
        <v/>
      </c>
      <c r="M107" s="16" t="str">
        <f>IF($A107="","",IF((I107="Cancelled"),"",IF((COUNTIFS('Visits'!$A$2:$A$201,A107,'Visits'!$F$2:$F$201,F107,'Visits'!$K$2:$K$201,("&lt;"&amp;L107),'Visits'!$L$2:$L$201,("&gt;"&amp;K107),'Visits'!$I$2:$I$201,"&lt;&gt;Cancelled")&gt;1),"Sitter double-booked","")))</f>
        <v/>
      </c>
    </row>
    <row r="108" spans="1:13" x14ac:dyDescent="0.25">
      <c r="A108" s="11"/>
      <c r="B108" s="12"/>
      <c r="H108" s="13"/>
      <c r="J108" s="14" t="str">
        <f>IF($A108="","",(B108+(H108/1440)))</f>
        <v/>
      </c>
      <c r="K108" s="15" t="str">
        <f>IF($A108="","",ROUND((B108*1440),0))</f>
        <v/>
      </c>
      <c r="L108" s="15" t="str">
        <f>IF($A108="","",(ROUND((B108*1440),0)+H108))</f>
        <v/>
      </c>
      <c r="M108" s="16" t="str">
        <f>IF($A108="","",IF((I108="Cancelled"),"",IF((COUNTIFS('Visits'!$A$2:$A$201,A108,'Visits'!$F$2:$F$201,F108,'Visits'!$K$2:$K$201,("&lt;"&amp;L108),'Visits'!$L$2:$L$201,("&gt;"&amp;K108),'Visits'!$I$2:$I$201,"&lt;&gt;Cancelled")&gt;1),"Sitter double-booked","")))</f>
        <v/>
      </c>
    </row>
    <row r="109" spans="1:13" x14ac:dyDescent="0.25">
      <c r="A109" s="11"/>
      <c r="B109" s="12"/>
      <c r="H109" s="13"/>
      <c r="J109" s="14" t="str">
        <f>IF($A109="","",(B109+(H109/1440)))</f>
        <v/>
      </c>
      <c r="K109" s="15" t="str">
        <f>IF($A109="","",ROUND((B109*1440),0))</f>
        <v/>
      </c>
      <c r="L109" s="15" t="str">
        <f>IF($A109="","",(ROUND((B109*1440),0)+H109))</f>
        <v/>
      </c>
      <c r="M109" s="16" t="str">
        <f>IF($A109="","",IF((I109="Cancelled"),"",IF((COUNTIFS('Visits'!$A$2:$A$201,A109,'Visits'!$F$2:$F$201,F109,'Visits'!$K$2:$K$201,("&lt;"&amp;L109),'Visits'!$L$2:$L$201,("&gt;"&amp;K109),'Visits'!$I$2:$I$201,"&lt;&gt;Cancelled")&gt;1),"Sitter double-booked","")))</f>
        <v/>
      </c>
    </row>
    <row r="110" spans="1:13" x14ac:dyDescent="0.25">
      <c r="A110" s="11"/>
      <c r="B110" s="12"/>
      <c r="H110" s="13"/>
      <c r="J110" s="14" t="str">
        <f>IF($A110="","",(B110+(H110/1440)))</f>
        <v/>
      </c>
      <c r="K110" s="15" t="str">
        <f>IF($A110="","",ROUND((B110*1440),0))</f>
        <v/>
      </c>
      <c r="L110" s="15" t="str">
        <f>IF($A110="","",(ROUND((B110*1440),0)+H110))</f>
        <v/>
      </c>
      <c r="M110" s="16" t="str">
        <f>IF($A110="","",IF((I110="Cancelled"),"",IF((COUNTIFS('Visits'!$A$2:$A$201,A110,'Visits'!$F$2:$F$201,F110,'Visits'!$K$2:$K$201,("&lt;"&amp;L110),'Visits'!$L$2:$L$201,("&gt;"&amp;K110),'Visits'!$I$2:$I$201,"&lt;&gt;Cancelled")&gt;1),"Sitter double-booked","")))</f>
        <v/>
      </c>
    </row>
    <row r="111" spans="1:13" x14ac:dyDescent="0.25">
      <c r="A111" s="11"/>
      <c r="B111" s="12"/>
      <c r="H111" s="13"/>
      <c r="J111" s="14" t="str">
        <f>IF($A111="","",(B111+(H111/1440)))</f>
        <v/>
      </c>
      <c r="K111" s="15" t="str">
        <f>IF($A111="","",ROUND((B111*1440),0))</f>
        <v/>
      </c>
      <c r="L111" s="15" t="str">
        <f>IF($A111="","",(ROUND((B111*1440),0)+H111))</f>
        <v/>
      </c>
      <c r="M111" s="16" t="str">
        <f>IF($A111="","",IF((I111="Cancelled"),"",IF((COUNTIFS('Visits'!$A$2:$A$201,A111,'Visits'!$F$2:$F$201,F111,'Visits'!$K$2:$K$201,("&lt;"&amp;L111),'Visits'!$L$2:$L$201,("&gt;"&amp;K111),'Visits'!$I$2:$I$201,"&lt;&gt;Cancelled")&gt;1),"Sitter double-booked","")))</f>
        <v/>
      </c>
    </row>
    <row r="112" spans="1:13" x14ac:dyDescent="0.25">
      <c r="A112" s="11"/>
      <c r="B112" s="12"/>
      <c r="H112" s="13"/>
      <c r="J112" s="14" t="str">
        <f>IF($A112="","",(B112+(H112/1440)))</f>
        <v/>
      </c>
      <c r="K112" s="15" t="str">
        <f>IF($A112="","",ROUND((B112*1440),0))</f>
        <v/>
      </c>
      <c r="L112" s="15" t="str">
        <f>IF($A112="","",(ROUND((B112*1440),0)+H112))</f>
        <v/>
      </c>
      <c r="M112" s="16" t="str">
        <f>IF($A112="","",IF((I112="Cancelled"),"",IF((COUNTIFS('Visits'!$A$2:$A$201,A112,'Visits'!$F$2:$F$201,F112,'Visits'!$K$2:$K$201,("&lt;"&amp;L112),'Visits'!$L$2:$L$201,("&gt;"&amp;K112),'Visits'!$I$2:$I$201,"&lt;&gt;Cancelled")&gt;1),"Sitter double-booked","")))</f>
        <v/>
      </c>
    </row>
    <row r="113" spans="1:13" x14ac:dyDescent="0.25">
      <c r="A113" s="11"/>
      <c r="B113" s="12"/>
      <c r="H113" s="13"/>
      <c r="J113" s="14" t="str">
        <f>IF($A113="","",(B113+(H113/1440)))</f>
        <v/>
      </c>
      <c r="K113" s="15" t="str">
        <f>IF($A113="","",ROUND((B113*1440),0))</f>
        <v/>
      </c>
      <c r="L113" s="15" t="str">
        <f>IF($A113="","",(ROUND((B113*1440),0)+H113))</f>
        <v/>
      </c>
      <c r="M113" s="16" t="str">
        <f>IF($A113="","",IF((I113="Cancelled"),"",IF((COUNTIFS('Visits'!$A$2:$A$201,A113,'Visits'!$F$2:$F$201,F113,'Visits'!$K$2:$K$201,("&lt;"&amp;L113),'Visits'!$L$2:$L$201,("&gt;"&amp;K113),'Visits'!$I$2:$I$201,"&lt;&gt;Cancelled")&gt;1),"Sitter double-booked","")))</f>
        <v/>
      </c>
    </row>
    <row r="114" spans="1:13" x14ac:dyDescent="0.25">
      <c r="A114" s="11"/>
      <c r="B114" s="12"/>
      <c r="H114" s="13"/>
      <c r="J114" s="14" t="str">
        <f>IF($A114="","",(B114+(H114/1440)))</f>
        <v/>
      </c>
      <c r="K114" s="15" t="str">
        <f>IF($A114="","",ROUND((B114*1440),0))</f>
        <v/>
      </c>
      <c r="L114" s="15" t="str">
        <f>IF($A114="","",(ROUND((B114*1440),0)+H114))</f>
        <v/>
      </c>
      <c r="M114" s="16" t="str">
        <f>IF($A114="","",IF((I114="Cancelled"),"",IF((COUNTIFS('Visits'!$A$2:$A$201,A114,'Visits'!$F$2:$F$201,F114,'Visits'!$K$2:$K$201,("&lt;"&amp;L114),'Visits'!$L$2:$L$201,("&gt;"&amp;K114),'Visits'!$I$2:$I$201,"&lt;&gt;Cancelled")&gt;1),"Sitter double-booked","")))</f>
        <v/>
      </c>
    </row>
    <row r="115" spans="1:13" x14ac:dyDescent="0.25">
      <c r="A115" s="11"/>
      <c r="B115" s="12"/>
      <c r="H115" s="13"/>
      <c r="J115" s="14" t="str">
        <f>IF($A115="","",(B115+(H115/1440)))</f>
        <v/>
      </c>
      <c r="K115" s="15" t="str">
        <f>IF($A115="","",ROUND((B115*1440),0))</f>
        <v/>
      </c>
      <c r="L115" s="15" t="str">
        <f>IF($A115="","",(ROUND((B115*1440),0)+H115))</f>
        <v/>
      </c>
      <c r="M115" s="16" t="str">
        <f>IF($A115="","",IF((I115="Cancelled"),"",IF((COUNTIFS('Visits'!$A$2:$A$201,A115,'Visits'!$F$2:$F$201,F115,'Visits'!$K$2:$K$201,("&lt;"&amp;L115),'Visits'!$L$2:$L$201,("&gt;"&amp;K115),'Visits'!$I$2:$I$201,"&lt;&gt;Cancelled")&gt;1),"Sitter double-booked","")))</f>
        <v/>
      </c>
    </row>
    <row r="116" spans="1:13" x14ac:dyDescent="0.25">
      <c r="A116" s="11"/>
      <c r="B116" s="12"/>
      <c r="H116" s="13"/>
      <c r="J116" s="14" t="str">
        <f>IF($A116="","",(B116+(H116/1440)))</f>
        <v/>
      </c>
      <c r="K116" s="15" t="str">
        <f>IF($A116="","",ROUND((B116*1440),0))</f>
        <v/>
      </c>
      <c r="L116" s="15" t="str">
        <f>IF($A116="","",(ROUND((B116*1440),0)+H116))</f>
        <v/>
      </c>
      <c r="M116" s="16" t="str">
        <f>IF($A116="","",IF((I116="Cancelled"),"",IF((COUNTIFS('Visits'!$A$2:$A$201,A116,'Visits'!$F$2:$F$201,F116,'Visits'!$K$2:$K$201,("&lt;"&amp;L116),'Visits'!$L$2:$L$201,("&gt;"&amp;K116),'Visits'!$I$2:$I$201,"&lt;&gt;Cancelled")&gt;1),"Sitter double-booked","")))</f>
        <v/>
      </c>
    </row>
    <row r="117" spans="1:13" x14ac:dyDescent="0.25">
      <c r="A117" s="11"/>
      <c r="B117" s="12"/>
      <c r="H117" s="13"/>
      <c r="J117" s="14" t="str">
        <f>IF($A117="","",(B117+(H117/1440)))</f>
        <v/>
      </c>
      <c r="K117" s="15" t="str">
        <f>IF($A117="","",ROUND((B117*1440),0))</f>
        <v/>
      </c>
      <c r="L117" s="15" t="str">
        <f>IF($A117="","",(ROUND((B117*1440),0)+H117))</f>
        <v/>
      </c>
      <c r="M117" s="16" t="str">
        <f>IF($A117="","",IF((I117="Cancelled"),"",IF((COUNTIFS('Visits'!$A$2:$A$201,A117,'Visits'!$F$2:$F$201,F117,'Visits'!$K$2:$K$201,("&lt;"&amp;L117),'Visits'!$L$2:$L$201,("&gt;"&amp;K117),'Visits'!$I$2:$I$201,"&lt;&gt;Cancelled")&gt;1),"Sitter double-booked","")))</f>
        <v/>
      </c>
    </row>
    <row r="118" spans="1:13" x14ac:dyDescent="0.25">
      <c r="A118" s="11"/>
      <c r="B118" s="12"/>
      <c r="H118" s="13"/>
      <c r="J118" s="14" t="str">
        <f>IF($A118="","",(B118+(H118/1440)))</f>
        <v/>
      </c>
      <c r="K118" s="15" t="str">
        <f>IF($A118="","",ROUND((B118*1440),0))</f>
        <v/>
      </c>
      <c r="L118" s="15" t="str">
        <f>IF($A118="","",(ROUND((B118*1440),0)+H118))</f>
        <v/>
      </c>
      <c r="M118" s="16" t="str">
        <f>IF($A118="","",IF((I118="Cancelled"),"",IF((COUNTIFS('Visits'!$A$2:$A$201,A118,'Visits'!$F$2:$F$201,F118,'Visits'!$K$2:$K$201,("&lt;"&amp;L118),'Visits'!$L$2:$L$201,("&gt;"&amp;K118),'Visits'!$I$2:$I$201,"&lt;&gt;Cancelled")&gt;1),"Sitter double-booked","")))</f>
        <v/>
      </c>
    </row>
    <row r="119" spans="1:13" x14ac:dyDescent="0.25">
      <c r="A119" s="11"/>
      <c r="B119" s="12"/>
      <c r="H119" s="13"/>
      <c r="J119" s="14" t="str">
        <f>IF($A119="","",(B119+(H119/1440)))</f>
        <v/>
      </c>
      <c r="K119" s="15" t="str">
        <f>IF($A119="","",ROUND((B119*1440),0))</f>
        <v/>
      </c>
      <c r="L119" s="15" t="str">
        <f>IF($A119="","",(ROUND((B119*1440),0)+H119))</f>
        <v/>
      </c>
      <c r="M119" s="16" t="str">
        <f>IF($A119="","",IF((I119="Cancelled"),"",IF((COUNTIFS('Visits'!$A$2:$A$201,A119,'Visits'!$F$2:$F$201,F119,'Visits'!$K$2:$K$201,("&lt;"&amp;L119),'Visits'!$L$2:$L$201,("&gt;"&amp;K119),'Visits'!$I$2:$I$201,"&lt;&gt;Cancelled")&gt;1),"Sitter double-booked","")))</f>
        <v/>
      </c>
    </row>
    <row r="120" spans="1:13" x14ac:dyDescent="0.25">
      <c r="A120" s="11"/>
      <c r="B120" s="12"/>
      <c r="H120" s="13"/>
      <c r="J120" s="14" t="str">
        <f>IF($A120="","",(B120+(H120/1440)))</f>
        <v/>
      </c>
      <c r="K120" s="15" t="str">
        <f>IF($A120="","",ROUND((B120*1440),0))</f>
        <v/>
      </c>
      <c r="L120" s="15" t="str">
        <f>IF($A120="","",(ROUND((B120*1440),0)+H120))</f>
        <v/>
      </c>
      <c r="M120" s="16" t="str">
        <f>IF($A120="","",IF((I120="Cancelled"),"",IF((COUNTIFS('Visits'!$A$2:$A$201,A120,'Visits'!$F$2:$F$201,F120,'Visits'!$K$2:$K$201,("&lt;"&amp;L120),'Visits'!$L$2:$L$201,("&gt;"&amp;K120),'Visits'!$I$2:$I$201,"&lt;&gt;Cancelled")&gt;1),"Sitter double-booked","")))</f>
        <v/>
      </c>
    </row>
    <row r="121" spans="1:13" x14ac:dyDescent="0.25">
      <c r="A121" s="11"/>
      <c r="B121" s="12"/>
      <c r="H121" s="13"/>
      <c r="J121" s="14" t="str">
        <f>IF($A121="","",(B121+(H121/1440)))</f>
        <v/>
      </c>
      <c r="K121" s="15" t="str">
        <f>IF($A121="","",ROUND((B121*1440),0))</f>
        <v/>
      </c>
      <c r="L121" s="15" t="str">
        <f>IF($A121="","",(ROUND((B121*1440),0)+H121))</f>
        <v/>
      </c>
      <c r="M121" s="16" t="str">
        <f>IF($A121="","",IF((I121="Cancelled"),"",IF((COUNTIFS('Visits'!$A$2:$A$201,A121,'Visits'!$F$2:$F$201,F121,'Visits'!$K$2:$K$201,("&lt;"&amp;L121),'Visits'!$L$2:$L$201,("&gt;"&amp;K121),'Visits'!$I$2:$I$201,"&lt;&gt;Cancelled")&gt;1),"Sitter double-booked","")))</f>
        <v/>
      </c>
    </row>
    <row r="122" spans="1:13" x14ac:dyDescent="0.25">
      <c r="A122" s="11"/>
      <c r="B122" s="12"/>
      <c r="H122" s="13"/>
      <c r="J122" s="14" t="str">
        <f>IF($A122="","",(B122+(H122/1440)))</f>
        <v/>
      </c>
      <c r="K122" s="15" t="str">
        <f>IF($A122="","",ROUND((B122*1440),0))</f>
        <v/>
      </c>
      <c r="L122" s="15" t="str">
        <f>IF($A122="","",(ROUND((B122*1440),0)+H122))</f>
        <v/>
      </c>
      <c r="M122" s="16" t="str">
        <f>IF($A122="","",IF((I122="Cancelled"),"",IF((COUNTIFS('Visits'!$A$2:$A$201,A122,'Visits'!$F$2:$F$201,F122,'Visits'!$K$2:$K$201,("&lt;"&amp;L122),'Visits'!$L$2:$L$201,("&gt;"&amp;K122),'Visits'!$I$2:$I$201,"&lt;&gt;Cancelled")&gt;1),"Sitter double-booked","")))</f>
        <v/>
      </c>
    </row>
    <row r="123" spans="1:13" x14ac:dyDescent="0.25">
      <c r="A123" s="11"/>
      <c r="B123" s="12"/>
      <c r="H123" s="13"/>
      <c r="J123" s="14" t="str">
        <f>IF($A123="","",(B123+(H123/1440)))</f>
        <v/>
      </c>
      <c r="K123" s="15" t="str">
        <f>IF($A123="","",ROUND((B123*1440),0))</f>
        <v/>
      </c>
      <c r="L123" s="15" t="str">
        <f>IF($A123="","",(ROUND((B123*1440),0)+H123))</f>
        <v/>
      </c>
      <c r="M123" s="16" t="str">
        <f>IF($A123="","",IF((I123="Cancelled"),"",IF((COUNTIFS('Visits'!$A$2:$A$201,A123,'Visits'!$F$2:$F$201,F123,'Visits'!$K$2:$K$201,("&lt;"&amp;L123),'Visits'!$L$2:$L$201,("&gt;"&amp;K123),'Visits'!$I$2:$I$201,"&lt;&gt;Cancelled")&gt;1),"Sitter double-booked","")))</f>
        <v/>
      </c>
    </row>
    <row r="124" spans="1:13" x14ac:dyDescent="0.25">
      <c r="A124" s="11"/>
      <c r="B124" s="12"/>
      <c r="H124" s="13"/>
      <c r="J124" s="14" t="str">
        <f>IF($A124="","",(B124+(H124/1440)))</f>
        <v/>
      </c>
      <c r="K124" s="15" t="str">
        <f>IF($A124="","",ROUND((B124*1440),0))</f>
        <v/>
      </c>
      <c r="L124" s="15" t="str">
        <f>IF($A124="","",(ROUND((B124*1440),0)+H124))</f>
        <v/>
      </c>
      <c r="M124" s="16" t="str">
        <f>IF($A124="","",IF((I124="Cancelled"),"",IF((COUNTIFS('Visits'!$A$2:$A$201,A124,'Visits'!$F$2:$F$201,F124,'Visits'!$K$2:$K$201,("&lt;"&amp;L124),'Visits'!$L$2:$L$201,("&gt;"&amp;K124),'Visits'!$I$2:$I$201,"&lt;&gt;Cancelled")&gt;1),"Sitter double-booked","")))</f>
        <v/>
      </c>
    </row>
    <row r="125" spans="1:13" x14ac:dyDescent="0.25">
      <c r="A125" s="11"/>
      <c r="B125" s="12"/>
      <c r="H125" s="13"/>
      <c r="J125" s="14" t="str">
        <f>IF($A125="","",(B125+(H125/1440)))</f>
        <v/>
      </c>
      <c r="K125" s="15" t="str">
        <f>IF($A125="","",ROUND((B125*1440),0))</f>
        <v/>
      </c>
      <c r="L125" s="15" t="str">
        <f>IF($A125="","",(ROUND((B125*1440),0)+H125))</f>
        <v/>
      </c>
      <c r="M125" s="16" t="str">
        <f>IF($A125="","",IF((I125="Cancelled"),"",IF((COUNTIFS('Visits'!$A$2:$A$201,A125,'Visits'!$F$2:$F$201,F125,'Visits'!$K$2:$K$201,("&lt;"&amp;L125),'Visits'!$L$2:$L$201,("&gt;"&amp;K125),'Visits'!$I$2:$I$201,"&lt;&gt;Cancelled")&gt;1),"Sitter double-booked","")))</f>
        <v/>
      </c>
    </row>
    <row r="126" spans="1:13" x14ac:dyDescent="0.25">
      <c r="A126" s="11"/>
      <c r="B126" s="12"/>
      <c r="H126" s="13"/>
      <c r="J126" s="14" t="str">
        <f>IF($A126="","",(B126+(H126/1440)))</f>
        <v/>
      </c>
      <c r="K126" s="15" t="str">
        <f>IF($A126="","",ROUND((B126*1440),0))</f>
        <v/>
      </c>
      <c r="L126" s="15" t="str">
        <f>IF($A126="","",(ROUND((B126*1440),0)+H126))</f>
        <v/>
      </c>
      <c r="M126" s="16" t="str">
        <f>IF($A126="","",IF((I126="Cancelled"),"",IF((COUNTIFS('Visits'!$A$2:$A$201,A126,'Visits'!$F$2:$F$201,F126,'Visits'!$K$2:$K$201,("&lt;"&amp;L126),'Visits'!$L$2:$L$201,("&gt;"&amp;K126),'Visits'!$I$2:$I$201,"&lt;&gt;Cancelled")&gt;1),"Sitter double-booked","")))</f>
        <v/>
      </c>
    </row>
    <row r="127" spans="1:13" x14ac:dyDescent="0.25">
      <c r="A127" s="11"/>
      <c r="B127" s="12"/>
      <c r="H127" s="13"/>
      <c r="J127" s="14" t="str">
        <f>IF($A127="","",(B127+(H127/1440)))</f>
        <v/>
      </c>
      <c r="K127" s="15" t="str">
        <f>IF($A127="","",ROUND((B127*1440),0))</f>
        <v/>
      </c>
      <c r="L127" s="15" t="str">
        <f>IF($A127="","",(ROUND((B127*1440),0)+H127))</f>
        <v/>
      </c>
      <c r="M127" s="16" t="str">
        <f>IF($A127="","",IF((I127="Cancelled"),"",IF((COUNTIFS('Visits'!$A$2:$A$201,A127,'Visits'!$F$2:$F$201,F127,'Visits'!$K$2:$K$201,("&lt;"&amp;L127),'Visits'!$L$2:$L$201,("&gt;"&amp;K127),'Visits'!$I$2:$I$201,"&lt;&gt;Cancelled")&gt;1),"Sitter double-booked","")))</f>
        <v/>
      </c>
    </row>
    <row r="128" spans="1:13" x14ac:dyDescent="0.25">
      <c r="A128" s="11"/>
      <c r="B128" s="12"/>
      <c r="H128" s="13"/>
      <c r="J128" s="14" t="str">
        <f>IF($A128="","",(B128+(H128/1440)))</f>
        <v/>
      </c>
      <c r="K128" s="15" t="str">
        <f>IF($A128="","",ROUND((B128*1440),0))</f>
        <v/>
      </c>
      <c r="L128" s="15" t="str">
        <f>IF($A128="","",(ROUND((B128*1440),0)+H128))</f>
        <v/>
      </c>
      <c r="M128" s="16" t="str">
        <f>IF($A128="","",IF((I128="Cancelled"),"",IF((COUNTIFS('Visits'!$A$2:$A$201,A128,'Visits'!$F$2:$F$201,F128,'Visits'!$K$2:$K$201,("&lt;"&amp;L128),'Visits'!$L$2:$L$201,("&gt;"&amp;K128),'Visits'!$I$2:$I$201,"&lt;&gt;Cancelled")&gt;1),"Sitter double-booked","")))</f>
        <v/>
      </c>
    </row>
    <row r="129" spans="1:13" x14ac:dyDescent="0.25">
      <c r="A129" s="11"/>
      <c r="B129" s="12"/>
      <c r="H129" s="13"/>
      <c r="J129" s="14" t="str">
        <f>IF($A129="","",(B129+(H129/1440)))</f>
        <v/>
      </c>
      <c r="K129" s="15" t="str">
        <f>IF($A129="","",ROUND((B129*1440),0))</f>
        <v/>
      </c>
      <c r="L129" s="15" t="str">
        <f>IF($A129="","",(ROUND((B129*1440),0)+H129))</f>
        <v/>
      </c>
      <c r="M129" s="16" t="str">
        <f>IF($A129="","",IF((I129="Cancelled"),"",IF((COUNTIFS('Visits'!$A$2:$A$201,A129,'Visits'!$F$2:$F$201,F129,'Visits'!$K$2:$K$201,("&lt;"&amp;L129),'Visits'!$L$2:$L$201,("&gt;"&amp;K129),'Visits'!$I$2:$I$201,"&lt;&gt;Cancelled")&gt;1),"Sitter double-booked","")))</f>
        <v/>
      </c>
    </row>
    <row r="130" spans="1:13" x14ac:dyDescent="0.25">
      <c r="A130" s="11"/>
      <c r="B130" s="12"/>
      <c r="H130" s="13"/>
      <c r="J130" s="14" t="str">
        <f>IF($A130="","",(B130+(H130/1440)))</f>
        <v/>
      </c>
      <c r="K130" s="15" t="str">
        <f>IF($A130="","",ROUND((B130*1440),0))</f>
        <v/>
      </c>
      <c r="L130" s="15" t="str">
        <f>IF($A130="","",(ROUND((B130*1440),0)+H130))</f>
        <v/>
      </c>
      <c r="M130" s="16" t="str">
        <f>IF($A130="","",IF((I130="Cancelled"),"",IF((COUNTIFS('Visits'!$A$2:$A$201,A130,'Visits'!$F$2:$F$201,F130,'Visits'!$K$2:$K$201,("&lt;"&amp;L130),'Visits'!$L$2:$L$201,("&gt;"&amp;K130),'Visits'!$I$2:$I$201,"&lt;&gt;Cancelled")&gt;1),"Sitter double-booked","")))</f>
        <v/>
      </c>
    </row>
    <row r="131" spans="1:13" x14ac:dyDescent="0.25">
      <c r="A131" s="11"/>
      <c r="B131" s="12"/>
      <c r="H131" s="13"/>
      <c r="J131" s="14" t="str">
        <f>IF($A131="","",(B131+(H131/1440)))</f>
        <v/>
      </c>
      <c r="K131" s="15" t="str">
        <f>IF($A131="","",ROUND((B131*1440),0))</f>
        <v/>
      </c>
      <c r="L131" s="15" t="str">
        <f>IF($A131="","",(ROUND((B131*1440),0)+H131))</f>
        <v/>
      </c>
      <c r="M131" s="16" t="str">
        <f>IF($A131="","",IF((I131="Cancelled"),"",IF((COUNTIFS('Visits'!$A$2:$A$201,A131,'Visits'!$F$2:$F$201,F131,'Visits'!$K$2:$K$201,("&lt;"&amp;L131),'Visits'!$L$2:$L$201,("&gt;"&amp;K131),'Visits'!$I$2:$I$201,"&lt;&gt;Cancelled")&gt;1),"Sitter double-booked","")))</f>
        <v/>
      </c>
    </row>
    <row r="132" spans="1:13" x14ac:dyDescent="0.25">
      <c r="A132" s="11"/>
      <c r="B132" s="12"/>
      <c r="H132" s="13"/>
      <c r="J132" s="14" t="str">
        <f>IF($A132="","",(B132+(H132/1440)))</f>
        <v/>
      </c>
      <c r="K132" s="15" t="str">
        <f>IF($A132="","",ROUND((B132*1440),0))</f>
        <v/>
      </c>
      <c r="L132" s="15" t="str">
        <f>IF($A132="","",(ROUND((B132*1440),0)+H132))</f>
        <v/>
      </c>
      <c r="M132" s="16" t="str">
        <f>IF($A132="","",IF((I132="Cancelled"),"",IF((COUNTIFS('Visits'!$A$2:$A$201,A132,'Visits'!$F$2:$F$201,F132,'Visits'!$K$2:$K$201,("&lt;"&amp;L132),'Visits'!$L$2:$L$201,("&gt;"&amp;K132),'Visits'!$I$2:$I$201,"&lt;&gt;Cancelled")&gt;1),"Sitter double-booked","")))</f>
        <v/>
      </c>
    </row>
    <row r="133" spans="1:13" x14ac:dyDescent="0.25">
      <c r="A133" s="11"/>
      <c r="B133" s="12"/>
      <c r="H133" s="13"/>
      <c r="J133" s="14" t="str">
        <f>IF($A133="","",(B133+(H133/1440)))</f>
        <v/>
      </c>
      <c r="K133" s="15" t="str">
        <f>IF($A133="","",ROUND((B133*1440),0))</f>
        <v/>
      </c>
      <c r="L133" s="15" t="str">
        <f>IF($A133="","",(ROUND((B133*1440),0)+H133))</f>
        <v/>
      </c>
      <c r="M133" s="16" t="str">
        <f>IF($A133="","",IF((I133="Cancelled"),"",IF((COUNTIFS('Visits'!$A$2:$A$201,A133,'Visits'!$F$2:$F$201,F133,'Visits'!$K$2:$K$201,("&lt;"&amp;L133),'Visits'!$L$2:$L$201,("&gt;"&amp;K133),'Visits'!$I$2:$I$201,"&lt;&gt;Cancelled")&gt;1),"Sitter double-booked","")))</f>
        <v/>
      </c>
    </row>
    <row r="134" spans="1:13" x14ac:dyDescent="0.25">
      <c r="A134" s="11"/>
      <c r="B134" s="12"/>
      <c r="H134" s="13"/>
      <c r="J134" s="14" t="str">
        <f>IF($A134="","",(B134+(H134/1440)))</f>
        <v/>
      </c>
      <c r="K134" s="15" t="str">
        <f>IF($A134="","",ROUND((B134*1440),0))</f>
        <v/>
      </c>
      <c r="L134" s="15" t="str">
        <f>IF($A134="","",(ROUND((B134*1440),0)+H134))</f>
        <v/>
      </c>
      <c r="M134" s="16" t="str">
        <f>IF($A134="","",IF((I134="Cancelled"),"",IF((COUNTIFS('Visits'!$A$2:$A$201,A134,'Visits'!$F$2:$F$201,F134,'Visits'!$K$2:$K$201,("&lt;"&amp;L134),'Visits'!$L$2:$L$201,("&gt;"&amp;K134),'Visits'!$I$2:$I$201,"&lt;&gt;Cancelled")&gt;1),"Sitter double-booked","")))</f>
        <v/>
      </c>
    </row>
    <row r="135" spans="1:13" x14ac:dyDescent="0.25">
      <c r="A135" s="11"/>
      <c r="B135" s="12"/>
      <c r="H135" s="13"/>
      <c r="J135" s="14" t="str">
        <f>IF($A135="","",(B135+(H135/1440)))</f>
        <v/>
      </c>
      <c r="K135" s="15" t="str">
        <f>IF($A135="","",ROUND((B135*1440),0))</f>
        <v/>
      </c>
      <c r="L135" s="15" t="str">
        <f>IF($A135="","",(ROUND((B135*1440),0)+H135))</f>
        <v/>
      </c>
      <c r="M135" s="16" t="str">
        <f>IF($A135="","",IF((I135="Cancelled"),"",IF((COUNTIFS('Visits'!$A$2:$A$201,A135,'Visits'!$F$2:$F$201,F135,'Visits'!$K$2:$K$201,("&lt;"&amp;L135),'Visits'!$L$2:$L$201,("&gt;"&amp;K135),'Visits'!$I$2:$I$201,"&lt;&gt;Cancelled")&gt;1),"Sitter double-booked","")))</f>
        <v/>
      </c>
    </row>
    <row r="136" spans="1:13" x14ac:dyDescent="0.25">
      <c r="A136" s="11"/>
      <c r="B136" s="12"/>
      <c r="H136" s="13"/>
      <c r="J136" s="14" t="str">
        <f>IF($A136="","",(B136+(H136/1440)))</f>
        <v/>
      </c>
      <c r="K136" s="15" t="str">
        <f>IF($A136="","",ROUND((B136*1440),0))</f>
        <v/>
      </c>
      <c r="L136" s="15" t="str">
        <f>IF($A136="","",(ROUND((B136*1440),0)+H136))</f>
        <v/>
      </c>
      <c r="M136" s="16" t="str">
        <f>IF($A136="","",IF((I136="Cancelled"),"",IF((COUNTIFS('Visits'!$A$2:$A$201,A136,'Visits'!$F$2:$F$201,F136,'Visits'!$K$2:$K$201,("&lt;"&amp;L136),'Visits'!$L$2:$L$201,("&gt;"&amp;K136),'Visits'!$I$2:$I$201,"&lt;&gt;Cancelled")&gt;1),"Sitter double-booked","")))</f>
        <v/>
      </c>
    </row>
    <row r="137" spans="1:13" x14ac:dyDescent="0.25">
      <c r="A137" s="11"/>
      <c r="B137" s="12"/>
      <c r="H137" s="13"/>
      <c r="J137" s="14" t="str">
        <f>IF($A137="","",(B137+(H137/1440)))</f>
        <v/>
      </c>
      <c r="K137" s="15" t="str">
        <f>IF($A137="","",ROUND((B137*1440),0))</f>
        <v/>
      </c>
      <c r="L137" s="15" t="str">
        <f>IF($A137="","",(ROUND((B137*1440),0)+H137))</f>
        <v/>
      </c>
      <c r="M137" s="16" t="str">
        <f>IF($A137="","",IF((I137="Cancelled"),"",IF((COUNTIFS('Visits'!$A$2:$A$201,A137,'Visits'!$F$2:$F$201,F137,'Visits'!$K$2:$K$201,("&lt;"&amp;L137),'Visits'!$L$2:$L$201,("&gt;"&amp;K137),'Visits'!$I$2:$I$201,"&lt;&gt;Cancelled")&gt;1),"Sitter double-booked","")))</f>
        <v/>
      </c>
    </row>
    <row r="138" spans="1:13" x14ac:dyDescent="0.25">
      <c r="A138" s="11"/>
      <c r="B138" s="12"/>
      <c r="H138" s="13"/>
      <c r="J138" s="14" t="str">
        <f>IF($A138="","",(B138+(H138/1440)))</f>
        <v/>
      </c>
      <c r="K138" s="15" t="str">
        <f>IF($A138="","",ROUND((B138*1440),0))</f>
        <v/>
      </c>
      <c r="L138" s="15" t="str">
        <f>IF($A138="","",(ROUND((B138*1440),0)+H138))</f>
        <v/>
      </c>
      <c r="M138" s="16" t="str">
        <f>IF($A138="","",IF((I138="Cancelled"),"",IF((COUNTIFS('Visits'!$A$2:$A$201,A138,'Visits'!$F$2:$F$201,F138,'Visits'!$K$2:$K$201,("&lt;"&amp;L138),'Visits'!$L$2:$L$201,("&gt;"&amp;K138),'Visits'!$I$2:$I$201,"&lt;&gt;Cancelled")&gt;1),"Sitter double-booked","")))</f>
        <v/>
      </c>
    </row>
    <row r="139" spans="1:13" x14ac:dyDescent="0.25">
      <c r="A139" s="11"/>
      <c r="B139" s="12"/>
      <c r="H139" s="13"/>
      <c r="J139" s="14" t="str">
        <f>IF($A139="","",(B139+(H139/1440)))</f>
        <v/>
      </c>
      <c r="K139" s="15" t="str">
        <f>IF($A139="","",ROUND((B139*1440),0))</f>
        <v/>
      </c>
      <c r="L139" s="15" t="str">
        <f>IF($A139="","",(ROUND((B139*1440),0)+H139))</f>
        <v/>
      </c>
      <c r="M139" s="16" t="str">
        <f>IF($A139="","",IF((I139="Cancelled"),"",IF((COUNTIFS('Visits'!$A$2:$A$201,A139,'Visits'!$F$2:$F$201,F139,'Visits'!$K$2:$K$201,("&lt;"&amp;L139),'Visits'!$L$2:$L$201,("&gt;"&amp;K139),'Visits'!$I$2:$I$201,"&lt;&gt;Cancelled")&gt;1),"Sitter double-booked","")))</f>
        <v/>
      </c>
    </row>
    <row r="140" spans="1:13" x14ac:dyDescent="0.25">
      <c r="A140" s="11"/>
      <c r="B140" s="12"/>
      <c r="H140" s="13"/>
      <c r="J140" s="14" t="str">
        <f>IF($A140="","",(B140+(H140/1440)))</f>
        <v/>
      </c>
      <c r="K140" s="15" t="str">
        <f>IF($A140="","",ROUND((B140*1440),0))</f>
        <v/>
      </c>
      <c r="L140" s="15" t="str">
        <f>IF($A140="","",(ROUND((B140*1440),0)+H140))</f>
        <v/>
      </c>
      <c r="M140" s="16" t="str">
        <f>IF($A140="","",IF((I140="Cancelled"),"",IF((COUNTIFS('Visits'!$A$2:$A$201,A140,'Visits'!$F$2:$F$201,F140,'Visits'!$K$2:$K$201,("&lt;"&amp;L140),'Visits'!$L$2:$L$201,("&gt;"&amp;K140),'Visits'!$I$2:$I$201,"&lt;&gt;Cancelled")&gt;1),"Sitter double-booked","")))</f>
        <v/>
      </c>
    </row>
    <row r="141" spans="1:13" x14ac:dyDescent="0.25">
      <c r="A141" s="11"/>
      <c r="B141" s="12"/>
      <c r="H141" s="13"/>
      <c r="J141" s="14" t="str">
        <f>IF($A141="","",(B141+(H141/1440)))</f>
        <v/>
      </c>
      <c r="K141" s="15" t="str">
        <f>IF($A141="","",ROUND((B141*1440),0))</f>
        <v/>
      </c>
      <c r="L141" s="15" t="str">
        <f>IF($A141="","",(ROUND((B141*1440),0)+H141))</f>
        <v/>
      </c>
      <c r="M141" s="16" t="str">
        <f>IF($A141="","",IF((I141="Cancelled"),"",IF((COUNTIFS('Visits'!$A$2:$A$201,A141,'Visits'!$F$2:$F$201,F141,'Visits'!$K$2:$K$201,("&lt;"&amp;L141),'Visits'!$L$2:$L$201,("&gt;"&amp;K141),'Visits'!$I$2:$I$201,"&lt;&gt;Cancelled")&gt;1),"Sitter double-booked","")))</f>
        <v/>
      </c>
    </row>
    <row r="142" spans="1:13" x14ac:dyDescent="0.25">
      <c r="A142" s="11"/>
      <c r="B142" s="12"/>
      <c r="H142" s="13"/>
      <c r="J142" s="14" t="str">
        <f>IF($A142="","",(B142+(H142/1440)))</f>
        <v/>
      </c>
      <c r="K142" s="15" t="str">
        <f>IF($A142="","",ROUND((B142*1440),0))</f>
        <v/>
      </c>
      <c r="L142" s="15" t="str">
        <f>IF($A142="","",(ROUND((B142*1440),0)+H142))</f>
        <v/>
      </c>
      <c r="M142" s="16" t="str">
        <f>IF($A142="","",IF((I142="Cancelled"),"",IF((COUNTIFS('Visits'!$A$2:$A$201,A142,'Visits'!$F$2:$F$201,F142,'Visits'!$K$2:$K$201,("&lt;"&amp;L142),'Visits'!$L$2:$L$201,("&gt;"&amp;K142),'Visits'!$I$2:$I$201,"&lt;&gt;Cancelled")&gt;1),"Sitter double-booked","")))</f>
        <v/>
      </c>
    </row>
    <row r="143" spans="1:13" x14ac:dyDescent="0.25">
      <c r="A143" s="11"/>
      <c r="B143" s="12"/>
      <c r="H143" s="13"/>
      <c r="J143" s="14" t="str">
        <f>IF($A143="","",(B143+(H143/1440)))</f>
        <v/>
      </c>
      <c r="K143" s="15" t="str">
        <f>IF($A143="","",ROUND((B143*1440),0))</f>
        <v/>
      </c>
      <c r="L143" s="15" t="str">
        <f>IF($A143="","",(ROUND((B143*1440),0)+H143))</f>
        <v/>
      </c>
      <c r="M143" s="16" t="str">
        <f>IF($A143="","",IF((I143="Cancelled"),"",IF((COUNTIFS('Visits'!$A$2:$A$201,A143,'Visits'!$F$2:$F$201,F143,'Visits'!$K$2:$K$201,("&lt;"&amp;L143),'Visits'!$L$2:$L$201,("&gt;"&amp;K143),'Visits'!$I$2:$I$201,"&lt;&gt;Cancelled")&gt;1),"Sitter double-booked","")))</f>
        <v/>
      </c>
    </row>
    <row r="144" spans="1:13" x14ac:dyDescent="0.25">
      <c r="A144" s="11"/>
      <c r="B144" s="12"/>
      <c r="H144" s="13"/>
      <c r="J144" s="14" t="str">
        <f>IF($A144="","",(B144+(H144/1440)))</f>
        <v/>
      </c>
      <c r="K144" s="15" t="str">
        <f>IF($A144="","",ROUND((B144*1440),0))</f>
        <v/>
      </c>
      <c r="L144" s="15" t="str">
        <f>IF($A144="","",(ROUND((B144*1440),0)+H144))</f>
        <v/>
      </c>
      <c r="M144" s="16" t="str">
        <f>IF($A144="","",IF((I144="Cancelled"),"",IF((COUNTIFS('Visits'!$A$2:$A$201,A144,'Visits'!$F$2:$F$201,F144,'Visits'!$K$2:$K$201,("&lt;"&amp;L144),'Visits'!$L$2:$L$201,("&gt;"&amp;K144),'Visits'!$I$2:$I$201,"&lt;&gt;Cancelled")&gt;1),"Sitter double-booked","")))</f>
        <v/>
      </c>
    </row>
    <row r="145" spans="1:13" x14ac:dyDescent="0.25">
      <c r="A145" s="11"/>
      <c r="B145" s="12"/>
      <c r="H145" s="13"/>
      <c r="J145" s="14" t="str">
        <f>IF($A145="","",(B145+(H145/1440)))</f>
        <v/>
      </c>
      <c r="K145" s="15" t="str">
        <f>IF($A145="","",ROUND((B145*1440),0))</f>
        <v/>
      </c>
      <c r="L145" s="15" t="str">
        <f>IF($A145="","",(ROUND((B145*1440),0)+H145))</f>
        <v/>
      </c>
      <c r="M145" s="16" t="str">
        <f>IF($A145="","",IF((I145="Cancelled"),"",IF((COUNTIFS('Visits'!$A$2:$A$201,A145,'Visits'!$F$2:$F$201,F145,'Visits'!$K$2:$K$201,("&lt;"&amp;L145),'Visits'!$L$2:$L$201,("&gt;"&amp;K145),'Visits'!$I$2:$I$201,"&lt;&gt;Cancelled")&gt;1),"Sitter double-booked","")))</f>
        <v/>
      </c>
    </row>
    <row r="146" spans="1:13" x14ac:dyDescent="0.25">
      <c r="A146" s="11"/>
      <c r="B146" s="12"/>
      <c r="H146" s="13"/>
      <c r="J146" s="14" t="str">
        <f>IF($A146="","",(B146+(H146/1440)))</f>
        <v/>
      </c>
      <c r="K146" s="15" t="str">
        <f>IF($A146="","",ROUND((B146*1440),0))</f>
        <v/>
      </c>
      <c r="L146" s="15" t="str">
        <f>IF($A146="","",(ROUND((B146*1440),0)+H146))</f>
        <v/>
      </c>
      <c r="M146" s="16" t="str">
        <f>IF($A146="","",IF((I146="Cancelled"),"",IF((COUNTIFS('Visits'!$A$2:$A$201,A146,'Visits'!$F$2:$F$201,F146,'Visits'!$K$2:$K$201,("&lt;"&amp;L146),'Visits'!$L$2:$L$201,("&gt;"&amp;K146),'Visits'!$I$2:$I$201,"&lt;&gt;Cancelled")&gt;1),"Sitter double-booked","")))</f>
        <v/>
      </c>
    </row>
    <row r="147" spans="1:13" x14ac:dyDescent="0.25">
      <c r="A147" s="11"/>
      <c r="B147" s="12"/>
      <c r="H147" s="13"/>
      <c r="J147" s="14" t="str">
        <f>IF($A147="","",(B147+(H147/1440)))</f>
        <v/>
      </c>
      <c r="K147" s="15" t="str">
        <f>IF($A147="","",ROUND((B147*1440),0))</f>
        <v/>
      </c>
      <c r="L147" s="15" t="str">
        <f>IF($A147="","",(ROUND((B147*1440),0)+H147))</f>
        <v/>
      </c>
      <c r="M147" s="16" t="str">
        <f>IF($A147="","",IF((I147="Cancelled"),"",IF((COUNTIFS('Visits'!$A$2:$A$201,A147,'Visits'!$F$2:$F$201,F147,'Visits'!$K$2:$K$201,("&lt;"&amp;L147),'Visits'!$L$2:$L$201,("&gt;"&amp;K147),'Visits'!$I$2:$I$201,"&lt;&gt;Cancelled")&gt;1),"Sitter double-booked","")))</f>
        <v/>
      </c>
    </row>
    <row r="148" spans="1:13" x14ac:dyDescent="0.25">
      <c r="A148" s="11"/>
      <c r="B148" s="12"/>
      <c r="H148" s="13"/>
      <c r="J148" s="14" t="str">
        <f>IF($A148="","",(B148+(H148/1440)))</f>
        <v/>
      </c>
      <c r="K148" s="15" t="str">
        <f>IF($A148="","",ROUND((B148*1440),0))</f>
        <v/>
      </c>
      <c r="L148" s="15" t="str">
        <f>IF($A148="","",(ROUND((B148*1440),0)+H148))</f>
        <v/>
      </c>
      <c r="M148" s="16" t="str">
        <f>IF($A148="","",IF((I148="Cancelled"),"",IF((COUNTIFS('Visits'!$A$2:$A$201,A148,'Visits'!$F$2:$F$201,F148,'Visits'!$K$2:$K$201,("&lt;"&amp;L148),'Visits'!$L$2:$L$201,("&gt;"&amp;K148),'Visits'!$I$2:$I$201,"&lt;&gt;Cancelled")&gt;1),"Sitter double-booked","")))</f>
        <v/>
      </c>
    </row>
    <row r="149" spans="1:13" x14ac:dyDescent="0.25">
      <c r="A149" s="11"/>
      <c r="B149" s="12"/>
      <c r="H149" s="13"/>
      <c r="J149" s="14" t="str">
        <f>IF($A149="","",(B149+(H149/1440)))</f>
        <v/>
      </c>
      <c r="K149" s="15" t="str">
        <f>IF($A149="","",ROUND((B149*1440),0))</f>
        <v/>
      </c>
      <c r="L149" s="15" t="str">
        <f>IF($A149="","",(ROUND((B149*1440),0)+H149))</f>
        <v/>
      </c>
      <c r="M149" s="16" t="str">
        <f>IF($A149="","",IF((I149="Cancelled"),"",IF((COUNTIFS('Visits'!$A$2:$A$201,A149,'Visits'!$F$2:$F$201,F149,'Visits'!$K$2:$K$201,("&lt;"&amp;L149),'Visits'!$L$2:$L$201,("&gt;"&amp;K149),'Visits'!$I$2:$I$201,"&lt;&gt;Cancelled")&gt;1),"Sitter double-booked","")))</f>
        <v/>
      </c>
    </row>
    <row r="150" spans="1:13" x14ac:dyDescent="0.25">
      <c r="A150" s="11"/>
      <c r="B150" s="12"/>
      <c r="H150" s="13"/>
      <c r="J150" s="14" t="str">
        <f>IF($A150="","",(B150+(H150/1440)))</f>
        <v/>
      </c>
      <c r="K150" s="15" t="str">
        <f>IF($A150="","",ROUND((B150*1440),0))</f>
        <v/>
      </c>
      <c r="L150" s="15" t="str">
        <f>IF($A150="","",(ROUND((B150*1440),0)+H150))</f>
        <v/>
      </c>
      <c r="M150" s="16" t="str">
        <f>IF($A150="","",IF((I150="Cancelled"),"",IF((COUNTIFS('Visits'!$A$2:$A$201,A150,'Visits'!$F$2:$F$201,F150,'Visits'!$K$2:$K$201,("&lt;"&amp;L150),'Visits'!$L$2:$L$201,("&gt;"&amp;K150),'Visits'!$I$2:$I$201,"&lt;&gt;Cancelled")&gt;1),"Sitter double-booked","")))</f>
        <v/>
      </c>
    </row>
    <row r="151" spans="1:13" x14ac:dyDescent="0.25">
      <c r="A151" s="11"/>
      <c r="B151" s="12"/>
      <c r="H151" s="13"/>
      <c r="J151" s="14" t="str">
        <f>IF($A151="","",(B151+(H151/1440)))</f>
        <v/>
      </c>
      <c r="K151" s="15" t="str">
        <f>IF($A151="","",ROUND((B151*1440),0))</f>
        <v/>
      </c>
      <c r="L151" s="15" t="str">
        <f>IF($A151="","",(ROUND((B151*1440),0)+H151))</f>
        <v/>
      </c>
      <c r="M151" s="16" t="str">
        <f>IF($A151="","",IF((I151="Cancelled"),"",IF((COUNTIFS('Visits'!$A$2:$A$201,A151,'Visits'!$F$2:$F$201,F151,'Visits'!$K$2:$K$201,("&lt;"&amp;L151),'Visits'!$L$2:$L$201,("&gt;"&amp;K151),'Visits'!$I$2:$I$201,"&lt;&gt;Cancelled")&gt;1),"Sitter double-booked","")))</f>
        <v/>
      </c>
    </row>
    <row r="152" spans="1:13" x14ac:dyDescent="0.25">
      <c r="A152" s="11"/>
      <c r="B152" s="12"/>
      <c r="H152" s="13"/>
      <c r="J152" s="14" t="str">
        <f>IF($A152="","",(B152+(H152/1440)))</f>
        <v/>
      </c>
      <c r="K152" s="15" t="str">
        <f>IF($A152="","",ROUND((B152*1440),0))</f>
        <v/>
      </c>
      <c r="L152" s="15" t="str">
        <f>IF($A152="","",(ROUND((B152*1440),0)+H152))</f>
        <v/>
      </c>
      <c r="M152" s="16" t="str">
        <f>IF($A152="","",IF((I152="Cancelled"),"",IF((COUNTIFS('Visits'!$A$2:$A$201,A152,'Visits'!$F$2:$F$201,F152,'Visits'!$K$2:$K$201,("&lt;"&amp;L152),'Visits'!$L$2:$L$201,("&gt;"&amp;K152),'Visits'!$I$2:$I$201,"&lt;&gt;Cancelled")&gt;1),"Sitter double-booked","")))</f>
        <v/>
      </c>
    </row>
    <row r="153" spans="1:13" x14ac:dyDescent="0.25">
      <c r="A153" s="11"/>
      <c r="B153" s="12"/>
      <c r="H153" s="13"/>
      <c r="J153" s="14" t="str">
        <f>IF($A153="","",(B153+(H153/1440)))</f>
        <v/>
      </c>
      <c r="K153" s="15" t="str">
        <f>IF($A153="","",ROUND((B153*1440),0))</f>
        <v/>
      </c>
      <c r="L153" s="15" t="str">
        <f>IF($A153="","",(ROUND((B153*1440),0)+H153))</f>
        <v/>
      </c>
      <c r="M153" s="16" t="str">
        <f>IF($A153="","",IF((I153="Cancelled"),"",IF((COUNTIFS('Visits'!$A$2:$A$201,A153,'Visits'!$F$2:$F$201,F153,'Visits'!$K$2:$K$201,("&lt;"&amp;L153),'Visits'!$L$2:$L$201,("&gt;"&amp;K153),'Visits'!$I$2:$I$201,"&lt;&gt;Cancelled")&gt;1),"Sitter double-booked","")))</f>
        <v/>
      </c>
    </row>
    <row r="154" spans="1:13" x14ac:dyDescent="0.25">
      <c r="A154" s="11"/>
      <c r="B154" s="12"/>
      <c r="H154" s="13"/>
      <c r="J154" s="14" t="str">
        <f>IF($A154="","",(B154+(H154/1440)))</f>
        <v/>
      </c>
      <c r="K154" s="15" t="str">
        <f>IF($A154="","",ROUND((B154*1440),0))</f>
        <v/>
      </c>
      <c r="L154" s="15" t="str">
        <f>IF($A154="","",(ROUND((B154*1440),0)+H154))</f>
        <v/>
      </c>
      <c r="M154" s="16" t="str">
        <f>IF($A154="","",IF((I154="Cancelled"),"",IF((COUNTIFS('Visits'!$A$2:$A$201,A154,'Visits'!$F$2:$F$201,F154,'Visits'!$K$2:$K$201,("&lt;"&amp;L154),'Visits'!$L$2:$L$201,("&gt;"&amp;K154),'Visits'!$I$2:$I$201,"&lt;&gt;Cancelled")&gt;1),"Sitter double-booked","")))</f>
        <v/>
      </c>
    </row>
    <row r="155" spans="1:13" x14ac:dyDescent="0.25">
      <c r="A155" s="11"/>
      <c r="B155" s="12"/>
      <c r="H155" s="13"/>
      <c r="J155" s="14" t="str">
        <f>IF($A155="","",(B155+(H155/1440)))</f>
        <v/>
      </c>
      <c r="K155" s="15" t="str">
        <f>IF($A155="","",ROUND((B155*1440),0))</f>
        <v/>
      </c>
      <c r="L155" s="15" t="str">
        <f>IF($A155="","",(ROUND((B155*1440),0)+H155))</f>
        <v/>
      </c>
      <c r="M155" s="16" t="str">
        <f>IF($A155="","",IF((I155="Cancelled"),"",IF((COUNTIFS('Visits'!$A$2:$A$201,A155,'Visits'!$F$2:$F$201,F155,'Visits'!$K$2:$K$201,("&lt;"&amp;L155),'Visits'!$L$2:$L$201,("&gt;"&amp;K155),'Visits'!$I$2:$I$201,"&lt;&gt;Cancelled")&gt;1),"Sitter double-booked","")))</f>
        <v/>
      </c>
    </row>
    <row r="156" spans="1:13" x14ac:dyDescent="0.25">
      <c r="A156" s="11"/>
      <c r="B156" s="12"/>
      <c r="H156" s="13"/>
      <c r="J156" s="14" t="str">
        <f>IF($A156="","",(B156+(H156/1440)))</f>
        <v/>
      </c>
      <c r="K156" s="15" t="str">
        <f>IF($A156="","",ROUND((B156*1440),0))</f>
        <v/>
      </c>
      <c r="L156" s="15" t="str">
        <f>IF($A156="","",(ROUND((B156*1440),0)+H156))</f>
        <v/>
      </c>
      <c r="M156" s="16" t="str">
        <f>IF($A156="","",IF((I156="Cancelled"),"",IF((COUNTIFS('Visits'!$A$2:$A$201,A156,'Visits'!$F$2:$F$201,F156,'Visits'!$K$2:$K$201,("&lt;"&amp;L156),'Visits'!$L$2:$L$201,("&gt;"&amp;K156),'Visits'!$I$2:$I$201,"&lt;&gt;Cancelled")&gt;1),"Sitter double-booked","")))</f>
        <v/>
      </c>
    </row>
    <row r="157" spans="1:13" x14ac:dyDescent="0.25">
      <c r="A157" s="11"/>
      <c r="B157" s="12"/>
      <c r="H157" s="13"/>
      <c r="J157" s="14" t="str">
        <f>IF($A157="","",(B157+(H157/1440)))</f>
        <v/>
      </c>
      <c r="K157" s="15" t="str">
        <f>IF($A157="","",ROUND((B157*1440),0))</f>
        <v/>
      </c>
      <c r="L157" s="15" t="str">
        <f>IF($A157="","",(ROUND((B157*1440),0)+H157))</f>
        <v/>
      </c>
      <c r="M157" s="16" t="str">
        <f>IF($A157="","",IF((I157="Cancelled"),"",IF((COUNTIFS('Visits'!$A$2:$A$201,A157,'Visits'!$F$2:$F$201,F157,'Visits'!$K$2:$K$201,("&lt;"&amp;L157),'Visits'!$L$2:$L$201,("&gt;"&amp;K157),'Visits'!$I$2:$I$201,"&lt;&gt;Cancelled")&gt;1),"Sitter double-booked","")))</f>
        <v/>
      </c>
    </row>
    <row r="158" spans="1:13" x14ac:dyDescent="0.25">
      <c r="A158" s="11"/>
      <c r="B158" s="12"/>
      <c r="H158" s="13"/>
      <c r="J158" s="14" t="str">
        <f>IF($A158="","",(B158+(H158/1440)))</f>
        <v/>
      </c>
      <c r="K158" s="15" t="str">
        <f>IF($A158="","",ROUND((B158*1440),0))</f>
        <v/>
      </c>
      <c r="L158" s="15" t="str">
        <f>IF($A158="","",(ROUND((B158*1440),0)+H158))</f>
        <v/>
      </c>
      <c r="M158" s="16" t="str">
        <f>IF($A158="","",IF((I158="Cancelled"),"",IF((COUNTIFS('Visits'!$A$2:$A$201,A158,'Visits'!$F$2:$F$201,F158,'Visits'!$K$2:$K$201,("&lt;"&amp;L158),'Visits'!$L$2:$L$201,("&gt;"&amp;K158),'Visits'!$I$2:$I$201,"&lt;&gt;Cancelled")&gt;1),"Sitter double-booked","")))</f>
        <v/>
      </c>
    </row>
    <row r="159" spans="1:13" x14ac:dyDescent="0.25">
      <c r="A159" s="11"/>
      <c r="B159" s="12"/>
      <c r="H159" s="13"/>
      <c r="J159" s="14" t="str">
        <f>IF($A159="","",(B159+(H159/1440)))</f>
        <v/>
      </c>
      <c r="K159" s="15" t="str">
        <f>IF($A159="","",ROUND((B159*1440),0))</f>
        <v/>
      </c>
      <c r="L159" s="15" t="str">
        <f>IF($A159="","",(ROUND((B159*1440),0)+H159))</f>
        <v/>
      </c>
      <c r="M159" s="16" t="str">
        <f>IF($A159="","",IF((I159="Cancelled"),"",IF((COUNTIFS('Visits'!$A$2:$A$201,A159,'Visits'!$F$2:$F$201,F159,'Visits'!$K$2:$K$201,("&lt;"&amp;L159),'Visits'!$L$2:$L$201,("&gt;"&amp;K159),'Visits'!$I$2:$I$201,"&lt;&gt;Cancelled")&gt;1),"Sitter double-booked","")))</f>
        <v/>
      </c>
    </row>
    <row r="160" spans="1:13" x14ac:dyDescent="0.25">
      <c r="A160" s="11"/>
      <c r="B160" s="12"/>
      <c r="H160" s="13"/>
      <c r="J160" s="14" t="str">
        <f>IF($A160="","",(B160+(H160/1440)))</f>
        <v/>
      </c>
      <c r="K160" s="15" t="str">
        <f>IF($A160="","",ROUND((B160*1440),0))</f>
        <v/>
      </c>
      <c r="L160" s="15" t="str">
        <f>IF($A160="","",(ROUND((B160*1440),0)+H160))</f>
        <v/>
      </c>
      <c r="M160" s="16" t="str">
        <f>IF($A160="","",IF((I160="Cancelled"),"",IF((COUNTIFS('Visits'!$A$2:$A$201,A160,'Visits'!$F$2:$F$201,F160,'Visits'!$K$2:$K$201,("&lt;"&amp;L160),'Visits'!$L$2:$L$201,("&gt;"&amp;K160),'Visits'!$I$2:$I$201,"&lt;&gt;Cancelled")&gt;1),"Sitter double-booked","")))</f>
        <v/>
      </c>
    </row>
    <row r="161" spans="1:13" x14ac:dyDescent="0.25">
      <c r="A161" s="11"/>
      <c r="B161" s="12"/>
      <c r="H161" s="13"/>
      <c r="J161" s="14" t="str">
        <f>IF($A161="","",(B161+(H161/1440)))</f>
        <v/>
      </c>
      <c r="K161" s="15" t="str">
        <f>IF($A161="","",ROUND((B161*1440),0))</f>
        <v/>
      </c>
      <c r="L161" s="15" t="str">
        <f>IF($A161="","",(ROUND((B161*1440),0)+H161))</f>
        <v/>
      </c>
      <c r="M161" s="16" t="str">
        <f>IF($A161="","",IF((I161="Cancelled"),"",IF((COUNTIFS('Visits'!$A$2:$A$201,A161,'Visits'!$F$2:$F$201,F161,'Visits'!$K$2:$K$201,("&lt;"&amp;L161),'Visits'!$L$2:$L$201,("&gt;"&amp;K161),'Visits'!$I$2:$I$201,"&lt;&gt;Cancelled")&gt;1),"Sitter double-booked","")))</f>
        <v/>
      </c>
    </row>
    <row r="162" spans="1:13" x14ac:dyDescent="0.25">
      <c r="A162" s="11"/>
      <c r="B162" s="12"/>
      <c r="H162" s="13"/>
      <c r="J162" s="14" t="str">
        <f>IF($A162="","",(B162+(H162/1440)))</f>
        <v/>
      </c>
      <c r="K162" s="15" t="str">
        <f>IF($A162="","",ROUND((B162*1440),0))</f>
        <v/>
      </c>
      <c r="L162" s="15" t="str">
        <f>IF($A162="","",(ROUND((B162*1440),0)+H162))</f>
        <v/>
      </c>
      <c r="M162" s="16" t="str">
        <f>IF($A162="","",IF((I162="Cancelled"),"",IF((COUNTIFS('Visits'!$A$2:$A$201,A162,'Visits'!$F$2:$F$201,F162,'Visits'!$K$2:$K$201,("&lt;"&amp;L162),'Visits'!$L$2:$L$201,("&gt;"&amp;K162),'Visits'!$I$2:$I$201,"&lt;&gt;Cancelled")&gt;1),"Sitter double-booked","")))</f>
        <v/>
      </c>
    </row>
    <row r="163" spans="1:13" x14ac:dyDescent="0.25">
      <c r="A163" s="11"/>
      <c r="B163" s="12"/>
      <c r="H163" s="13"/>
      <c r="J163" s="14" t="str">
        <f>IF($A163="","",(B163+(H163/1440)))</f>
        <v/>
      </c>
      <c r="K163" s="15" t="str">
        <f>IF($A163="","",ROUND((B163*1440),0))</f>
        <v/>
      </c>
      <c r="L163" s="15" t="str">
        <f>IF($A163="","",(ROUND((B163*1440),0)+H163))</f>
        <v/>
      </c>
      <c r="M163" s="16" t="str">
        <f>IF($A163="","",IF((I163="Cancelled"),"",IF((COUNTIFS('Visits'!$A$2:$A$201,A163,'Visits'!$F$2:$F$201,F163,'Visits'!$K$2:$K$201,("&lt;"&amp;L163),'Visits'!$L$2:$L$201,("&gt;"&amp;K163),'Visits'!$I$2:$I$201,"&lt;&gt;Cancelled")&gt;1),"Sitter double-booked","")))</f>
        <v/>
      </c>
    </row>
    <row r="164" spans="1:13" x14ac:dyDescent="0.25">
      <c r="A164" s="11"/>
      <c r="B164" s="12"/>
      <c r="H164" s="13"/>
      <c r="J164" s="14" t="str">
        <f>IF($A164="","",(B164+(H164/1440)))</f>
        <v/>
      </c>
      <c r="K164" s="15" t="str">
        <f>IF($A164="","",ROUND((B164*1440),0))</f>
        <v/>
      </c>
      <c r="L164" s="15" t="str">
        <f>IF($A164="","",(ROUND((B164*1440),0)+H164))</f>
        <v/>
      </c>
      <c r="M164" s="16" t="str">
        <f>IF($A164="","",IF((I164="Cancelled"),"",IF((COUNTIFS('Visits'!$A$2:$A$201,A164,'Visits'!$F$2:$F$201,F164,'Visits'!$K$2:$K$201,("&lt;"&amp;L164),'Visits'!$L$2:$L$201,("&gt;"&amp;K164),'Visits'!$I$2:$I$201,"&lt;&gt;Cancelled")&gt;1),"Sitter double-booked","")))</f>
        <v/>
      </c>
    </row>
    <row r="165" spans="1:13" x14ac:dyDescent="0.25">
      <c r="A165" s="11"/>
      <c r="B165" s="12"/>
      <c r="H165" s="13"/>
      <c r="J165" s="14" t="str">
        <f>IF($A165="","",(B165+(H165/1440)))</f>
        <v/>
      </c>
      <c r="K165" s="15" t="str">
        <f>IF($A165="","",ROUND((B165*1440),0))</f>
        <v/>
      </c>
      <c r="L165" s="15" t="str">
        <f>IF($A165="","",(ROUND((B165*1440),0)+H165))</f>
        <v/>
      </c>
      <c r="M165" s="16" t="str">
        <f>IF($A165="","",IF((I165="Cancelled"),"",IF((COUNTIFS('Visits'!$A$2:$A$201,A165,'Visits'!$F$2:$F$201,F165,'Visits'!$K$2:$K$201,("&lt;"&amp;L165),'Visits'!$L$2:$L$201,("&gt;"&amp;K165),'Visits'!$I$2:$I$201,"&lt;&gt;Cancelled")&gt;1),"Sitter double-booked","")))</f>
        <v/>
      </c>
    </row>
    <row r="166" spans="1:13" x14ac:dyDescent="0.25">
      <c r="A166" s="11"/>
      <c r="B166" s="12"/>
      <c r="H166" s="13"/>
      <c r="J166" s="14" t="str">
        <f>IF($A166="","",(B166+(H166/1440)))</f>
        <v/>
      </c>
      <c r="K166" s="15" t="str">
        <f>IF($A166="","",ROUND((B166*1440),0))</f>
        <v/>
      </c>
      <c r="L166" s="15" t="str">
        <f>IF($A166="","",(ROUND((B166*1440),0)+H166))</f>
        <v/>
      </c>
      <c r="M166" s="16" t="str">
        <f>IF($A166="","",IF((I166="Cancelled"),"",IF((COUNTIFS('Visits'!$A$2:$A$201,A166,'Visits'!$F$2:$F$201,F166,'Visits'!$K$2:$K$201,("&lt;"&amp;L166),'Visits'!$L$2:$L$201,("&gt;"&amp;K166),'Visits'!$I$2:$I$201,"&lt;&gt;Cancelled")&gt;1),"Sitter double-booked","")))</f>
        <v/>
      </c>
    </row>
    <row r="167" spans="1:13" x14ac:dyDescent="0.25">
      <c r="A167" s="11"/>
      <c r="B167" s="12"/>
      <c r="H167" s="13"/>
      <c r="J167" s="14" t="str">
        <f>IF($A167="","",(B167+(H167/1440)))</f>
        <v/>
      </c>
      <c r="K167" s="15" t="str">
        <f>IF($A167="","",ROUND((B167*1440),0))</f>
        <v/>
      </c>
      <c r="L167" s="15" t="str">
        <f>IF($A167="","",(ROUND((B167*1440),0)+H167))</f>
        <v/>
      </c>
      <c r="M167" s="16" t="str">
        <f>IF($A167="","",IF((I167="Cancelled"),"",IF((COUNTIFS('Visits'!$A$2:$A$201,A167,'Visits'!$F$2:$F$201,F167,'Visits'!$K$2:$K$201,("&lt;"&amp;L167),'Visits'!$L$2:$L$201,("&gt;"&amp;K167),'Visits'!$I$2:$I$201,"&lt;&gt;Cancelled")&gt;1),"Sitter double-booked","")))</f>
        <v/>
      </c>
    </row>
    <row r="168" spans="1:13" x14ac:dyDescent="0.25">
      <c r="A168" s="11"/>
      <c r="B168" s="12"/>
      <c r="H168" s="13"/>
      <c r="J168" s="14" t="str">
        <f>IF($A168="","",(B168+(H168/1440)))</f>
        <v/>
      </c>
      <c r="K168" s="15" t="str">
        <f>IF($A168="","",ROUND((B168*1440),0))</f>
        <v/>
      </c>
      <c r="L168" s="15" t="str">
        <f>IF($A168="","",(ROUND((B168*1440),0)+H168))</f>
        <v/>
      </c>
      <c r="M168" s="16" t="str">
        <f>IF($A168="","",IF((I168="Cancelled"),"",IF((COUNTIFS('Visits'!$A$2:$A$201,A168,'Visits'!$F$2:$F$201,F168,'Visits'!$K$2:$K$201,("&lt;"&amp;L168),'Visits'!$L$2:$L$201,("&gt;"&amp;K168),'Visits'!$I$2:$I$201,"&lt;&gt;Cancelled")&gt;1),"Sitter double-booked","")))</f>
        <v/>
      </c>
    </row>
    <row r="169" spans="1:13" x14ac:dyDescent="0.25">
      <c r="A169" s="11"/>
      <c r="B169" s="12"/>
      <c r="H169" s="13"/>
      <c r="J169" s="14" t="str">
        <f>IF($A169="","",(B169+(H169/1440)))</f>
        <v/>
      </c>
      <c r="K169" s="15" t="str">
        <f>IF($A169="","",ROUND((B169*1440),0))</f>
        <v/>
      </c>
      <c r="L169" s="15" t="str">
        <f>IF($A169="","",(ROUND((B169*1440),0)+H169))</f>
        <v/>
      </c>
      <c r="M169" s="16" t="str">
        <f>IF($A169="","",IF((I169="Cancelled"),"",IF((COUNTIFS('Visits'!$A$2:$A$201,A169,'Visits'!$F$2:$F$201,F169,'Visits'!$K$2:$K$201,("&lt;"&amp;L169),'Visits'!$L$2:$L$201,("&gt;"&amp;K169),'Visits'!$I$2:$I$201,"&lt;&gt;Cancelled")&gt;1),"Sitter double-booked","")))</f>
        <v/>
      </c>
    </row>
    <row r="170" spans="1:13" x14ac:dyDescent="0.25">
      <c r="A170" s="11"/>
      <c r="B170" s="12"/>
      <c r="H170" s="13"/>
      <c r="J170" s="14" t="str">
        <f>IF($A170="","",(B170+(H170/1440)))</f>
        <v/>
      </c>
      <c r="K170" s="15" t="str">
        <f>IF($A170="","",ROUND((B170*1440),0))</f>
        <v/>
      </c>
      <c r="L170" s="15" t="str">
        <f>IF($A170="","",(ROUND((B170*1440),0)+H170))</f>
        <v/>
      </c>
      <c r="M170" s="16" t="str">
        <f>IF($A170="","",IF((I170="Cancelled"),"",IF((COUNTIFS('Visits'!$A$2:$A$201,A170,'Visits'!$F$2:$F$201,F170,'Visits'!$K$2:$K$201,("&lt;"&amp;L170),'Visits'!$L$2:$L$201,("&gt;"&amp;K170),'Visits'!$I$2:$I$201,"&lt;&gt;Cancelled")&gt;1),"Sitter double-booked","")))</f>
        <v/>
      </c>
    </row>
    <row r="171" spans="1:13" x14ac:dyDescent="0.25">
      <c r="A171" s="11"/>
      <c r="B171" s="12"/>
      <c r="H171" s="13"/>
      <c r="J171" s="14" t="str">
        <f>IF($A171="","",(B171+(H171/1440)))</f>
        <v/>
      </c>
      <c r="K171" s="15" t="str">
        <f>IF($A171="","",ROUND((B171*1440),0))</f>
        <v/>
      </c>
      <c r="L171" s="15" t="str">
        <f>IF($A171="","",(ROUND((B171*1440),0)+H171))</f>
        <v/>
      </c>
      <c r="M171" s="16" t="str">
        <f>IF($A171="","",IF((I171="Cancelled"),"",IF((COUNTIFS('Visits'!$A$2:$A$201,A171,'Visits'!$F$2:$F$201,F171,'Visits'!$K$2:$K$201,("&lt;"&amp;L171),'Visits'!$L$2:$L$201,("&gt;"&amp;K171),'Visits'!$I$2:$I$201,"&lt;&gt;Cancelled")&gt;1),"Sitter double-booked","")))</f>
        <v/>
      </c>
    </row>
    <row r="172" spans="1:13" x14ac:dyDescent="0.25">
      <c r="A172" s="11"/>
      <c r="B172" s="12"/>
      <c r="H172" s="13"/>
      <c r="J172" s="14" t="str">
        <f>IF($A172="","",(B172+(H172/1440)))</f>
        <v/>
      </c>
      <c r="K172" s="15" t="str">
        <f>IF($A172="","",ROUND((B172*1440),0))</f>
        <v/>
      </c>
      <c r="L172" s="15" t="str">
        <f>IF($A172="","",(ROUND((B172*1440),0)+H172))</f>
        <v/>
      </c>
      <c r="M172" s="16" t="str">
        <f>IF($A172="","",IF((I172="Cancelled"),"",IF((COUNTIFS('Visits'!$A$2:$A$201,A172,'Visits'!$F$2:$F$201,F172,'Visits'!$K$2:$K$201,("&lt;"&amp;L172),'Visits'!$L$2:$L$201,("&gt;"&amp;K172),'Visits'!$I$2:$I$201,"&lt;&gt;Cancelled")&gt;1),"Sitter double-booked","")))</f>
        <v/>
      </c>
    </row>
    <row r="173" spans="1:13" x14ac:dyDescent="0.25">
      <c r="A173" s="11"/>
      <c r="B173" s="12"/>
      <c r="H173" s="13"/>
      <c r="J173" s="14" t="str">
        <f>IF($A173="","",(B173+(H173/1440)))</f>
        <v/>
      </c>
      <c r="K173" s="15" t="str">
        <f>IF($A173="","",ROUND((B173*1440),0))</f>
        <v/>
      </c>
      <c r="L173" s="15" t="str">
        <f>IF($A173="","",(ROUND((B173*1440),0)+H173))</f>
        <v/>
      </c>
      <c r="M173" s="16" t="str">
        <f>IF($A173="","",IF((I173="Cancelled"),"",IF((COUNTIFS('Visits'!$A$2:$A$201,A173,'Visits'!$F$2:$F$201,F173,'Visits'!$K$2:$K$201,("&lt;"&amp;L173),'Visits'!$L$2:$L$201,("&gt;"&amp;K173),'Visits'!$I$2:$I$201,"&lt;&gt;Cancelled")&gt;1),"Sitter double-booked","")))</f>
        <v/>
      </c>
    </row>
    <row r="174" spans="1:13" x14ac:dyDescent="0.25">
      <c r="A174" s="11"/>
      <c r="B174" s="12"/>
      <c r="H174" s="13"/>
      <c r="J174" s="14" t="str">
        <f>IF($A174="","",(B174+(H174/1440)))</f>
        <v/>
      </c>
      <c r="K174" s="15" t="str">
        <f>IF($A174="","",ROUND((B174*1440),0))</f>
        <v/>
      </c>
      <c r="L174" s="15" t="str">
        <f>IF($A174="","",(ROUND((B174*1440),0)+H174))</f>
        <v/>
      </c>
      <c r="M174" s="16" t="str">
        <f>IF($A174="","",IF((I174="Cancelled"),"",IF((COUNTIFS('Visits'!$A$2:$A$201,A174,'Visits'!$F$2:$F$201,F174,'Visits'!$K$2:$K$201,("&lt;"&amp;L174),'Visits'!$L$2:$L$201,("&gt;"&amp;K174),'Visits'!$I$2:$I$201,"&lt;&gt;Cancelled")&gt;1),"Sitter double-booked","")))</f>
        <v/>
      </c>
    </row>
    <row r="175" spans="1:13" x14ac:dyDescent="0.25">
      <c r="A175" s="11"/>
      <c r="B175" s="12"/>
      <c r="H175" s="13"/>
      <c r="J175" s="14" t="str">
        <f>IF($A175="","",(B175+(H175/1440)))</f>
        <v/>
      </c>
      <c r="K175" s="15" t="str">
        <f>IF($A175="","",ROUND((B175*1440),0))</f>
        <v/>
      </c>
      <c r="L175" s="15" t="str">
        <f>IF($A175="","",(ROUND((B175*1440),0)+H175))</f>
        <v/>
      </c>
      <c r="M175" s="16" t="str">
        <f>IF($A175="","",IF((I175="Cancelled"),"",IF((COUNTIFS('Visits'!$A$2:$A$201,A175,'Visits'!$F$2:$F$201,F175,'Visits'!$K$2:$K$201,("&lt;"&amp;L175),'Visits'!$L$2:$L$201,("&gt;"&amp;K175),'Visits'!$I$2:$I$201,"&lt;&gt;Cancelled")&gt;1),"Sitter double-booked","")))</f>
        <v/>
      </c>
    </row>
    <row r="176" spans="1:13" x14ac:dyDescent="0.25">
      <c r="A176" s="11"/>
      <c r="B176" s="12"/>
      <c r="H176" s="13"/>
      <c r="J176" s="14" t="str">
        <f>IF($A176="","",(B176+(H176/1440)))</f>
        <v/>
      </c>
      <c r="K176" s="15" t="str">
        <f>IF($A176="","",ROUND((B176*1440),0))</f>
        <v/>
      </c>
      <c r="L176" s="15" t="str">
        <f>IF($A176="","",(ROUND((B176*1440),0)+H176))</f>
        <v/>
      </c>
      <c r="M176" s="16" t="str">
        <f>IF($A176="","",IF((I176="Cancelled"),"",IF((COUNTIFS('Visits'!$A$2:$A$201,A176,'Visits'!$F$2:$F$201,F176,'Visits'!$K$2:$K$201,("&lt;"&amp;L176),'Visits'!$L$2:$L$201,("&gt;"&amp;K176),'Visits'!$I$2:$I$201,"&lt;&gt;Cancelled")&gt;1),"Sitter double-booked","")))</f>
        <v/>
      </c>
    </row>
    <row r="177" spans="1:13" x14ac:dyDescent="0.25">
      <c r="A177" s="11"/>
      <c r="B177" s="12"/>
      <c r="H177" s="13"/>
      <c r="J177" s="14" t="str">
        <f>IF($A177="","",(B177+(H177/1440)))</f>
        <v/>
      </c>
      <c r="K177" s="15" t="str">
        <f>IF($A177="","",ROUND((B177*1440),0))</f>
        <v/>
      </c>
      <c r="L177" s="15" t="str">
        <f>IF($A177="","",(ROUND((B177*1440),0)+H177))</f>
        <v/>
      </c>
      <c r="M177" s="16" t="str">
        <f>IF($A177="","",IF((I177="Cancelled"),"",IF((COUNTIFS('Visits'!$A$2:$A$201,A177,'Visits'!$F$2:$F$201,F177,'Visits'!$K$2:$K$201,("&lt;"&amp;L177),'Visits'!$L$2:$L$201,("&gt;"&amp;K177),'Visits'!$I$2:$I$201,"&lt;&gt;Cancelled")&gt;1),"Sitter double-booked","")))</f>
        <v/>
      </c>
    </row>
    <row r="178" spans="1:13" x14ac:dyDescent="0.25">
      <c r="A178" s="11"/>
      <c r="B178" s="12"/>
      <c r="H178" s="13"/>
      <c r="J178" s="14" t="str">
        <f>IF($A178="","",(B178+(H178/1440)))</f>
        <v/>
      </c>
      <c r="K178" s="15" t="str">
        <f>IF($A178="","",ROUND((B178*1440),0))</f>
        <v/>
      </c>
      <c r="L178" s="15" t="str">
        <f>IF($A178="","",(ROUND((B178*1440),0)+H178))</f>
        <v/>
      </c>
      <c r="M178" s="16" t="str">
        <f>IF($A178="","",IF((I178="Cancelled"),"",IF((COUNTIFS('Visits'!$A$2:$A$201,A178,'Visits'!$F$2:$F$201,F178,'Visits'!$K$2:$K$201,("&lt;"&amp;L178),'Visits'!$L$2:$L$201,("&gt;"&amp;K178),'Visits'!$I$2:$I$201,"&lt;&gt;Cancelled")&gt;1),"Sitter double-booked","")))</f>
        <v/>
      </c>
    </row>
    <row r="179" spans="1:13" x14ac:dyDescent="0.25">
      <c r="A179" s="11"/>
      <c r="B179" s="12"/>
      <c r="H179" s="13"/>
      <c r="J179" s="14" t="str">
        <f>IF($A179="","",(B179+(H179/1440)))</f>
        <v/>
      </c>
      <c r="K179" s="15" t="str">
        <f>IF($A179="","",ROUND((B179*1440),0))</f>
        <v/>
      </c>
      <c r="L179" s="15" t="str">
        <f>IF($A179="","",(ROUND((B179*1440),0)+H179))</f>
        <v/>
      </c>
      <c r="M179" s="16" t="str">
        <f>IF($A179="","",IF((I179="Cancelled"),"",IF((COUNTIFS('Visits'!$A$2:$A$201,A179,'Visits'!$F$2:$F$201,F179,'Visits'!$K$2:$K$201,("&lt;"&amp;L179),'Visits'!$L$2:$L$201,("&gt;"&amp;K179),'Visits'!$I$2:$I$201,"&lt;&gt;Cancelled")&gt;1),"Sitter double-booked","")))</f>
        <v/>
      </c>
    </row>
    <row r="180" spans="1:13" x14ac:dyDescent="0.25">
      <c r="A180" s="11"/>
      <c r="B180" s="12"/>
      <c r="H180" s="13"/>
      <c r="J180" s="14" t="str">
        <f>IF($A180="","",(B180+(H180/1440)))</f>
        <v/>
      </c>
      <c r="K180" s="15" t="str">
        <f>IF($A180="","",ROUND((B180*1440),0))</f>
        <v/>
      </c>
      <c r="L180" s="15" t="str">
        <f>IF($A180="","",(ROUND((B180*1440),0)+H180))</f>
        <v/>
      </c>
      <c r="M180" s="16" t="str">
        <f>IF($A180="","",IF((I180="Cancelled"),"",IF((COUNTIFS('Visits'!$A$2:$A$201,A180,'Visits'!$F$2:$F$201,F180,'Visits'!$K$2:$K$201,("&lt;"&amp;L180),'Visits'!$L$2:$L$201,("&gt;"&amp;K180),'Visits'!$I$2:$I$201,"&lt;&gt;Cancelled")&gt;1),"Sitter double-booked","")))</f>
        <v/>
      </c>
    </row>
    <row r="181" spans="1:13" x14ac:dyDescent="0.25">
      <c r="A181" s="11"/>
      <c r="B181" s="12"/>
      <c r="H181" s="13"/>
      <c r="J181" s="14" t="str">
        <f>IF($A181="","",(B181+(H181/1440)))</f>
        <v/>
      </c>
      <c r="K181" s="15" t="str">
        <f>IF($A181="","",ROUND((B181*1440),0))</f>
        <v/>
      </c>
      <c r="L181" s="15" t="str">
        <f>IF($A181="","",(ROUND((B181*1440),0)+H181))</f>
        <v/>
      </c>
      <c r="M181" s="16" t="str">
        <f>IF($A181="","",IF((I181="Cancelled"),"",IF((COUNTIFS('Visits'!$A$2:$A$201,A181,'Visits'!$F$2:$F$201,F181,'Visits'!$K$2:$K$201,("&lt;"&amp;L181),'Visits'!$L$2:$L$201,("&gt;"&amp;K181),'Visits'!$I$2:$I$201,"&lt;&gt;Cancelled")&gt;1),"Sitter double-booked","")))</f>
        <v/>
      </c>
    </row>
    <row r="182" spans="1:13" x14ac:dyDescent="0.25">
      <c r="A182" s="11"/>
      <c r="B182" s="12"/>
      <c r="H182" s="13"/>
      <c r="J182" s="14" t="str">
        <f>IF($A182="","",(B182+(H182/1440)))</f>
        <v/>
      </c>
      <c r="K182" s="15" t="str">
        <f>IF($A182="","",ROUND((B182*1440),0))</f>
        <v/>
      </c>
      <c r="L182" s="15" t="str">
        <f>IF($A182="","",(ROUND((B182*1440),0)+H182))</f>
        <v/>
      </c>
      <c r="M182" s="16" t="str">
        <f>IF($A182="","",IF((I182="Cancelled"),"",IF((COUNTIFS('Visits'!$A$2:$A$201,A182,'Visits'!$F$2:$F$201,F182,'Visits'!$K$2:$K$201,("&lt;"&amp;L182),'Visits'!$L$2:$L$201,("&gt;"&amp;K182),'Visits'!$I$2:$I$201,"&lt;&gt;Cancelled")&gt;1),"Sitter double-booked","")))</f>
        <v/>
      </c>
    </row>
    <row r="183" spans="1:13" x14ac:dyDescent="0.25">
      <c r="A183" s="11"/>
      <c r="B183" s="12"/>
      <c r="H183" s="13"/>
      <c r="J183" s="14" t="str">
        <f>IF($A183="","",(B183+(H183/1440)))</f>
        <v/>
      </c>
      <c r="K183" s="15" t="str">
        <f>IF($A183="","",ROUND((B183*1440),0))</f>
        <v/>
      </c>
      <c r="L183" s="15" t="str">
        <f>IF($A183="","",(ROUND((B183*1440),0)+H183))</f>
        <v/>
      </c>
      <c r="M183" s="16" t="str">
        <f>IF($A183="","",IF((I183="Cancelled"),"",IF((COUNTIFS('Visits'!$A$2:$A$201,A183,'Visits'!$F$2:$F$201,F183,'Visits'!$K$2:$K$201,("&lt;"&amp;L183),'Visits'!$L$2:$L$201,("&gt;"&amp;K183),'Visits'!$I$2:$I$201,"&lt;&gt;Cancelled")&gt;1),"Sitter double-booked","")))</f>
        <v/>
      </c>
    </row>
    <row r="184" spans="1:13" x14ac:dyDescent="0.25">
      <c r="A184" s="11"/>
      <c r="B184" s="12"/>
      <c r="H184" s="13"/>
      <c r="J184" s="14" t="str">
        <f>IF($A184="","",(B184+(H184/1440)))</f>
        <v/>
      </c>
      <c r="K184" s="15" t="str">
        <f>IF($A184="","",ROUND((B184*1440),0))</f>
        <v/>
      </c>
      <c r="L184" s="15" t="str">
        <f>IF($A184="","",(ROUND((B184*1440),0)+H184))</f>
        <v/>
      </c>
      <c r="M184" s="16" t="str">
        <f>IF($A184="","",IF((I184="Cancelled"),"",IF((COUNTIFS('Visits'!$A$2:$A$201,A184,'Visits'!$F$2:$F$201,F184,'Visits'!$K$2:$K$201,("&lt;"&amp;L184),'Visits'!$L$2:$L$201,("&gt;"&amp;K184),'Visits'!$I$2:$I$201,"&lt;&gt;Cancelled")&gt;1),"Sitter double-booked","")))</f>
        <v/>
      </c>
    </row>
    <row r="185" spans="1:13" x14ac:dyDescent="0.25">
      <c r="A185" s="11"/>
      <c r="B185" s="12"/>
      <c r="H185" s="13"/>
      <c r="J185" s="14" t="str">
        <f>IF($A185="","",(B185+(H185/1440)))</f>
        <v/>
      </c>
      <c r="K185" s="15" t="str">
        <f>IF($A185="","",ROUND((B185*1440),0))</f>
        <v/>
      </c>
      <c r="L185" s="15" t="str">
        <f>IF($A185="","",(ROUND((B185*1440),0)+H185))</f>
        <v/>
      </c>
      <c r="M185" s="16" t="str">
        <f>IF($A185="","",IF((I185="Cancelled"),"",IF((COUNTIFS('Visits'!$A$2:$A$201,A185,'Visits'!$F$2:$F$201,F185,'Visits'!$K$2:$K$201,("&lt;"&amp;L185),'Visits'!$L$2:$L$201,("&gt;"&amp;K185),'Visits'!$I$2:$I$201,"&lt;&gt;Cancelled")&gt;1),"Sitter double-booked","")))</f>
        <v/>
      </c>
    </row>
    <row r="186" spans="1:13" x14ac:dyDescent="0.25">
      <c r="A186" s="11"/>
      <c r="B186" s="12"/>
      <c r="H186" s="13"/>
      <c r="J186" s="14" t="str">
        <f>IF($A186="","",(B186+(H186/1440)))</f>
        <v/>
      </c>
      <c r="K186" s="15" t="str">
        <f>IF($A186="","",ROUND((B186*1440),0))</f>
        <v/>
      </c>
      <c r="L186" s="15" t="str">
        <f>IF($A186="","",(ROUND((B186*1440),0)+H186))</f>
        <v/>
      </c>
      <c r="M186" s="16" t="str">
        <f>IF($A186="","",IF((I186="Cancelled"),"",IF((COUNTIFS('Visits'!$A$2:$A$201,A186,'Visits'!$F$2:$F$201,F186,'Visits'!$K$2:$K$201,("&lt;"&amp;L186),'Visits'!$L$2:$L$201,("&gt;"&amp;K186),'Visits'!$I$2:$I$201,"&lt;&gt;Cancelled")&gt;1),"Sitter double-booked","")))</f>
        <v/>
      </c>
    </row>
    <row r="187" spans="1:13" x14ac:dyDescent="0.25">
      <c r="A187" s="11"/>
      <c r="B187" s="12"/>
      <c r="H187" s="13"/>
      <c r="J187" s="14" t="str">
        <f>IF($A187="","",(B187+(H187/1440)))</f>
        <v/>
      </c>
      <c r="K187" s="15" t="str">
        <f>IF($A187="","",ROUND((B187*1440),0))</f>
        <v/>
      </c>
      <c r="L187" s="15" t="str">
        <f>IF($A187="","",(ROUND((B187*1440),0)+H187))</f>
        <v/>
      </c>
      <c r="M187" s="16" t="str">
        <f>IF($A187="","",IF((I187="Cancelled"),"",IF((COUNTIFS('Visits'!$A$2:$A$201,A187,'Visits'!$F$2:$F$201,F187,'Visits'!$K$2:$K$201,("&lt;"&amp;L187),'Visits'!$L$2:$L$201,("&gt;"&amp;K187),'Visits'!$I$2:$I$201,"&lt;&gt;Cancelled")&gt;1),"Sitter double-booked","")))</f>
        <v/>
      </c>
    </row>
    <row r="188" spans="1:13" x14ac:dyDescent="0.25">
      <c r="A188" s="11"/>
      <c r="B188" s="12"/>
      <c r="H188" s="13"/>
      <c r="J188" s="14" t="str">
        <f>IF($A188="","",(B188+(H188/1440)))</f>
        <v/>
      </c>
      <c r="K188" s="15" t="str">
        <f>IF($A188="","",ROUND((B188*1440),0))</f>
        <v/>
      </c>
      <c r="L188" s="15" t="str">
        <f>IF($A188="","",(ROUND((B188*1440),0)+H188))</f>
        <v/>
      </c>
      <c r="M188" s="16" t="str">
        <f>IF($A188="","",IF((I188="Cancelled"),"",IF((COUNTIFS('Visits'!$A$2:$A$201,A188,'Visits'!$F$2:$F$201,F188,'Visits'!$K$2:$K$201,("&lt;"&amp;L188),'Visits'!$L$2:$L$201,("&gt;"&amp;K188),'Visits'!$I$2:$I$201,"&lt;&gt;Cancelled")&gt;1),"Sitter double-booked","")))</f>
        <v/>
      </c>
    </row>
    <row r="189" spans="1:13" x14ac:dyDescent="0.25">
      <c r="A189" s="11"/>
      <c r="B189" s="12"/>
      <c r="H189" s="13"/>
      <c r="J189" s="14" t="str">
        <f>IF($A189="","",(B189+(H189/1440)))</f>
        <v/>
      </c>
      <c r="K189" s="15" t="str">
        <f>IF($A189="","",ROUND((B189*1440),0))</f>
        <v/>
      </c>
      <c r="L189" s="15" t="str">
        <f>IF($A189="","",(ROUND((B189*1440),0)+H189))</f>
        <v/>
      </c>
      <c r="M189" s="16" t="str">
        <f>IF($A189="","",IF((I189="Cancelled"),"",IF((COUNTIFS('Visits'!$A$2:$A$201,A189,'Visits'!$F$2:$F$201,F189,'Visits'!$K$2:$K$201,("&lt;"&amp;L189),'Visits'!$L$2:$L$201,("&gt;"&amp;K189),'Visits'!$I$2:$I$201,"&lt;&gt;Cancelled")&gt;1),"Sitter double-booked","")))</f>
        <v/>
      </c>
    </row>
    <row r="190" spans="1:13" x14ac:dyDescent="0.25">
      <c r="A190" s="11"/>
      <c r="B190" s="12"/>
      <c r="H190" s="13"/>
      <c r="J190" s="14" t="str">
        <f>IF($A190="","",(B190+(H190/1440)))</f>
        <v/>
      </c>
      <c r="K190" s="15" t="str">
        <f>IF($A190="","",ROUND((B190*1440),0))</f>
        <v/>
      </c>
      <c r="L190" s="15" t="str">
        <f>IF($A190="","",(ROUND((B190*1440),0)+H190))</f>
        <v/>
      </c>
      <c r="M190" s="16" t="str">
        <f>IF($A190="","",IF((I190="Cancelled"),"",IF((COUNTIFS('Visits'!$A$2:$A$201,A190,'Visits'!$F$2:$F$201,F190,'Visits'!$K$2:$K$201,("&lt;"&amp;L190),'Visits'!$L$2:$L$201,("&gt;"&amp;K190),'Visits'!$I$2:$I$201,"&lt;&gt;Cancelled")&gt;1),"Sitter double-booked","")))</f>
        <v/>
      </c>
    </row>
    <row r="191" spans="1:13" x14ac:dyDescent="0.25">
      <c r="A191" s="11"/>
      <c r="B191" s="12"/>
      <c r="H191" s="13"/>
      <c r="J191" s="14" t="str">
        <f>IF($A191="","",(B191+(H191/1440)))</f>
        <v/>
      </c>
      <c r="K191" s="15" t="str">
        <f>IF($A191="","",ROUND((B191*1440),0))</f>
        <v/>
      </c>
      <c r="L191" s="15" t="str">
        <f>IF($A191="","",(ROUND((B191*1440),0)+H191))</f>
        <v/>
      </c>
      <c r="M191" s="16" t="str">
        <f>IF($A191="","",IF((I191="Cancelled"),"",IF((COUNTIFS('Visits'!$A$2:$A$201,A191,'Visits'!$F$2:$F$201,F191,'Visits'!$K$2:$K$201,("&lt;"&amp;L191),'Visits'!$L$2:$L$201,("&gt;"&amp;K191),'Visits'!$I$2:$I$201,"&lt;&gt;Cancelled")&gt;1),"Sitter double-booked","")))</f>
        <v/>
      </c>
    </row>
    <row r="192" spans="1:13" x14ac:dyDescent="0.25">
      <c r="A192" s="11"/>
      <c r="B192" s="12"/>
      <c r="H192" s="13"/>
      <c r="J192" s="14" t="str">
        <f>IF($A192="","",(B192+(H192/1440)))</f>
        <v/>
      </c>
      <c r="K192" s="15" t="str">
        <f>IF($A192="","",ROUND((B192*1440),0))</f>
        <v/>
      </c>
      <c r="L192" s="15" t="str">
        <f>IF($A192="","",(ROUND((B192*1440),0)+H192))</f>
        <v/>
      </c>
      <c r="M192" s="16" t="str">
        <f>IF($A192="","",IF((I192="Cancelled"),"",IF((COUNTIFS('Visits'!$A$2:$A$201,A192,'Visits'!$F$2:$F$201,F192,'Visits'!$K$2:$K$201,("&lt;"&amp;L192),'Visits'!$L$2:$L$201,("&gt;"&amp;K192),'Visits'!$I$2:$I$201,"&lt;&gt;Cancelled")&gt;1),"Sitter double-booked","")))</f>
        <v/>
      </c>
    </row>
    <row r="193" spans="1:13" x14ac:dyDescent="0.25">
      <c r="A193" s="11"/>
      <c r="B193" s="12"/>
      <c r="H193" s="13"/>
      <c r="J193" s="14" t="str">
        <f>IF($A193="","",(B193+(H193/1440)))</f>
        <v/>
      </c>
      <c r="K193" s="15" t="str">
        <f>IF($A193="","",ROUND((B193*1440),0))</f>
        <v/>
      </c>
      <c r="L193" s="15" t="str">
        <f>IF($A193="","",(ROUND((B193*1440),0)+H193))</f>
        <v/>
      </c>
      <c r="M193" s="16" t="str">
        <f>IF($A193="","",IF((I193="Cancelled"),"",IF((COUNTIFS('Visits'!$A$2:$A$201,A193,'Visits'!$F$2:$F$201,F193,'Visits'!$K$2:$K$201,("&lt;"&amp;L193),'Visits'!$L$2:$L$201,("&gt;"&amp;K193),'Visits'!$I$2:$I$201,"&lt;&gt;Cancelled")&gt;1),"Sitter double-booked","")))</f>
        <v/>
      </c>
    </row>
    <row r="194" spans="1:13" x14ac:dyDescent="0.25">
      <c r="A194" s="11"/>
      <c r="B194" s="12"/>
      <c r="H194" s="13"/>
      <c r="J194" s="14" t="str">
        <f>IF($A194="","",(B194+(H194/1440)))</f>
        <v/>
      </c>
      <c r="K194" s="15" t="str">
        <f>IF($A194="","",ROUND((B194*1440),0))</f>
        <v/>
      </c>
      <c r="L194" s="15" t="str">
        <f>IF($A194="","",(ROUND((B194*1440),0)+H194))</f>
        <v/>
      </c>
      <c r="M194" s="16" t="str">
        <f>IF($A194="","",IF((I194="Cancelled"),"",IF((COUNTIFS('Visits'!$A$2:$A$201,A194,'Visits'!$F$2:$F$201,F194,'Visits'!$K$2:$K$201,("&lt;"&amp;L194),'Visits'!$L$2:$L$201,("&gt;"&amp;K194),'Visits'!$I$2:$I$201,"&lt;&gt;Cancelled")&gt;1),"Sitter double-booked","")))</f>
        <v/>
      </c>
    </row>
    <row r="195" spans="1:13" x14ac:dyDescent="0.25">
      <c r="A195" s="11"/>
      <c r="B195" s="12"/>
      <c r="H195" s="13"/>
      <c r="J195" s="14" t="str">
        <f>IF($A195="","",(B195+(H195/1440)))</f>
        <v/>
      </c>
      <c r="K195" s="15" t="str">
        <f>IF($A195="","",ROUND((B195*1440),0))</f>
        <v/>
      </c>
      <c r="L195" s="15" t="str">
        <f>IF($A195="","",(ROUND((B195*1440),0)+H195))</f>
        <v/>
      </c>
      <c r="M195" s="16" t="str">
        <f>IF($A195="","",IF((I195="Cancelled"),"",IF((COUNTIFS('Visits'!$A$2:$A$201,A195,'Visits'!$F$2:$F$201,F195,'Visits'!$K$2:$K$201,("&lt;"&amp;L195),'Visits'!$L$2:$L$201,("&gt;"&amp;K195),'Visits'!$I$2:$I$201,"&lt;&gt;Cancelled")&gt;1),"Sitter double-booked","")))</f>
        <v/>
      </c>
    </row>
    <row r="196" spans="1:13" x14ac:dyDescent="0.25">
      <c r="A196" s="11"/>
      <c r="B196" s="12"/>
      <c r="H196" s="13"/>
      <c r="J196" s="14" t="str">
        <f>IF($A196="","",(B196+(H196/1440)))</f>
        <v/>
      </c>
      <c r="K196" s="15" t="str">
        <f>IF($A196="","",ROUND((B196*1440),0))</f>
        <v/>
      </c>
      <c r="L196" s="15" t="str">
        <f>IF($A196="","",(ROUND((B196*1440),0)+H196))</f>
        <v/>
      </c>
      <c r="M196" s="16" t="str">
        <f>IF($A196="","",IF((I196="Cancelled"),"",IF((COUNTIFS('Visits'!$A$2:$A$201,A196,'Visits'!$F$2:$F$201,F196,'Visits'!$K$2:$K$201,("&lt;"&amp;L196),'Visits'!$L$2:$L$201,("&gt;"&amp;K196),'Visits'!$I$2:$I$201,"&lt;&gt;Cancelled")&gt;1),"Sitter double-booked","")))</f>
        <v/>
      </c>
    </row>
    <row r="197" spans="1:13" x14ac:dyDescent="0.25">
      <c r="A197" s="11"/>
      <c r="B197" s="12"/>
      <c r="H197" s="13"/>
      <c r="J197" s="14" t="str">
        <f>IF($A197="","",(B197+(H197/1440)))</f>
        <v/>
      </c>
      <c r="K197" s="15" t="str">
        <f>IF($A197="","",ROUND((B197*1440),0))</f>
        <v/>
      </c>
      <c r="L197" s="15" t="str">
        <f>IF($A197="","",(ROUND((B197*1440),0)+H197))</f>
        <v/>
      </c>
      <c r="M197" s="16" t="str">
        <f>IF($A197="","",IF((I197="Cancelled"),"",IF((COUNTIFS('Visits'!$A$2:$A$201,A197,'Visits'!$F$2:$F$201,F197,'Visits'!$K$2:$K$201,("&lt;"&amp;L197),'Visits'!$L$2:$L$201,("&gt;"&amp;K197),'Visits'!$I$2:$I$201,"&lt;&gt;Cancelled")&gt;1),"Sitter double-booked","")))</f>
        <v/>
      </c>
    </row>
    <row r="198" spans="1:13" x14ac:dyDescent="0.25">
      <c r="A198" s="11"/>
      <c r="B198" s="12"/>
      <c r="H198" s="13"/>
      <c r="J198" s="14" t="str">
        <f>IF($A198="","",(B198+(H198/1440)))</f>
        <v/>
      </c>
      <c r="K198" s="15" t="str">
        <f>IF($A198="","",ROUND((B198*1440),0))</f>
        <v/>
      </c>
      <c r="L198" s="15" t="str">
        <f>IF($A198="","",(ROUND((B198*1440),0)+H198))</f>
        <v/>
      </c>
      <c r="M198" s="16" t="str">
        <f>IF($A198="","",IF((I198="Cancelled"),"",IF((COUNTIFS('Visits'!$A$2:$A$201,A198,'Visits'!$F$2:$F$201,F198,'Visits'!$K$2:$K$201,("&lt;"&amp;L198),'Visits'!$L$2:$L$201,("&gt;"&amp;K198),'Visits'!$I$2:$I$201,"&lt;&gt;Cancelled")&gt;1),"Sitter double-booked","")))</f>
        <v/>
      </c>
    </row>
    <row r="199" spans="1:13" x14ac:dyDescent="0.25">
      <c r="A199" s="11"/>
      <c r="B199" s="12"/>
      <c r="H199" s="13"/>
      <c r="J199" s="14" t="str">
        <f>IF($A199="","",(B199+(H199/1440)))</f>
        <v/>
      </c>
      <c r="K199" s="15" t="str">
        <f>IF($A199="","",ROUND((B199*1440),0))</f>
        <v/>
      </c>
      <c r="L199" s="15" t="str">
        <f>IF($A199="","",(ROUND((B199*1440),0)+H199))</f>
        <v/>
      </c>
      <c r="M199" s="16" t="str">
        <f>IF($A199="","",IF((I199="Cancelled"),"",IF((COUNTIFS('Visits'!$A$2:$A$201,A199,'Visits'!$F$2:$F$201,F199,'Visits'!$K$2:$K$201,("&lt;"&amp;L199),'Visits'!$L$2:$L$201,("&gt;"&amp;K199),'Visits'!$I$2:$I$201,"&lt;&gt;Cancelled")&gt;1),"Sitter double-booked","")))</f>
        <v/>
      </c>
    </row>
    <row r="200" spans="1:13" x14ac:dyDescent="0.25">
      <c r="A200" s="11"/>
      <c r="B200" s="12"/>
      <c r="H200" s="13"/>
      <c r="J200" s="14" t="str">
        <f>IF($A200="","",(B200+(H200/1440)))</f>
        <v/>
      </c>
      <c r="K200" s="15" t="str">
        <f>IF($A200="","",ROUND((B200*1440),0))</f>
        <v/>
      </c>
      <c r="L200" s="15" t="str">
        <f>IF($A200="","",(ROUND((B200*1440),0)+H200))</f>
        <v/>
      </c>
      <c r="M200" s="16" t="str">
        <f>IF($A200="","",IF((I200="Cancelled"),"",IF((COUNTIFS('Visits'!$A$2:$A$201,A200,'Visits'!$F$2:$F$201,F200,'Visits'!$K$2:$K$201,("&lt;"&amp;L200),'Visits'!$L$2:$L$201,("&gt;"&amp;K200),'Visits'!$I$2:$I$201,"&lt;&gt;Cancelled")&gt;1),"Sitter double-booked","")))</f>
        <v/>
      </c>
    </row>
    <row r="201" spans="1:13" x14ac:dyDescent="0.25">
      <c r="A201" s="11"/>
      <c r="B201" s="12"/>
      <c r="H201" s="13"/>
      <c r="J201" s="14" t="str">
        <f>IF($A201="","",(B201+(H201/1440)))</f>
        <v/>
      </c>
      <c r="K201" s="15" t="str">
        <f>IF($A201="","",ROUND((B201*1440),0))</f>
        <v/>
      </c>
      <c r="L201" s="15" t="str">
        <f>IF($A201="","",(ROUND((B201*1440),0)+H201))</f>
        <v/>
      </c>
      <c r="M201" s="16" t="str">
        <f>IF($A201="","",IF((I201="Cancelled"),"",IF((COUNTIFS('Visits'!$A$2:$A$201,A201,'Visits'!$F$2:$F$201,F201,'Visits'!$K$2:$K$201,("&lt;"&amp;L201),'Visits'!$L$2:$L$201,("&gt;"&amp;K201),'Visits'!$I$2:$I$201,"&lt;&gt;Cancelled")&gt;1),"Sitter double-booked","")))</f>
        <v/>
      </c>
    </row>
  </sheetData>
  <autoFilter ref="A1:M1"/>
  <conditionalFormatting sqref="M2:M201">
    <cfRule type="expression" dxfId="0" priority="1">
      <formula>AND(M2&lt;&gt;"",M2&lt;&gt;"")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Walk – 30 min, Walk – 60 min, Drop-in visit, Overnight, Boarding check-in" sqref="E2:E201">
      <formula1>"Walk – 30 min,Walk – 60 min,Drop-in visit,Overnight,Boarding check-in"</formula1>
    </dataValidation>
    <dataValidation type="list" allowBlank="1" showErrorMessage="1" errorTitle="Pick from the list" error="Choose one of: Jess, Marco, Tia" sqref="F2:F201">
      <formula1>"Jess,Marco,Tia"</formula1>
    </dataValidation>
    <dataValidation type="list" allowBlank="1" showErrorMessage="1" errorTitle="Pick from the list" error="Choose one of: North, Central, South" sqref="G2:G201">
      <formula1>"North,Central,South"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Scheduled, Done, Cancelled" sqref="I2:I201">
      <formula1>"Scheduled,Done,Cancelled"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Visits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