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greements" state="visible" r:id="rId5"/>
    <sheet sheetId="3" name="Overview" state="visible" r:id="rId6"/>
  </sheets>
  <calcPr calcId="171027" fullCalcOnLoad="1"/>
</workbook>
</file>

<file path=xl/sharedStrings.xml><?xml version="1.0" encoding="utf-8"?>
<sst xmlns="http://schemas.openxmlformats.org/spreadsheetml/2006/main" count="40" uniqueCount="39">
  <si>
    <t>Pest Service Agreement Tracker</t>
  </si>
  <si>
    <t>A free pest service agreement spreadsheet: track plans, frequency, renewals, and recurring revenue so no agreement lapses, in Google Sheets and Excel.</t>
  </si>
  <si>
    <t>Quick start</t>
  </si>
  <si>
    <t>Open the Agreements tab and replace the sample rows with your own — one row per entry. Formulas fill in automatically for new rows.</t>
  </si>
  <si>
    <t>Enter each agreement's plan, price and start date; Annual value and Renewal date calculate.</t>
  </si>
  <si>
    <t>Next visit due turns red when service is late; Days to renewal goes amber inside 30 days so you can renew before it lapses.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</si>
  <si>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</si>
  <si>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</si>
  <si>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</si>
  <si>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</si>
  <si>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</si>
  <si>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</si>
  <si>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</si>
  <si>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</si>
  <si>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Plan</t>
  </si>
  <si>
    <t>Price per visit</t>
  </si>
  <si>
    <t>Visits per year</t>
  </si>
  <si>
    <t>Start date</t>
  </si>
  <si>
    <t>Last visit</t>
  </si>
  <si>
    <t>Annual value</t>
  </si>
  <si>
    <t>Next visit due</t>
  </si>
  <si>
    <t>Renewal date</t>
  </si>
  <si>
    <t>Days to renewal</t>
  </si>
  <si>
    <t>Henderson</t>
  </si>
  <si>
    <t>Quarterly home</t>
  </si>
  <si>
    <t>Brightside Bakery</t>
  </si>
  <si>
    <t>Monthly commercial</t>
  </si>
  <si>
    <t>Lakeview Apts</t>
  </si>
  <si>
    <t>Castillo</t>
  </si>
  <si>
    <t>Mosquito season</t>
  </si>
  <si>
    <t>Nakamura</t>
  </si>
  <si>
    <t>Bi-monthly home</t>
  </si>
  <si>
    <t>Item</t>
  </si>
  <si>
    <t>Value</t>
  </si>
  <si>
    <t>Notes</t>
  </si>
  <si>
    <t>Recurring revenue (annual)</t>
  </si>
  <si>
    <t>Visits overdue</t>
  </si>
  <si>
    <t>Renewals due in 30 days</t>
  </si>
  <si>
    <t>Lapsed agreements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</si>
</sst>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8" customWidth="1"/>
    <col min="5" max="6" width="14" customWidth="1"/>
    <col min="7" max="7" width="15" customWidth="1"/>
    <col min="8" max="8" width="17" customWidth="1"/>
    <col min="9" max="9" width="15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125</v>
      </c>
      <c r="D2" s="12">
        <v>4</v>
      </c>
      <c r="E2" s="13">
        <v>46108</v>
      </c>
      <c r="F2" s="13">
        <v>46223</v>
      </c>
      <c r="G2" s="14">
        <f>IF($A2="","",(C2*D2))</f>
        <v>500</v>
      </c>
      <c r="H2" s="15">
        <f>IF($A2="","",(F2+ROUND((365/D2),0)))</f>
        <v>46314</v>
      </c>
      <c r="I2" s="15">
        <f>IF($A2="","",EDATE(E2,12))</f>
        <v>46473</v>
      </c>
      <c r="J2" s="16">
        <f>IF($A2="","",(I2-TODAY()))</f>
        <v>166</v>
      </c>
    </row>
    <row r="3" spans="1:10" x14ac:dyDescent="0.25">
      <c r="A3" t="s">
        <v>25</v>
      </c>
      <c r="B3" t="s">
        <v>26</v>
      </c>
      <c r="C3" s="11">
        <v>95</v>
      </c>
      <c r="D3" s="12">
        <v>12</v>
      </c>
      <c r="E3" s="13">
        <v>45968</v>
      </c>
      <c r="F3" s="13">
        <v>46279</v>
      </c>
      <c r="G3" s="14">
        <f>IF($A3="","",(C3*D3))</f>
        <v>1140</v>
      </c>
      <c r="H3" s="15">
        <f>IF($A3="","",(F3+ROUND((365/D3),0)))</f>
        <v>46309</v>
      </c>
      <c r="I3" s="15">
        <f>IF($A3="","",EDATE(E3,12))</f>
        <v>46333</v>
      </c>
      <c r="J3" s="16">
        <f>IF($A3="","",(I3-TODAY()))</f>
        <v>26</v>
      </c>
    </row>
    <row r="4" spans="1:10" x14ac:dyDescent="0.25">
      <c r="A4" t="s">
        <v>27</v>
      </c>
      <c r="B4" t="s">
        <v>26</v>
      </c>
      <c r="C4" s="11">
        <v>260</v>
      </c>
      <c r="D4" s="12">
        <v>12</v>
      </c>
      <c r="E4" s="13">
        <v>46208</v>
      </c>
      <c r="F4" s="13">
        <v>46283</v>
      </c>
      <c r="G4" s="14">
        <f>IF($A4="","",(C4*D4))</f>
        <v>3120</v>
      </c>
      <c r="H4" s="15">
        <f>IF($A4="","",(F4+ROUND((365/D4),0)))</f>
        <v>46313</v>
      </c>
      <c r="I4" s="15">
        <f>IF($A4="","",EDATE(E4,12))</f>
        <v>46573</v>
      </c>
      <c r="J4" s="16">
        <f>IF($A4="","",(I4-TODAY()))</f>
        <v>266</v>
      </c>
    </row>
    <row r="5" spans="1:10" x14ac:dyDescent="0.25">
      <c r="A5" t="s">
        <v>28</v>
      </c>
      <c r="B5" t="s">
        <v>29</v>
      </c>
      <c r="C5" s="11">
        <v>79</v>
      </c>
      <c r="D5" s="12">
        <v>8</v>
      </c>
      <c r="E5" s="13">
        <v>46158</v>
      </c>
      <c r="F5" s="13">
        <v>46288</v>
      </c>
      <c r="G5" s="14">
        <f>IF($A5="","",(C5*D5))</f>
        <v>632</v>
      </c>
      <c r="H5" s="15">
        <f>IF($A5="","",(F5+ROUND((365/D5),0)))</f>
        <v>46334</v>
      </c>
      <c r="I5" s="15">
        <f>IF($A5="","",EDATE(E5,12))</f>
        <v>46523</v>
      </c>
      <c r="J5" s="16">
        <f>IF($A5="","",(I5-TODAY()))</f>
        <v>216</v>
      </c>
    </row>
    <row r="6" spans="1:10" x14ac:dyDescent="0.25">
      <c r="A6" t="s">
        <v>30</v>
      </c>
      <c r="B6" t="s">
        <v>31</v>
      </c>
      <c r="C6" s="11">
        <v>89</v>
      </c>
      <c r="D6" s="12">
        <v>6</v>
      </c>
      <c r="E6" s="13">
        <v>45928</v>
      </c>
      <c r="F6" s="13">
        <v>46238</v>
      </c>
      <c r="G6" s="14">
        <f>IF($A6="","",(C6*D6))</f>
        <v>534</v>
      </c>
      <c r="H6" s="15">
        <f>IF($A6="","",(F6+ROUND((365/D6),0)))</f>
        <v>46299</v>
      </c>
      <c r="I6" s="15">
        <f>IF($A6="","",EDATE(E6,12))</f>
        <v>46293</v>
      </c>
      <c r="J6" s="16">
        <f>IF($A6="","",(I6-TODAY()))</f>
        <v>-14</v>
      </c>
    </row>
    <row r="7" spans="1:10" x14ac:dyDescent="0.25">
      <c r="C7" s="11"/>
      <c r="D7" s="12"/>
      <c r="E7" s="13"/>
      <c r="F7" s="13"/>
      <c r="G7" s="14" t="str">
        <f>IF($A7="","",(C7*D7))</f>
        <v/>
      </c>
      <c r="H7" s="15" t="str">
        <f>IF($A7="","",(F7+ROUND((365/D7),0)))</f>
        <v/>
      </c>
      <c r="I7" s="15" t="str">
        <f>IF($A7="","",EDATE(E7,12))</f>
        <v/>
      </c>
      <c r="J7" s="16" t="str">
        <f>IF($A7="","",(I7-TODAY()))</f>
        <v/>
      </c>
    </row>
    <row r="8" spans="1:10" x14ac:dyDescent="0.25">
      <c r="C8" s="11"/>
      <c r="D8" s="12"/>
      <c r="E8" s="13"/>
      <c r="F8" s="13"/>
      <c r="G8" s="14" t="str">
        <f>IF($A8="","",(C8*D8))</f>
        <v/>
      </c>
      <c r="H8" s="15" t="str">
        <f>IF($A8="","",(F8+ROUND((365/D8),0)))</f>
        <v/>
      </c>
      <c r="I8" s="15" t="str">
        <f>IF($A8="","",EDATE(E8,12))</f>
        <v/>
      </c>
      <c r="J8" s="16" t="str">
        <f>IF($A8="","",(I8-TODAY()))</f>
        <v/>
      </c>
    </row>
    <row r="9" spans="1:10" x14ac:dyDescent="0.25">
      <c r="C9" s="11"/>
      <c r="D9" s="12"/>
      <c r="E9" s="13"/>
      <c r="F9" s="13"/>
      <c r="G9" s="14" t="str">
        <f>IF($A9="","",(C9*D9))</f>
        <v/>
      </c>
      <c r="H9" s="15" t="str">
        <f>IF($A9="","",(F9+ROUND((365/D9),0)))</f>
        <v/>
      </c>
      <c r="I9" s="15" t="str">
        <f>IF($A9="","",EDATE(E9,12))</f>
        <v/>
      </c>
      <c r="J9" s="16" t="str">
        <f>IF($A9="","",(I9-TODAY()))</f>
        <v/>
      </c>
    </row>
    <row r="10" spans="1:10" x14ac:dyDescent="0.25">
      <c r="C10" s="11"/>
      <c r="D10" s="12"/>
      <c r="E10" s="13"/>
      <c r="F10" s="13"/>
      <c r="G10" s="14" t="str">
        <f>IF($A10="","",(C10*D10))</f>
        <v/>
      </c>
      <c r="H10" s="15" t="str">
        <f>IF($A10="","",(F10+ROUND((365/D10),0)))</f>
        <v/>
      </c>
      <c r="I10" s="15" t="str">
        <f>IF($A10="","",EDATE(E10,12))</f>
        <v/>
      </c>
      <c r="J10" s="16" t="str">
        <f>IF($A10="","",(I10-TODAY()))</f>
        <v/>
      </c>
    </row>
    <row r="11" spans="1:10" x14ac:dyDescent="0.25">
      <c r="C11" s="11"/>
      <c r="D11" s="12"/>
      <c r="E11" s="13"/>
      <c r="F11" s="13"/>
      <c r="G11" s="14" t="str">
        <f>IF($A11="","",(C11*D11))</f>
        <v/>
      </c>
      <c r="H11" s="15" t="str">
        <f>IF($A11="","",(F11+ROUND((365/D11),0)))</f>
        <v/>
      </c>
      <c r="I11" s="15" t="str">
        <f>IF($A11="","",EDATE(E11,12))</f>
        <v/>
      </c>
      <c r="J11" s="16" t="str">
        <f>IF($A11="","",(I11-TODAY()))</f>
        <v/>
      </c>
    </row>
    <row r="12" spans="1:10" x14ac:dyDescent="0.25">
      <c r="C12" s="11"/>
      <c r="D12" s="12"/>
      <c r="E12" s="13"/>
      <c r="F12" s="13"/>
      <c r="G12" s="14" t="str">
        <f>IF($A12="","",(C12*D12))</f>
        <v/>
      </c>
      <c r="H12" s="15" t="str">
        <f>IF($A12="","",(F12+ROUND((365/D12),0)))</f>
        <v/>
      </c>
      <c r="I12" s="15" t="str">
        <f>IF($A12="","",EDATE(E12,12))</f>
        <v/>
      </c>
      <c r="J12" s="16" t="str">
        <f>IF($A12="","",(I12-TODAY()))</f>
        <v/>
      </c>
    </row>
    <row r="13" spans="1:10" x14ac:dyDescent="0.25">
      <c r="C13" s="11"/>
      <c r="D13" s="12"/>
      <c r="E13" s="13"/>
      <c r="F13" s="13"/>
      <c r="G13" s="14" t="str">
        <f>IF($A13="","",(C13*D13))</f>
        <v/>
      </c>
      <c r="H13" s="15" t="str">
        <f>IF($A13="","",(F13+ROUND((365/D13),0)))</f>
        <v/>
      </c>
      <c r="I13" s="15" t="str">
        <f>IF($A13="","",EDATE(E13,12))</f>
        <v/>
      </c>
      <c r="J13" s="16" t="str">
        <f>IF($A13="","",(I13-TODAY()))</f>
        <v/>
      </c>
    </row>
    <row r="14" spans="1:10" x14ac:dyDescent="0.25">
      <c r="C14" s="11"/>
      <c r="D14" s="12"/>
      <c r="E14" s="13"/>
      <c r="F14" s="13"/>
      <c r="G14" s="14" t="str">
        <f>IF($A14="","",(C14*D14))</f>
        <v/>
      </c>
      <c r="H14" s="15" t="str">
        <f>IF($A14="","",(F14+ROUND((365/D14),0)))</f>
        <v/>
      </c>
      <c r="I14" s="15" t="str">
        <f>IF($A14="","",EDATE(E14,12))</f>
        <v/>
      </c>
      <c r="J14" s="16" t="str">
        <f>IF($A14="","",(I14-TODAY()))</f>
        <v/>
      </c>
    </row>
    <row r="15" spans="1:10" x14ac:dyDescent="0.25">
      <c r="C15" s="11"/>
      <c r="D15" s="12"/>
      <c r="E15" s="13"/>
      <c r="F15" s="13"/>
      <c r="G15" s="14" t="str">
        <f>IF($A15="","",(C15*D15))</f>
        <v/>
      </c>
      <c r="H15" s="15" t="str">
        <f>IF($A15="","",(F15+ROUND((365/D15),0)))</f>
        <v/>
      </c>
      <c r="I15" s="15" t="str">
        <f>IF($A15="","",EDATE(E15,12))</f>
        <v/>
      </c>
      <c r="J15" s="16" t="str">
        <f>IF($A15="","",(I15-TODAY()))</f>
        <v/>
      </c>
    </row>
    <row r="16" spans="1:10" x14ac:dyDescent="0.25">
      <c r="C16" s="11"/>
      <c r="D16" s="12"/>
      <c r="E16" s="13"/>
      <c r="F16" s="13"/>
      <c r="G16" s="14" t="str">
        <f>IF($A16="","",(C16*D16))</f>
        <v/>
      </c>
      <c r="H16" s="15" t="str">
        <f>IF($A16="","",(F16+ROUND((365/D16),0)))</f>
        <v/>
      </c>
      <c r="I16" s="15" t="str">
        <f>IF($A16="","",EDATE(E16,12))</f>
        <v/>
      </c>
      <c r="J16" s="16" t="str">
        <f>IF($A16="","",(I16-TODAY()))</f>
        <v/>
      </c>
    </row>
    <row r="17" spans="1:10" x14ac:dyDescent="0.25">
      <c r="C17" s="11"/>
      <c r="D17" s="12"/>
      <c r="E17" s="13"/>
      <c r="F17" s="13"/>
      <c r="G17" s="14" t="str">
        <f>IF($A17="","",(C17*D17))</f>
        <v/>
      </c>
      <c r="H17" s="15" t="str">
        <f>IF($A17="","",(F17+ROUND((365/D17),0)))</f>
        <v/>
      </c>
      <c r="I17" s="15" t="str">
        <f>IF($A17="","",EDATE(E17,12))</f>
        <v/>
      </c>
      <c r="J17" s="16" t="str">
        <f>IF($A17="","",(I17-TODAY()))</f>
        <v/>
      </c>
    </row>
    <row r="18" spans="1:10" x14ac:dyDescent="0.25">
      <c r="C18" s="11"/>
      <c r="D18" s="12"/>
      <c r="E18" s="13"/>
      <c r="F18" s="13"/>
      <c r="G18" s="14" t="str">
        <f>IF($A18="","",(C18*D18))</f>
        <v/>
      </c>
      <c r="H18" s="15" t="str">
        <f>IF($A18="","",(F18+ROUND((365/D18),0)))</f>
        <v/>
      </c>
      <c r="I18" s="15" t="str">
        <f>IF($A18="","",EDATE(E18,12))</f>
        <v/>
      </c>
      <c r="J18" s="16" t="str">
        <f>IF($A18="","",(I18-TODAY()))</f>
        <v/>
      </c>
    </row>
    <row r="19" spans="1:10" x14ac:dyDescent="0.25">
      <c r="C19" s="11"/>
      <c r="D19" s="12"/>
      <c r="E19" s="13"/>
      <c r="F19" s="13"/>
      <c r="G19" s="14" t="str">
        <f>IF($A19="","",(C19*D19))</f>
        <v/>
      </c>
      <c r="H19" s="15" t="str">
        <f>IF($A19="","",(F19+ROUND((365/D19),0)))</f>
        <v/>
      </c>
      <c r="I19" s="15" t="str">
        <f>IF($A19="","",EDATE(E19,12))</f>
        <v/>
      </c>
      <c r="J19" s="16" t="str">
        <f>IF($A19="","",(I19-TODAY()))</f>
        <v/>
      </c>
    </row>
    <row r="20" spans="1:10" x14ac:dyDescent="0.25">
      <c r="C20" s="11"/>
      <c r="D20" s="12"/>
      <c r="E20" s="13"/>
      <c r="F20" s="13"/>
      <c r="G20" s="14" t="str">
        <f>IF($A20="","",(C20*D20))</f>
        <v/>
      </c>
      <c r="H20" s="15" t="str">
        <f>IF($A20="","",(F20+ROUND((365/D20),0)))</f>
        <v/>
      </c>
      <c r="I20" s="15" t="str">
        <f>IF($A20="","",EDATE(E20,12))</f>
        <v/>
      </c>
      <c r="J20" s="16" t="str">
        <f>IF($A20="","",(I20-TODAY()))</f>
        <v/>
      </c>
    </row>
    <row r="21" spans="1:10" x14ac:dyDescent="0.25">
      <c r="C21" s="11"/>
      <c r="D21" s="12"/>
      <c r="E21" s="13"/>
      <c r="F21" s="13"/>
      <c r="G21" s="14" t="str">
        <f>IF($A21="","",(C21*D21))</f>
        <v/>
      </c>
      <c r="H21" s="15" t="str">
        <f>IF($A21="","",(F21+ROUND((365/D21),0)))</f>
        <v/>
      </c>
      <c r="I21" s="15" t="str">
        <f>IF($A21="","",EDATE(E21,12))</f>
        <v/>
      </c>
      <c r="J21" s="16" t="str">
        <f>IF($A21="","",(I21-TODAY()))</f>
        <v/>
      </c>
    </row>
    <row r="22" spans="1:10" x14ac:dyDescent="0.25">
      <c r="C22" s="11"/>
      <c r="D22" s="12"/>
      <c r="E22" s="13"/>
      <c r="F22" s="13"/>
      <c r="G22" s="14" t="str">
        <f>IF($A22="","",(C22*D22))</f>
        <v/>
      </c>
      <c r="H22" s="15" t="str">
        <f>IF($A22="","",(F22+ROUND((365/D22),0)))</f>
        <v/>
      </c>
      <c r="I22" s="15" t="str">
        <f>IF($A22="","",EDATE(E22,12))</f>
        <v/>
      </c>
      <c r="J22" s="16" t="str">
        <f>IF($A22="","",(I22-TODAY()))</f>
        <v/>
      </c>
    </row>
    <row r="23" spans="1:10" x14ac:dyDescent="0.25">
      <c r="C23" s="11"/>
      <c r="D23" s="12"/>
      <c r="E23" s="13"/>
      <c r="F23" s="13"/>
      <c r="G23" s="14" t="str">
        <f>IF($A23="","",(C23*D23))</f>
        <v/>
      </c>
      <c r="H23" s="15" t="str">
        <f>IF($A23="","",(F23+ROUND((365/D23),0)))</f>
        <v/>
      </c>
      <c r="I23" s="15" t="str">
        <f>IF($A23="","",EDATE(E23,12))</f>
        <v/>
      </c>
      <c r="J23" s="16" t="str">
        <f>IF($A23="","",(I23-TODAY()))</f>
        <v/>
      </c>
    </row>
    <row r="24" spans="1:10" x14ac:dyDescent="0.25">
      <c r="C24" s="11"/>
      <c r="D24" s="12"/>
      <c r="E24" s="13"/>
      <c r="F24" s="13"/>
      <c r="G24" s="14" t="str">
        <f>IF($A24="","",(C24*D24))</f>
        <v/>
      </c>
      <c r="H24" s="15" t="str">
        <f>IF($A24="","",(F24+ROUND((365/D24),0)))</f>
        <v/>
      </c>
      <c r="I24" s="15" t="str">
        <f>IF($A24="","",EDATE(E24,12))</f>
        <v/>
      </c>
      <c r="J24" s="16" t="str">
        <f>IF($A24="","",(I24-TODAY()))</f>
        <v/>
      </c>
    </row>
    <row r="25" spans="1:10" x14ac:dyDescent="0.25">
      <c r="C25" s="11"/>
      <c r="D25" s="12"/>
      <c r="E25" s="13"/>
      <c r="F25" s="13"/>
      <c r="G25" s="14" t="str">
        <f>IF($A25="","",(C25*D25))</f>
        <v/>
      </c>
      <c r="H25" s="15" t="str">
        <f>IF($A25="","",(F25+ROUND((365/D25),0)))</f>
        <v/>
      </c>
      <c r="I25" s="15" t="str">
        <f>IF($A25="","",EDATE(E25,12))</f>
        <v/>
      </c>
      <c r="J25" s="16" t="str">
        <f>IF($A25="","",(I25-TODAY()))</f>
        <v/>
      </c>
    </row>
    <row r="26" spans="1:10" x14ac:dyDescent="0.25">
      <c r="C26" s="11"/>
      <c r="D26" s="12"/>
      <c r="E26" s="13"/>
      <c r="F26" s="13"/>
      <c r="G26" s="14" t="str">
        <f>IF($A26="","",(C26*D26))</f>
        <v/>
      </c>
      <c r="H26" s="15" t="str">
        <f>IF($A26="","",(F26+ROUND((365/D26),0)))</f>
        <v/>
      </c>
      <c r="I26" s="15" t="str">
        <f>IF($A26="","",EDATE(E26,12))</f>
        <v/>
      </c>
      <c r="J26" s="16" t="str">
        <f>IF($A26="","",(I26-TODAY()))</f>
        <v/>
      </c>
    </row>
    <row r="27" spans="1:10" x14ac:dyDescent="0.25">
      <c r="C27" s="11"/>
      <c r="D27" s="12"/>
      <c r="E27" s="13"/>
      <c r="F27" s="13"/>
      <c r="G27" s="14" t="str">
        <f>IF($A27="","",(C27*D27))</f>
        <v/>
      </c>
      <c r="H27" s="15" t="str">
        <f>IF($A27="","",(F27+ROUND((365/D27),0)))</f>
        <v/>
      </c>
      <c r="I27" s="15" t="str">
        <f>IF($A27="","",EDATE(E27,12))</f>
        <v/>
      </c>
      <c r="J27" s="16" t="str">
        <f>IF($A27="","",(I27-TODAY()))</f>
        <v/>
      </c>
    </row>
    <row r="28" spans="1:10" x14ac:dyDescent="0.25">
      <c r="C28" s="11"/>
      <c r="D28" s="12"/>
      <c r="E28" s="13"/>
      <c r="F28" s="13"/>
      <c r="G28" s="14" t="str">
        <f>IF($A28="","",(C28*D28))</f>
        <v/>
      </c>
      <c r="H28" s="15" t="str">
        <f>IF($A28="","",(F28+ROUND((365/D28),0)))</f>
        <v/>
      </c>
      <c r="I28" s="15" t="str">
        <f>IF($A28="","",EDATE(E28,12))</f>
        <v/>
      </c>
      <c r="J28" s="16" t="str">
        <f>IF($A28="","",(I28-TODAY()))</f>
        <v/>
      </c>
    </row>
    <row r="29" spans="1:10" x14ac:dyDescent="0.25">
      <c r="C29" s="11"/>
      <c r="D29" s="12"/>
      <c r="E29" s="13"/>
      <c r="F29" s="13"/>
      <c r="G29" s="14" t="str">
        <f>IF($A29="","",(C29*D29))</f>
        <v/>
      </c>
      <c r="H29" s="15" t="str">
        <f>IF($A29="","",(F29+ROUND((365/D29),0)))</f>
        <v/>
      </c>
      <c r="I29" s="15" t="str">
        <f>IF($A29="","",EDATE(E29,12))</f>
        <v/>
      </c>
      <c r="J29" s="16" t="str">
        <f>IF($A29="","",(I29-TODAY()))</f>
        <v/>
      </c>
    </row>
    <row r="30" spans="1:10" x14ac:dyDescent="0.25">
      <c r="C30" s="11"/>
      <c r="D30" s="12"/>
      <c r="E30" s="13"/>
      <c r="F30" s="13"/>
      <c r="G30" s="14" t="str">
        <f>IF($A30="","",(C30*D30))</f>
        <v/>
      </c>
      <c r="H30" s="15" t="str">
        <f>IF($A30="","",(F30+ROUND((365/D30),0)))</f>
        <v/>
      </c>
      <c r="I30" s="15" t="str">
        <f>IF($A30="","",EDATE(E30,12))</f>
        <v/>
      </c>
      <c r="J30" s="16" t="str">
        <f>IF($A30="","",(I30-TODAY()))</f>
        <v/>
      </c>
    </row>
    <row r="31" spans="1:10" x14ac:dyDescent="0.25">
      <c r="C31" s="11"/>
      <c r="D31" s="12"/>
      <c r="E31" s="13"/>
      <c r="F31" s="13"/>
      <c r="G31" s="14" t="str">
        <f>IF($A31="","",(C31*D31))</f>
        <v/>
      </c>
      <c r="H31" s="15" t="str">
        <f>IF($A31="","",(F31+ROUND((365/D31),0)))</f>
        <v/>
      </c>
      <c r="I31" s="15" t="str">
        <f>IF($A31="","",EDATE(E31,12))</f>
        <v/>
      </c>
      <c r="J31" s="16" t="str">
        <f>IF($A31="","",(I31-TODAY()))</f>
        <v/>
      </c>
    </row>
    <row r="32" spans="1:10" x14ac:dyDescent="0.25">
      <c r="C32" s="11"/>
      <c r="D32" s="12"/>
      <c r="E32" s="13"/>
      <c r="F32" s="13"/>
      <c r="G32" s="14" t="str">
        <f>IF($A32="","",(C32*D32))</f>
        <v/>
      </c>
      <c r="H32" s="15" t="str">
        <f>IF($A32="","",(F32+ROUND((365/D32),0)))</f>
        <v/>
      </c>
      <c r="I32" s="15" t="str">
        <f>IF($A32="","",EDATE(E32,12))</f>
        <v/>
      </c>
      <c r="J32" s="16" t="str">
        <f>IF($A32="","",(I32-TODAY()))</f>
        <v/>
      </c>
    </row>
    <row r="33" spans="1:10" x14ac:dyDescent="0.25">
      <c r="C33" s="11"/>
      <c r="D33" s="12"/>
      <c r="E33" s="13"/>
      <c r="F33" s="13"/>
      <c r="G33" s="14" t="str">
        <f>IF($A33="","",(C33*D33))</f>
        <v/>
      </c>
      <c r="H33" s="15" t="str">
        <f>IF($A33="","",(F33+ROUND((365/D33),0)))</f>
        <v/>
      </c>
      <c r="I33" s="15" t="str">
        <f>IF($A33="","",EDATE(E33,12))</f>
        <v/>
      </c>
      <c r="J33" s="16" t="str">
        <f>IF($A33="","",(I33-TODAY()))</f>
        <v/>
      </c>
    </row>
    <row r="34" spans="1:10" x14ac:dyDescent="0.25">
      <c r="C34" s="11"/>
      <c r="D34" s="12"/>
      <c r="E34" s="13"/>
      <c r="F34" s="13"/>
      <c r="G34" s="14" t="str">
        <f>IF($A34="","",(C34*D34))</f>
        <v/>
      </c>
      <c r="H34" s="15" t="str">
        <f>IF($A34="","",(F34+ROUND((365/D34),0)))</f>
        <v/>
      </c>
      <c r="I34" s="15" t="str">
        <f>IF($A34="","",EDATE(E34,12))</f>
        <v/>
      </c>
      <c r="J34" s="16" t="str">
        <f>IF($A34="","",(I34-TODAY()))</f>
        <v/>
      </c>
    </row>
    <row r="35" spans="1:10" x14ac:dyDescent="0.25">
      <c r="C35" s="11"/>
      <c r="D35" s="12"/>
      <c r="E35" s="13"/>
      <c r="F35" s="13"/>
      <c r="G35" s="14" t="str">
        <f>IF($A35="","",(C35*D35))</f>
        <v/>
      </c>
      <c r="H35" s="15" t="str">
        <f>IF($A35="","",(F35+ROUND((365/D35),0)))</f>
        <v/>
      </c>
      <c r="I35" s="15" t="str">
        <f>IF($A35="","",EDATE(E35,12))</f>
        <v/>
      </c>
      <c r="J35" s="16" t="str">
        <f>IF($A35="","",(I35-TODAY()))</f>
        <v/>
      </c>
    </row>
    <row r="36" spans="1:10" x14ac:dyDescent="0.25">
      <c r="C36" s="11"/>
      <c r="D36" s="12"/>
      <c r="E36" s="13"/>
      <c r="F36" s="13"/>
      <c r="G36" s="14" t="str">
        <f>IF($A36="","",(C36*D36))</f>
        <v/>
      </c>
      <c r="H36" s="15" t="str">
        <f>IF($A36="","",(F36+ROUND((365/D36),0)))</f>
        <v/>
      </c>
      <c r="I36" s="15" t="str">
        <f>IF($A36="","",EDATE(E36,12))</f>
        <v/>
      </c>
      <c r="J36" s="16" t="str">
        <f>IF($A36="","",(I36-TODAY()))</f>
        <v/>
      </c>
    </row>
    <row r="37" spans="1:10" x14ac:dyDescent="0.25">
      <c r="C37" s="11"/>
      <c r="D37" s="12"/>
      <c r="E37" s="13"/>
      <c r="F37" s="13"/>
      <c r="G37" s="14" t="str">
        <f>IF($A37="","",(C37*D37))</f>
        <v/>
      </c>
      <c r="H37" s="15" t="str">
        <f>IF($A37="","",(F37+ROUND((365/D37),0)))</f>
        <v/>
      </c>
      <c r="I37" s="15" t="str">
        <f>IF($A37="","",EDATE(E37,12))</f>
        <v/>
      </c>
      <c r="J37" s="16" t="str">
        <f>IF($A37="","",(I37-TODAY()))</f>
        <v/>
      </c>
    </row>
    <row r="38" spans="1:10" x14ac:dyDescent="0.25">
      <c r="C38" s="11"/>
      <c r="D38" s="12"/>
      <c r="E38" s="13"/>
      <c r="F38" s="13"/>
      <c r="G38" s="14" t="str">
        <f>IF($A38="","",(C38*D38))</f>
        <v/>
      </c>
      <c r="H38" s="15" t="str">
        <f>IF($A38="","",(F38+ROUND((365/D38),0)))</f>
        <v/>
      </c>
      <c r="I38" s="15" t="str">
        <f>IF($A38="","",EDATE(E38,12))</f>
        <v/>
      </c>
      <c r="J38" s="16" t="str">
        <f>IF($A38="","",(I38-TODAY()))</f>
        <v/>
      </c>
    </row>
    <row r="39" spans="1:10" x14ac:dyDescent="0.25">
      <c r="C39" s="11"/>
      <c r="D39" s="12"/>
      <c r="E39" s="13"/>
      <c r="F39" s="13"/>
      <c r="G39" s="14" t="str">
        <f>IF($A39="","",(C39*D39))</f>
        <v/>
      </c>
      <c r="H39" s="15" t="str">
        <f>IF($A39="","",(F39+ROUND((365/D39),0)))</f>
        <v/>
      </c>
      <c r="I39" s="15" t="str">
        <f>IF($A39="","",EDATE(E39,12))</f>
        <v/>
      </c>
      <c r="J39" s="16" t="str">
        <f>IF($A39="","",(I39-TODAY()))</f>
        <v/>
      </c>
    </row>
    <row r="40" spans="1:10" x14ac:dyDescent="0.25">
      <c r="C40" s="11"/>
      <c r="D40" s="12"/>
      <c r="E40" s="13"/>
      <c r="F40" s="13"/>
      <c r="G40" s="14" t="str">
        <f>IF($A40="","",(C40*D40))</f>
        <v/>
      </c>
      <c r="H40" s="15" t="str">
        <f>IF($A40="","",(F40+ROUND((365/D40),0)))</f>
        <v/>
      </c>
      <c r="I40" s="15" t="str">
        <f>IF($A40="","",EDATE(E40,12))</f>
        <v/>
      </c>
      <c r="J40" s="16" t="str">
        <f>IF($A40="","",(I40-TODAY()))</f>
        <v/>
      </c>
    </row>
    <row r="41" spans="1:10" x14ac:dyDescent="0.25">
      <c r="C41" s="11"/>
      <c r="D41" s="12"/>
      <c r="E41" s="13"/>
      <c r="F41" s="13"/>
      <c r="G41" s="14" t="str">
        <f>IF($A41="","",(C41*D41))</f>
        <v/>
      </c>
      <c r="H41" s="15" t="str">
        <f>IF($A41="","",(F41+ROUND((365/D41),0)))</f>
        <v/>
      </c>
      <c r="I41" s="15" t="str">
        <f>IF($A41="","",EDATE(E41,12))</f>
        <v/>
      </c>
      <c r="J41" s="16" t="str">
        <f>IF($A41="","",(I41-TODAY()))</f>
        <v/>
      </c>
    </row>
    <row r="42" spans="1:10" x14ac:dyDescent="0.25">
      <c r="C42" s="11"/>
      <c r="D42" s="12"/>
      <c r="E42" s="13"/>
      <c r="F42" s="13"/>
      <c r="G42" s="14" t="str">
        <f>IF($A42="","",(C42*D42))</f>
        <v/>
      </c>
      <c r="H42" s="15" t="str">
        <f>IF($A42="","",(F42+ROUND((365/D42),0)))</f>
        <v/>
      </c>
      <c r="I42" s="15" t="str">
        <f>IF($A42="","",EDATE(E42,12))</f>
        <v/>
      </c>
      <c r="J42" s="16" t="str">
        <f>IF($A42="","",(I42-TODAY()))</f>
        <v/>
      </c>
    </row>
    <row r="43" spans="1:10" x14ac:dyDescent="0.25">
      <c r="C43" s="11"/>
      <c r="D43" s="12"/>
      <c r="E43" s="13"/>
      <c r="F43" s="13"/>
      <c r="G43" s="14" t="str">
        <f>IF($A43="","",(C43*D43))</f>
        <v/>
      </c>
      <c r="H43" s="15" t="str">
        <f>IF($A43="","",(F43+ROUND((365/D43),0)))</f>
        <v/>
      </c>
      <c r="I43" s="15" t="str">
        <f>IF($A43="","",EDATE(E43,12))</f>
        <v/>
      </c>
      <c r="J43" s="16" t="str">
        <f>IF($A43="","",(I43-TODAY()))</f>
        <v/>
      </c>
    </row>
    <row r="44" spans="1:10" x14ac:dyDescent="0.25">
      <c r="C44" s="11"/>
      <c r="D44" s="12"/>
      <c r="E44" s="13"/>
      <c r="F44" s="13"/>
      <c r="G44" s="14" t="str">
        <f>IF($A44="","",(C44*D44))</f>
        <v/>
      </c>
      <c r="H44" s="15" t="str">
        <f>IF($A44="","",(F44+ROUND((365/D44),0)))</f>
        <v/>
      </c>
      <c r="I44" s="15" t="str">
        <f>IF($A44="","",EDATE(E44,12))</f>
        <v/>
      </c>
      <c r="J44" s="16" t="str">
        <f>IF($A44="","",(I44-TODAY()))</f>
        <v/>
      </c>
    </row>
    <row r="45" spans="1:10" x14ac:dyDescent="0.25">
      <c r="C45" s="11"/>
      <c r="D45" s="12"/>
      <c r="E45" s="13"/>
      <c r="F45" s="13"/>
      <c r="G45" s="14" t="str">
        <f>IF($A45="","",(C45*D45))</f>
        <v/>
      </c>
      <c r="H45" s="15" t="str">
        <f>IF($A45="","",(F45+ROUND((365/D45),0)))</f>
        <v/>
      </c>
      <c r="I45" s="15" t="str">
        <f>IF($A45="","",EDATE(E45,12))</f>
        <v/>
      </c>
      <c r="J45" s="16" t="str">
        <f>IF($A45="","",(I45-TODAY()))</f>
        <v/>
      </c>
    </row>
    <row r="46" spans="1:10" x14ac:dyDescent="0.25">
      <c r="C46" s="11"/>
      <c r="D46" s="12"/>
      <c r="E46" s="13"/>
      <c r="F46" s="13"/>
      <c r="G46" s="14" t="str">
        <f>IF($A46="","",(C46*D46))</f>
        <v/>
      </c>
      <c r="H46" s="15" t="str">
        <f>IF($A46="","",(F46+ROUND((365/D46),0)))</f>
        <v/>
      </c>
      <c r="I46" s="15" t="str">
        <f>IF($A46="","",EDATE(E46,12))</f>
        <v/>
      </c>
      <c r="J46" s="16" t="str">
        <f>IF($A46="","",(I46-TODAY()))</f>
        <v/>
      </c>
    </row>
    <row r="47" spans="1:10" x14ac:dyDescent="0.25">
      <c r="C47" s="11"/>
      <c r="D47" s="12"/>
      <c r="E47" s="13"/>
      <c r="F47" s="13"/>
      <c r="G47" s="14" t="str">
        <f>IF($A47="","",(C47*D47))</f>
        <v/>
      </c>
      <c r="H47" s="15" t="str">
        <f>IF($A47="","",(F47+ROUND((365/D47),0)))</f>
        <v/>
      </c>
      <c r="I47" s="15" t="str">
        <f>IF($A47="","",EDATE(E47,12))</f>
        <v/>
      </c>
      <c r="J47" s="16" t="str">
        <f>IF($A47="","",(I47-TODAY()))</f>
        <v/>
      </c>
    </row>
    <row r="48" spans="1:10" x14ac:dyDescent="0.25">
      <c r="C48" s="11"/>
      <c r="D48" s="12"/>
      <c r="E48" s="13"/>
      <c r="F48" s="13"/>
      <c r="G48" s="14" t="str">
        <f>IF($A48="","",(C48*D48))</f>
        <v/>
      </c>
      <c r="H48" s="15" t="str">
        <f>IF($A48="","",(F48+ROUND((365/D48),0)))</f>
        <v/>
      </c>
      <c r="I48" s="15" t="str">
        <f>IF($A48="","",EDATE(E48,12))</f>
        <v/>
      </c>
      <c r="J48" s="16" t="str">
        <f>IF($A48="","",(I48-TODAY()))</f>
        <v/>
      </c>
    </row>
    <row r="49" spans="1:10" x14ac:dyDescent="0.25">
      <c r="C49" s="11"/>
      <c r="D49" s="12"/>
      <c r="E49" s="13"/>
      <c r="F49" s="13"/>
      <c r="G49" s="14" t="str">
        <f>IF($A49="","",(C49*D49))</f>
        <v/>
      </c>
      <c r="H49" s="15" t="str">
        <f>IF($A49="","",(F49+ROUND((365/D49),0)))</f>
        <v/>
      </c>
      <c r="I49" s="15" t="str">
        <f>IF($A49="","",EDATE(E49,12))</f>
        <v/>
      </c>
      <c r="J49" s="16" t="str">
        <f>IF($A49="","",(I49-TODAY()))</f>
        <v/>
      </c>
    </row>
    <row r="50" spans="1:10" x14ac:dyDescent="0.25">
      <c r="C50" s="11"/>
      <c r="D50" s="12"/>
      <c r="E50" s="13"/>
      <c r="F50" s="13"/>
      <c r="G50" s="14" t="str">
        <f>IF($A50="","",(C50*D50))</f>
        <v/>
      </c>
      <c r="H50" s="15" t="str">
        <f>IF($A50="","",(F50+ROUND((365/D50),0)))</f>
        <v/>
      </c>
      <c r="I50" s="15" t="str">
        <f>IF($A50="","",EDATE(E50,12))</f>
        <v/>
      </c>
      <c r="J50" s="16" t="str">
        <f>IF($A50="","",(I50-TODAY()))</f>
        <v/>
      </c>
    </row>
    <row r="51" spans="1:10" x14ac:dyDescent="0.25">
      <c r="C51" s="11"/>
      <c r="D51" s="12"/>
      <c r="E51" s="13"/>
      <c r="F51" s="13"/>
      <c r="G51" s="14" t="str">
        <f>IF($A51="","",(C51*D51))</f>
        <v/>
      </c>
      <c r="H51" s="15" t="str">
        <f>IF($A51="","",(F51+ROUND((365/D51),0)))</f>
        <v/>
      </c>
      <c r="I51" s="15" t="str">
        <f>IF($A51="","",EDATE(E51,12))</f>
        <v/>
      </c>
      <c r="J51" s="16" t="str">
        <f>IF($A51="","",(I51-TODAY()))</f>
        <v/>
      </c>
    </row>
    <row r="52" spans="1:10" x14ac:dyDescent="0.25">
      <c r="C52" s="11"/>
      <c r="D52" s="12"/>
      <c r="E52" s="13"/>
      <c r="F52" s="13"/>
      <c r="G52" s="14" t="str">
        <f>IF($A52="","",(C52*D52))</f>
        <v/>
      </c>
      <c r="H52" s="15" t="str">
        <f>IF($A52="","",(F52+ROUND((365/D52),0)))</f>
        <v/>
      </c>
      <c r="I52" s="15" t="str">
        <f>IF($A52="","",EDATE(E52,12))</f>
        <v/>
      </c>
      <c r="J52" s="16" t="str">
        <f>IF($A52="","",(I52-TODAY()))</f>
        <v/>
      </c>
    </row>
    <row r="53" spans="1:10" x14ac:dyDescent="0.25">
      <c r="C53" s="11"/>
      <c r="D53" s="12"/>
      <c r="E53" s="13"/>
      <c r="F53" s="13"/>
      <c r="G53" s="14" t="str">
        <f>IF($A53="","",(C53*D53))</f>
        <v/>
      </c>
      <c r="H53" s="15" t="str">
        <f>IF($A53="","",(F53+ROUND((365/D53),0)))</f>
        <v/>
      </c>
      <c r="I53" s="15" t="str">
        <f>IF($A53="","",EDATE(E53,12))</f>
        <v/>
      </c>
      <c r="J53" s="16" t="str">
        <f>IF($A53="","",(I53-TODAY()))</f>
        <v/>
      </c>
    </row>
    <row r="54" spans="1:10" x14ac:dyDescent="0.25">
      <c r="C54" s="11"/>
      <c r="D54" s="12"/>
      <c r="E54" s="13"/>
      <c r="F54" s="13"/>
      <c r="G54" s="14" t="str">
        <f>IF($A54="","",(C54*D54))</f>
        <v/>
      </c>
      <c r="H54" s="15" t="str">
        <f>IF($A54="","",(F54+ROUND((365/D54),0)))</f>
        <v/>
      </c>
      <c r="I54" s="15" t="str">
        <f>IF($A54="","",EDATE(E54,12))</f>
        <v/>
      </c>
      <c r="J54" s="16" t="str">
        <f>IF($A54="","",(I54-TODAY()))</f>
        <v/>
      </c>
    </row>
    <row r="55" spans="1:10" x14ac:dyDescent="0.25">
      <c r="C55" s="11"/>
      <c r="D55" s="12"/>
      <c r="E55" s="13"/>
      <c r="F55" s="13"/>
      <c r="G55" s="14" t="str">
        <f>IF($A55="","",(C55*D55))</f>
        <v/>
      </c>
      <c r="H55" s="15" t="str">
        <f>IF($A55="","",(F55+ROUND((365/D55),0)))</f>
        <v/>
      </c>
      <c r="I55" s="15" t="str">
        <f>IF($A55="","",EDATE(E55,12))</f>
        <v/>
      </c>
      <c r="J55" s="16" t="str">
        <f>IF($A55="","",(I55-TODAY()))</f>
        <v/>
      </c>
    </row>
    <row r="56" spans="1:10" x14ac:dyDescent="0.25">
      <c r="C56" s="11"/>
      <c r="D56" s="12"/>
      <c r="E56" s="13"/>
      <c r="F56" s="13"/>
      <c r="G56" s="14" t="str">
        <f>IF($A56="","",(C56*D56))</f>
        <v/>
      </c>
      <c r="H56" s="15" t="str">
        <f>IF($A56="","",(F56+ROUND((365/D56),0)))</f>
        <v/>
      </c>
      <c r="I56" s="15" t="str">
        <f>IF($A56="","",EDATE(E56,12))</f>
        <v/>
      </c>
      <c r="J56" s="16" t="str">
        <f>IF($A56="","",(I56-TODAY()))</f>
        <v/>
      </c>
    </row>
    <row r="57" spans="1:10" x14ac:dyDescent="0.25">
      <c r="C57" s="11"/>
      <c r="D57" s="12"/>
      <c r="E57" s="13"/>
      <c r="F57" s="13"/>
      <c r="G57" s="14" t="str">
        <f>IF($A57="","",(C57*D57))</f>
        <v/>
      </c>
      <c r="H57" s="15" t="str">
        <f>IF($A57="","",(F57+ROUND((365/D57),0)))</f>
        <v/>
      </c>
      <c r="I57" s="15" t="str">
        <f>IF($A57="","",EDATE(E57,12))</f>
        <v/>
      </c>
      <c r="J57" s="16" t="str">
        <f>IF($A57="","",(I57-TODAY()))</f>
        <v/>
      </c>
    </row>
    <row r="58" spans="1:10" x14ac:dyDescent="0.25">
      <c r="C58" s="11"/>
      <c r="D58" s="12"/>
      <c r="E58" s="13"/>
      <c r="F58" s="13"/>
      <c r="G58" s="14" t="str">
        <f>IF($A58="","",(C58*D58))</f>
        <v/>
      </c>
      <c r="H58" s="15" t="str">
        <f>IF($A58="","",(F58+ROUND((365/D58),0)))</f>
        <v/>
      </c>
      <c r="I58" s="15" t="str">
        <f>IF($A58="","",EDATE(E58,12))</f>
        <v/>
      </c>
      <c r="J58" s="16" t="str">
        <f>IF($A58="","",(I58-TODAY()))</f>
        <v/>
      </c>
    </row>
    <row r="59" spans="1:10" x14ac:dyDescent="0.25">
      <c r="C59" s="11"/>
      <c r="D59" s="12"/>
      <c r="E59" s="13"/>
      <c r="F59" s="13"/>
      <c r="G59" s="14" t="str">
        <f>IF($A59="","",(C59*D59))</f>
        <v/>
      </c>
      <c r="H59" s="15" t="str">
        <f>IF($A59="","",(F59+ROUND((365/D59),0)))</f>
        <v/>
      </c>
      <c r="I59" s="15" t="str">
        <f>IF($A59="","",EDATE(E59,12))</f>
        <v/>
      </c>
      <c r="J59" s="16" t="str">
        <f>IF($A59="","",(I59-TODAY()))</f>
        <v/>
      </c>
    </row>
    <row r="60" spans="1:10" x14ac:dyDescent="0.25">
      <c r="C60" s="11"/>
      <c r="D60" s="12"/>
      <c r="E60" s="13"/>
      <c r="F60" s="13"/>
      <c r="G60" s="14" t="str">
        <f>IF($A60="","",(C60*D60))</f>
        <v/>
      </c>
      <c r="H60" s="15" t="str">
        <f>IF($A60="","",(F60+ROUND((365/D60),0)))</f>
        <v/>
      </c>
      <c r="I60" s="15" t="str">
        <f>IF($A60="","",EDATE(E60,12))</f>
        <v/>
      </c>
      <c r="J60" s="16" t="str">
        <f>IF($A60="","",(I60-TODAY()))</f>
        <v/>
      </c>
    </row>
    <row r="61" spans="1:10" x14ac:dyDescent="0.25">
      <c r="C61" s="11"/>
      <c r="D61" s="12"/>
      <c r="E61" s="13"/>
      <c r="F61" s="13"/>
      <c r="G61" s="14" t="str">
        <f>IF($A61="","",(C61*D61))</f>
        <v/>
      </c>
      <c r="H61" s="15" t="str">
        <f>IF($A61="","",(F61+ROUND((365/D61),0)))</f>
        <v/>
      </c>
      <c r="I61" s="15" t="str">
        <f>IF($A61="","",EDATE(E61,12))</f>
        <v/>
      </c>
      <c r="J61" s="16" t="str">
        <f>IF($A61="","",(I61-TODAY()))</f>
        <v/>
      </c>
    </row>
    <row r="62" spans="1:10" x14ac:dyDescent="0.25">
      <c r="C62" s="11"/>
      <c r="D62" s="12"/>
      <c r="E62" s="13"/>
      <c r="F62" s="13"/>
      <c r="G62" s="14" t="str">
        <f>IF($A62="","",(C62*D62))</f>
        <v/>
      </c>
      <c r="H62" s="15" t="str">
        <f>IF($A62="","",(F62+ROUND((365/D62),0)))</f>
        <v/>
      </c>
      <c r="I62" s="15" t="str">
        <f>IF($A62="","",EDATE(E62,12))</f>
        <v/>
      </c>
      <c r="J62" s="16" t="str">
        <f>IF($A62="","",(I62-TODAY()))</f>
        <v/>
      </c>
    </row>
    <row r="63" spans="1:10" x14ac:dyDescent="0.25">
      <c r="C63" s="11"/>
      <c r="D63" s="12"/>
      <c r="E63" s="13"/>
      <c r="F63" s="13"/>
      <c r="G63" s="14" t="str">
        <f>IF($A63="","",(C63*D63))</f>
        <v/>
      </c>
      <c r="H63" s="15" t="str">
        <f>IF($A63="","",(F63+ROUND((365/D63),0)))</f>
        <v/>
      </c>
      <c r="I63" s="15" t="str">
        <f>IF($A63="","",EDATE(E63,12))</f>
        <v/>
      </c>
      <c r="J63" s="16" t="str">
        <f>IF($A63="","",(I63-TODAY()))</f>
        <v/>
      </c>
    </row>
    <row r="64" spans="1:10" x14ac:dyDescent="0.25">
      <c r="C64" s="11"/>
      <c r="D64" s="12"/>
      <c r="E64" s="13"/>
      <c r="F64" s="13"/>
      <c r="G64" s="14" t="str">
        <f>IF($A64="","",(C64*D64))</f>
        <v/>
      </c>
      <c r="H64" s="15" t="str">
        <f>IF($A64="","",(F64+ROUND((365/D64),0)))</f>
        <v/>
      </c>
      <c r="I64" s="15" t="str">
        <f>IF($A64="","",EDATE(E64,12))</f>
        <v/>
      </c>
      <c r="J64" s="16" t="str">
        <f>IF($A64="","",(I64-TODAY()))</f>
        <v/>
      </c>
    </row>
    <row r="65" spans="1:10" x14ac:dyDescent="0.25">
      <c r="C65" s="11"/>
      <c r="D65" s="12"/>
      <c r="E65" s="13"/>
      <c r="F65" s="13"/>
      <c r="G65" s="14" t="str">
        <f>IF($A65="","",(C65*D65))</f>
        <v/>
      </c>
      <c r="H65" s="15" t="str">
        <f>IF($A65="","",(F65+ROUND((365/D65),0)))</f>
        <v/>
      </c>
      <c r="I65" s="15" t="str">
        <f>IF($A65="","",EDATE(E65,12))</f>
        <v/>
      </c>
      <c r="J65" s="16" t="str">
        <f>IF($A65="","",(I65-TODAY()))</f>
        <v/>
      </c>
    </row>
    <row r="66" spans="1:10" x14ac:dyDescent="0.25">
      <c r="C66" s="11"/>
      <c r="D66" s="12"/>
      <c r="E66" s="13"/>
      <c r="F66" s="13"/>
      <c r="G66" s="14" t="str">
        <f>IF($A66="","",(C66*D66))</f>
        <v/>
      </c>
      <c r="H66" s="15" t="str">
        <f>IF($A66="","",(F66+ROUND((365/D66),0)))</f>
        <v/>
      </c>
      <c r="I66" s="15" t="str">
        <f>IF($A66="","",EDATE(E66,12))</f>
        <v/>
      </c>
      <c r="J66" s="16" t="str">
        <f>IF($A66="","",(I66-TODAY()))</f>
        <v/>
      </c>
    </row>
    <row r="67" spans="1:10" x14ac:dyDescent="0.25">
      <c r="C67" s="11"/>
      <c r="D67" s="12"/>
      <c r="E67" s="13"/>
      <c r="F67" s="13"/>
      <c r="G67" s="14" t="str">
        <f>IF($A67="","",(C67*D67))</f>
        <v/>
      </c>
      <c r="H67" s="15" t="str">
        <f>IF($A67="","",(F67+ROUND((365/D67),0)))</f>
        <v/>
      </c>
      <c r="I67" s="15" t="str">
        <f>IF($A67="","",EDATE(E67,12))</f>
        <v/>
      </c>
      <c r="J67" s="16" t="str">
        <f>IF($A67="","",(I67-TODAY()))</f>
        <v/>
      </c>
    </row>
    <row r="68" spans="1:10" x14ac:dyDescent="0.25">
      <c r="C68" s="11"/>
      <c r="D68" s="12"/>
      <c r="E68" s="13"/>
      <c r="F68" s="13"/>
      <c r="G68" s="14" t="str">
        <f>IF($A68="","",(C68*D68))</f>
        <v/>
      </c>
      <c r="H68" s="15" t="str">
        <f>IF($A68="","",(F68+ROUND((365/D68),0)))</f>
        <v/>
      </c>
      <c r="I68" s="15" t="str">
        <f>IF($A68="","",EDATE(E68,12))</f>
        <v/>
      </c>
      <c r="J68" s="16" t="str">
        <f>IF($A68="","",(I68-TODAY()))</f>
        <v/>
      </c>
    </row>
    <row r="69" spans="1:10" x14ac:dyDescent="0.25">
      <c r="C69" s="11"/>
      <c r="D69" s="12"/>
      <c r="E69" s="13"/>
      <c r="F69" s="13"/>
      <c r="G69" s="14" t="str">
        <f>IF($A69="","",(C69*D69))</f>
        <v/>
      </c>
      <c r="H69" s="15" t="str">
        <f>IF($A69="","",(F69+ROUND((365/D69),0)))</f>
        <v/>
      </c>
      <c r="I69" s="15" t="str">
        <f>IF($A69="","",EDATE(E69,12))</f>
        <v/>
      </c>
      <c r="J69" s="16" t="str">
        <f>IF($A69="","",(I69-TODAY()))</f>
        <v/>
      </c>
    </row>
    <row r="70" spans="1:10" x14ac:dyDescent="0.25">
      <c r="C70" s="11"/>
      <c r="D70" s="12"/>
      <c r="E70" s="13"/>
      <c r="F70" s="13"/>
      <c r="G70" s="14" t="str">
        <f>IF($A70="","",(C70*D70))</f>
        <v/>
      </c>
      <c r="H70" s="15" t="str">
        <f>IF($A70="","",(F70+ROUND((365/D70),0)))</f>
        <v/>
      </c>
      <c r="I70" s="15" t="str">
        <f>IF($A70="","",EDATE(E70,12))</f>
        <v/>
      </c>
      <c r="J70" s="16" t="str">
        <f>IF($A70="","",(I70-TODAY()))</f>
        <v/>
      </c>
    </row>
    <row r="71" spans="1:10" x14ac:dyDescent="0.25">
      <c r="C71" s="11"/>
      <c r="D71" s="12"/>
      <c r="E71" s="13"/>
      <c r="F71" s="13"/>
      <c r="G71" s="14" t="str">
        <f>IF($A71="","",(C71*D71))</f>
        <v/>
      </c>
      <c r="H71" s="15" t="str">
        <f>IF($A71="","",(F71+ROUND((365/D71),0)))</f>
        <v/>
      </c>
      <c r="I71" s="15" t="str">
        <f>IF($A71="","",EDATE(E71,12))</f>
        <v/>
      </c>
      <c r="J71" s="16" t="str">
        <f>IF($A71="","",(I71-TODAY()))</f>
        <v/>
      </c>
    </row>
    <row r="72" spans="1:10" x14ac:dyDescent="0.25">
      <c r="C72" s="11"/>
      <c r="D72" s="12"/>
      <c r="E72" s="13"/>
      <c r="F72" s="13"/>
      <c r="G72" s="14" t="str">
        <f>IF($A72="","",(C72*D72))</f>
        <v/>
      </c>
      <c r="H72" s="15" t="str">
        <f>IF($A72="","",(F72+ROUND((365/D72),0)))</f>
        <v/>
      </c>
      <c r="I72" s="15" t="str">
        <f>IF($A72="","",EDATE(E72,12))</f>
        <v/>
      </c>
      <c r="J72" s="16" t="str">
        <f>IF($A72="","",(I72-TODAY()))</f>
        <v/>
      </c>
    </row>
    <row r="73" spans="1:10" x14ac:dyDescent="0.25">
      <c r="C73" s="11"/>
      <c r="D73" s="12"/>
      <c r="E73" s="13"/>
      <c r="F73" s="13"/>
      <c r="G73" s="14" t="str">
        <f>IF($A73="","",(C73*D73))</f>
        <v/>
      </c>
      <c r="H73" s="15" t="str">
        <f>IF($A73="","",(F73+ROUND((365/D73),0)))</f>
        <v/>
      </c>
      <c r="I73" s="15" t="str">
        <f>IF($A73="","",EDATE(E73,12))</f>
        <v/>
      </c>
      <c r="J73" s="16" t="str">
        <f>IF($A73="","",(I73-TODAY()))</f>
        <v/>
      </c>
    </row>
    <row r="74" spans="1:10" x14ac:dyDescent="0.25">
      <c r="C74" s="11"/>
      <c r="D74" s="12"/>
      <c r="E74" s="13"/>
      <c r="F74" s="13"/>
      <c r="G74" s="14" t="str">
        <f>IF($A74="","",(C74*D74))</f>
        <v/>
      </c>
      <c r="H74" s="15" t="str">
        <f>IF($A74="","",(F74+ROUND((365/D74),0)))</f>
        <v/>
      </c>
      <c r="I74" s="15" t="str">
        <f>IF($A74="","",EDATE(E74,12))</f>
        <v/>
      </c>
      <c r="J74" s="16" t="str">
        <f>IF($A74="","",(I74-TODAY()))</f>
        <v/>
      </c>
    </row>
    <row r="75" spans="1:10" x14ac:dyDescent="0.25">
      <c r="C75" s="11"/>
      <c r="D75" s="12"/>
      <c r="E75" s="13"/>
      <c r="F75" s="13"/>
      <c r="G75" s="14" t="str">
        <f>IF($A75="","",(C75*D75))</f>
        <v/>
      </c>
      <c r="H75" s="15" t="str">
        <f>IF($A75="","",(F75+ROUND((365/D75),0)))</f>
        <v/>
      </c>
      <c r="I75" s="15" t="str">
        <f>IF($A75="","",EDATE(E75,12))</f>
        <v/>
      </c>
      <c r="J75" s="16" t="str">
        <f>IF($A75="","",(I75-TODAY()))</f>
        <v/>
      </c>
    </row>
    <row r="76" spans="1:10" x14ac:dyDescent="0.25">
      <c r="C76" s="11"/>
      <c r="D76" s="12"/>
      <c r="E76" s="13"/>
      <c r="F76" s="13"/>
      <c r="G76" s="14" t="str">
        <f>IF($A76="","",(C76*D76))</f>
        <v/>
      </c>
      <c r="H76" s="15" t="str">
        <f>IF($A76="","",(F76+ROUND((365/D76),0)))</f>
        <v/>
      </c>
      <c r="I76" s="15" t="str">
        <f>IF($A76="","",EDATE(E76,12))</f>
        <v/>
      </c>
      <c r="J76" s="16" t="str">
        <f>IF($A76="","",(I76-TODAY()))</f>
        <v/>
      </c>
    </row>
    <row r="77" spans="1:10" x14ac:dyDescent="0.25">
      <c r="C77" s="11"/>
      <c r="D77" s="12"/>
      <c r="E77" s="13"/>
      <c r="F77" s="13"/>
      <c r="G77" s="14" t="str">
        <f>IF($A77="","",(C77*D77))</f>
        <v/>
      </c>
      <c r="H77" s="15" t="str">
        <f>IF($A77="","",(F77+ROUND((365/D77),0)))</f>
        <v/>
      </c>
      <c r="I77" s="15" t="str">
        <f>IF($A77="","",EDATE(E77,12))</f>
        <v/>
      </c>
      <c r="J77" s="16" t="str">
        <f>IF($A77="","",(I77-TODAY()))</f>
        <v/>
      </c>
    </row>
    <row r="78" spans="1:10" x14ac:dyDescent="0.25">
      <c r="C78" s="11"/>
      <c r="D78" s="12"/>
      <c r="E78" s="13"/>
      <c r="F78" s="13"/>
      <c r="G78" s="14" t="str">
        <f>IF($A78="","",(C78*D78))</f>
        <v/>
      </c>
      <c r="H78" s="15" t="str">
        <f>IF($A78="","",(F78+ROUND((365/D78),0)))</f>
        <v/>
      </c>
      <c r="I78" s="15" t="str">
        <f>IF($A78="","",EDATE(E78,12))</f>
        <v/>
      </c>
      <c r="J78" s="16" t="str">
        <f>IF($A78="","",(I78-TODAY()))</f>
        <v/>
      </c>
    </row>
    <row r="79" spans="1:10" x14ac:dyDescent="0.25">
      <c r="C79" s="11"/>
      <c r="D79" s="12"/>
      <c r="E79" s="13"/>
      <c r="F79" s="13"/>
      <c r="G79" s="14" t="str">
        <f>IF($A79="","",(C79*D79))</f>
        <v/>
      </c>
      <c r="H79" s="15" t="str">
        <f>IF($A79="","",(F79+ROUND((365/D79),0)))</f>
        <v/>
      </c>
      <c r="I79" s="15" t="str">
        <f>IF($A79="","",EDATE(E79,12))</f>
        <v/>
      </c>
      <c r="J79" s="16" t="str">
        <f>IF($A79="","",(I79-TODAY()))</f>
        <v/>
      </c>
    </row>
    <row r="80" spans="1:10" x14ac:dyDescent="0.25">
      <c r="C80" s="11"/>
      <c r="D80" s="12"/>
      <c r="E80" s="13"/>
      <c r="F80" s="13"/>
      <c r="G80" s="14" t="str">
        <f>IF($A80="","",(C80*D80))</f>
        <v/>
      </c>
      <c r="H80" s="15" t="str">
        <f>IF($A80="","",(F80+ROUND((365/D80),0)))</f>
        <v/>
      </c>
      <c r="I80" s="15" t="str">
        <f>IF($A80="","",EDATE(E80,12))</f>
        <v/>
      </c>
      <c r="J80" s="16" t="str">
        <f>IF($A80="","",(I80-TODAY()))</f>
        <v/>
      </c>
    </row>
    <row r="81" spans="1:10" x14ac:dyDescent="0.25">
      <c r="C81" s="11"/>
      <c r="D81" s="12"/>
      <c r="E81" s="13"/>
      <c r="F81" s="13"/>
      <c r="G81" s="14" t="str">
        <f>IF($A81="","",(C81*D81))</f>
        <v/>
      </c>
      <c r="H81" s="15" t="str">
        <f>IF($A81="","",(F81+ROUND((365/D81),0)))</f>
        <v/>
      </c>
      <c r="I81" s="15" t="str">
        <f>IF($A81="","",EDATE(E81,12))</f>
        <v/>
      </c>
      <c r="J81" s="16" t="str">
        <f>IF($A81="","",(I81-TODAY()))</f>
        <v/>
      </c>
    </row>
    <row r="82" spans="1:10" x14ac:dyDescent="0.25">
      <c r="C82" s="11"/>
      <c r="D82" s="12"/>
      <c r="E82" s="13"/>
      <c r="F82" s="13"/>
      <c r="G82" s="14" t="str">
        <f>IF($A82="","",(C82*D82))</f>
        <v/>
      </c>
      <c r="H82" s="15" t="str">
        <f>IF($A82="","",(F82+ROUND((365/D82),0)))</f>
        <v/>
      </c>
      <c r="I82" s="15" t="str">
        <f>IF($A82="","",EDATE(E82,12))</f>
        <v/>
      </c>
      <c r="J82" s="16" t="str">
        <f>IF($A82="","",(I82-TODAY()))</f>
        <v/>
      </c>
    </row>
    <row r="83" spans="1:10" x14ac:dyDescent="0.25">
      <c r="C83" s="11"/>
      <c r="D83" s="12"/>
      <c r="E83" s="13"/>
      <c r="F83" s="13"/>
      <c r="G83" s="14" t="str">
        <f>IF($A83="","",(C83*D83))</f>
        <v/>
      </c>
      <c r="H83" s="15" t="str">
        <f>IF($A83="","",(F83+ROUND((365/D83),0)))</f>
        <v/>
      </c>
      <c r="I83" s="15" t="str">
        <f>IF($A83="","",EDATE(E83,12))</f>
        <v/>
      </c>
      <c r="J83" s="16" t="str">
        <f>IF($A83="","",(I83-TODAY()))</f>
        <v/>
      </c>
    </row>
    <row r="84" spans="1:10" x14ac:dyDescent="0.25">
      <c r="C84" s="11"/>
      <c r="D84" s="12"/>
      <c r="E84" s="13"/>
      <c r="F84" s="13"/>
      <c r="G84" s="14" t="str">
        <f>IF($A84="","",(C84*D84))</f>
        <v/>
      </c>
      <c r="H84" s="15" t="str">
        <f>IF($A84="","",(F84+ROUND((365/D84),0)))</f>
        <v/>
      </c>
      <c r="I84" s="15" t="str">
        <f>IF($A84="","",EDATE(E84,12))</f>
        <v/>
      </c>
      <c r="J84" s="16" t="str">
        <f>IF($A84="","",(I84-TODAY()))</f>
        <v/>
      </c>
    </row>
    <row r="85" spans="1:10" x14ac:dyDescent="0.25">
      <c r="C85" s="11"/>
      <c r="D85" s="12"/>
      <c r="E85" s="13"/>
      <c r="F85" s="13"/>
      <c r="G85" s="14" t="str">
        <f>IF($A85="","",(C85*D85))</f>
        <v/>
      </c>
      <c r="H85" s="15" t="str">
        <f>IF($A85="","",(F85+ROUND((365/D85),0)))</f>
        <v/>
      </c>
      <c r="I85" s="15" t="str">
        <f>IF($A85="","",EDATE(E85,12))</f>
        <v/>
      </c>
      <c r="J85" s="16" t="str">
        <f>IF($A85="","",(I85-TODAY()))</f>
        <v/>
      </c>
    </row>
    <row r="86" spans="1:10" x14ac:dyDescent="0.25">
      <c r="C86" s="11"/>
      <c r="D86" s="12"/>
      <c r="E86" s="13"/>
      <c r="F86" s="13"/>
      <c r="G86" s="14" t="str">
        <f>IF($A86="","",(C86*D86))</f>
        <v/>
      </c>
      <c r="H86" s="15" t="str">
        <f>IF($A86="","",(F86+ROUND((365/D86),0)))</f>
        <v/>
      </c>
      <c r="I86" s="15" t="str">
        <f>IF($A86="","",EDATE(E86,12))</f>
        <v/>
      </c>
      <c r="J86" s="16" t="str">
        <f>IF($A86="","",(I86-TODAY()))</f>
        <v/>
      </c>
    </row>
    <row r="87" spans="1:10" x14ac:dyDescent="0.25">
      <c r="C87" s="11"/>
      <c r="D87" s="12"/>
      <c r="E87" s="13"/>
      <c r="F87" s="13"/>
      <c r="G87" s="14" t="str">
        <f>IF($A87="","",(C87*D87))</f>
        <v/>
      </c>
      <c r="H87" s="15" t="str">
        <f>IF($A87="","",(F87+ROUND((365/D87),0)))</f>
        <v/>
      </c>
      <c r="I87" s="15" t="str">
        <f>IF($A87="","",EDATE(E87,12))</f>
        <v/>
      </c>
      <c r="J87" s="16" t="str">
        <f>IF($A87="","",(I87-TODAY()))</f>
        <v/>
      </c>
    </row>
    <row r="88" spans="1:10" x14ac:dyDescent="0.25">
      <c r="C88" s="11"/>
      <c r="D88" s="12"/>
      <c r="E88" s="13"/>
      <c r="F88" s="13"/>
      <c r="G88" s="14" t="str">
        <f>IF($A88="","",(C88*D88))</f>
        <v/>
      </c>
      <c r="H88" s="15" t="str">
        <f>IF($A88="","",(F88+ROUND((365/D88),0)))</f>
        <v/>
      </c>
      <c r="I88" s="15" t="str">
        <f>IF($A88="","",EDATE(E88,12))</f>
        <v/>
      </c>
      <c r="J88" s="16" t="str">
        <f>IF($A88="","",(I88-TODAY()))</f>
        <v/>
      </c>
    </row>
    <row r="89" spans="1:10" x14ac:dyDescent="0.25">
      <c r="C89" s="11"/>
      <c r="D89" s="12"/>
      <c r="E89" s="13"/>
      <c r="F89" s="13"/>
      <c r="G89" s="14" t="str">
        <f>IF($A89="","",(C89*D89))</f>
        <v/>
      </c>
      <c r="H89" s="15" t="str">
        <f>IF($A89="","",(F89+ROUND((365/D89),0)))</f>
        <v/>
      </c>
      <c r="I89" s="15" t="str">
        <f>IF($A89="","",EDATE(E89,12))</f>
        <v/>
      </c>
      <c r="J89" s="16" t="str">
        <f>IF($A89="","",(I89-TODAY()))</f>
        <v/>
      </c>
    </row>
    <row r="90" spans="1:10" x14ac:dyDescent="0.25">
      <c r="C90" s="11"/>
      <c r="D90" s="12"/>
      <c r="E90" s="13"/>
      <c r="F90" s="13"/>
      <c r="G90" s="14" t="str">
        <f>IF($A90="","",(C90*D90))</f>
        <v/>
      </c>
      <c r="H90" s="15" t="str">
        <f>IF($A90="","",(F90+ROUND((365/D90),0)))</f>
        <v/>
      </c>
      <c r="I90" s="15" t="str">
        <f>IF($A90="","",EDATE(E90,12))</f>
        <v/>
      </c>
      <c r="J90" s="16" t="str">
        <f>IF($A90="","",(I90-TODAY()))</f>
        <v/>
      </c>
    </row>
    <row r="91" spans="1:10" x14ac:dyDescent="0.25">
      <c r="C91" s="11"/>
      <c r="D91" s="12"/>
      <c r="E91" s="13"/>
      <c r="F91" s="13"/>
      <c r="G91" s="14" t="str">
        <f>IF($A91="","",(C91*D91))</f>
        <v/>
      </c>
      <c r="H91" s="15" t="str">
        <f>IF($A91="","",(F91+ROUND((365/D91),0)))</f>
        <v/>
      </c>
      <c r="I91" s="15" t="str">
        <f>IF($A91="","",EDATE(E91,12))</f>
        <v/>
      </c>
      <c r="J91" s="16" t="str">
        <f>IF($A91="","",(I91-TODAY()))</f>
        <v/>
      </c>
    </row>
    <row r="92" spans="1:10" x14ac:dyDescent="0.25">
      <c r="C92" s="11"/>
      <c r="D92" s="12"/>
      <c r="E92" s="13"/>
      <c r="F92" s="13"/>
      <c r="G92" s="14" t="str">
        <f>IF($A92="","",(C92*D92))</f>
        <v/>
      </c>
      <c r="H92" s="15" t="str">
        <f>IF($A92="","",(F92+ROUND((365/D92),0)))</f>
        <v/>
      </c>
      <c r="I92" s="15" t="str">
        <f>IF($A92="","",EDATE(E92,12))</f>
        <v/>
      </c>
      <c r="J92" s="16" t="str">
        <f>IF($A92="","",(I92-TODAY()))</f>
        <v/>
      </c>
    </row>
    <row r="93" spans="1:10" x14ac:dyDescent="0.25">
      <c r="C93" s="11"/>
      <c r="D93" s="12"/>
      <c r="E93" s="13"/>
      <c r="F93" s="13"/>
      <c r="G93" s="14" t="str">
        <f>IF($A93="","",(C93*D93))</f>
        <v/>
      </c>
      <c r="H93" s="15" t="str">
        <f>IF($A93="","",(F93+ROUND((365/D93),0)))</f>
        <v/>
      </c>
      <c r="I93" s="15" t="str">
        <f>IF($A93="","",EDATE(E93,12))</f>
        <v/>
      </c>
      <c r="J93" s="16" t="str">
        <f>IF($A93="","",(I93-TODAY()))</f>
        <v/>
      </c>
    </row>
    <row r="94" spans="1:10" x14ac:dyDescent="0.25">
      <c r="C94" s="11"/>
      <c r="D94" s="12"/>
      <c r="E94" s="13"/>
      <c r="F94" s="13"/>
      <c r="G94" s="14" t="str">
        <f>IF($A94="","",(C94*D94))</f>
        <v/>
      </c>
      <c r="H94" s="15" t="str">
        <f>IF($A94="","",(F94+ROUND((365/D94),0)))</f>
        <v/>
      </c>
      <c r="I94" s="15" t="str">
        <f>IF($A94="","",EDATE(E94,12))</f>
        <v/>
      </c>
      <c r="J94" s="16" t="str">
        <f>IF($A94="","",(I94-TODAY()))</f>
        <v/>
      </c>
    </row>
    <row r="95" spans="1:10" x14ac:dyDescent="0.25">
      <c r="C95" s="11"/>
      <c r="D95" s="12"/>
      <c r="E95" s="13"/>
      <c r="F95" s="13"/>
      <c r="G95" s="14" t="str">
        <f>IF($A95="","",(C95*D95))</f>
        <v/>
      </c>
      <c r="H95" s="15" t="str">
        <f>IF($A95="","",(F95+ROUND((365/D95),0)))</f>
        <v/>
      </c>
      <c r="I95" s="15" t="str">
        <f>IF($A95="","",EDATE(E95,12))</f>
        <v/>
      </c>
      <c r="J95" s="16" t="str">
        <f>IF($A95="","",(I95-TODAY()))</f>
        <v/>
      </c>
    </row>
    <row r="96" spans="1:10" x14ac:dyDescent="0.25">
      <c r="C96" s="11"/>
      <c r="D96" s="12"/>
      <c r="E96" s="13"/>
      <c r="F96" s="13"/>
      <c r="G96" s="14" t="str">
        <f>IF($A96="","",(C96*D96))</f>
        <v/>
      </c>
      <c r="H96" s="15" t="str">
        <f>IF($A96="","",(F96+ROUND((365/D96),0)))</f>
        <v/>
      </c>
      <c r="I96" s="15" t="str">
        <f>IF($A96="","",EDATE(E96,12))</f>
        <v/>
      </c>
      <c r="J96" s="16" t="str">
        <f>IF($A96="","",(I96-TODAY()))</f>
        <v/>
      </c>
    </row>
    <row r="97" spans="1:10" x14ac:dyDescent="0.25">
      <c r="C97" s="11"/>
      <c r="D97" s="12"/>
      <c r="E97" s="13"/>
      <c r="F97" s="13"/>
      <c r="G97" s="14" t="str">
        <f>IF($A97="","",(C97*D97))</f>
        <v/>
      </c>
      <c r="H97" s="15" t="str">
        <f>IF($A97="","",(F97+ROUND((365/D97),0)))</f>
        <v/>
      </c>
      <c r="I97" s="15" t="str">
        <f>IF($A97="","",EDATE(E97,12))</f>
        <v/>
      </c>
      <c r="J97" s="16" t="str">
        <f>IF($A97="","",(I97-TODAY()))</f>
        <v/>
      </c>
    </row>
    <row r="98" spans="1:10" x14ac:dyDescent="0.25">
      <c r="C98" s="11"/>
      <c r="D98" s="12"/>
      <c r="E98" s="13"/>
      <c r="F98" s="13"/>
      <c r="G98" s="14" t="str">
        <f>IF($A98="","",(C98*D98))</f>
        <v/>
      </c>
      <c r="H98" s="15" t="str">
        <f>IF($A98="","",(F98+ROUND((365/D98),0)))</f>
        <v/>
      </c>
      <c r="I98" s="15" t="str">
        <f>IF($A98="","",EDATE(E98,12))</f>
        <v/>
      </c>
      <c r="J98" s="16" t="str">
        <f>IF($A98="","",(I98-TODAY()))</f>
        <v/>
      </c>
    </row>
    <row r="99" spans="1:10" x14ac:dyDescent="0.25">
      <c r="C99" s="11"/>
      <c r="D99" s="12"/>
      <c r="E99" s="13"/>
      <c r="F99" s="13"/>
      <c r="G99" s="14" t="str">
        <f>IF($A99="","",(C99*D99))</f>
        <v/>
      </c>
      <c r="H99" s="15" t="str">
        <f>IF($A99="","",(F99+ROUND((365/D99),0)))</f>
        <v/>
      </c>
      <c r="I99" s="15" t="str">
        <f>IF($A99="","",EDATE(E99,12))</f>
        <v/>
      </c>
      <c r="J99" s="16" t="str">
        <f>IF($A99="","",(I99-TODAY()))</f>
        <v/>
      </c>
    </row>
    <row r="100" spans="1:10" x14ac:dyDescent="0.25">
      <c r="C100" s="11"/>
      <c r="D100" s="12"/>
      <c r="E100" s="13"/>
      <c r="F100" s="13"/>
      <c r="G100" s="14" t="str">
        <f>IF($A100="","",(C100*D100))</f>
        <v/>
      </c>
      <c r="H100" s="15" t="str">
        <f>IF($A100="","",(F100+ROUND((365/D100),0)))</f>
        <v/>
      </c>
      <c r="I100" s="15" t="str">
        <f>IF($A100="","",EDATE(E100,12))</f>
        <v/>
      </c>
      <c r="J100" s="16" t="str">
        <f>IF($A100="","",(I100-TODAY()))</f>
        <v/>
      </c>
    </row>
    <row r="101" spans="1:10" x14ac:dyDescent="0.25">
      <c r="C101" s="11"/>
      <c r="D101" s="12"/>
      <c r="E101" s="13"/>
      <c r="F101" s="13"/>
      <c r="G101" s="14" t="str">
        <f>IF($A101="","",(C101*D101))</f>
        <v/>
      </c>
      <c r="H101" s="15" t="str">
        <f>IF($A101="","",(F101+ROUND((365/D101),0)))</f>
        <v/>
      </c>
      <c r="I101" s="15" t="str">
        <f>IF($A101="","",EDATE(E101,12))</f>
        <v/>
      </c>
      <c r="J101" s="16" t="str">
        <f>IF($A101="","",(I101-TODAY()))</f>
        <v/>
      </c>
    </row>
    <row r="102" spans="1:10" x14ac:dyDescent="0.25">
      <c r="C102" s="11"/>
      <c r="D102" s="12"/>
      <c r="E102" s="13"/>
      <c r="F102" s="13"/>
      <c r="G102" s="14" t="str">
        <f>IF($A102="","",(C102*D102))</f>
        <v/>
      </c>
      <c r="H102" s="15" t="str">
        <f>IF($A102="","",(F102+ROUND((365/D102),0)))</f>
        <v/>
      </c>
      <c r="I102" s="15" t="str">
        <f>IF($A102="","",EDATE(E102,12))</f>
        <v/>
      </c>
      <c r="J102" s="16" t="str">
        <f>IF($A102="","",(I102-TODAY()))</f>
        <v/>
      </c>
    </row>
    <row r="103" spans="1:10" x14ac:dyDescent="0.25">
      <c r="C103" s="11"/>
      <c r="D103" s="12"/>
      <c r="E103" s="13"/>
      <c r="F103" s="13"/>
      <c r="G103" s="14" t="str">
        <f>IF($A103="","",(C103*D103))</f>
        <v/>
      </c>
      <c r="H103" s="15" t="str">
        <f>IF($A103="","",(F103+ROUND((365/D103),0)))</f>
        <v/>
      </c>
      <c r="I103" s="15" t="str">
        <f>IF($A103="","",EDATE(E103,12))</f>
        <v/>
      </c>
      <c r="J103" s="16" t="str">
        <f>IF($A103="","",(I103-TODAY()))</f>
        <v/>
      </c>
    </row>
    <row r="104" spans="1:10" x14ac:dyDescent="0.25">
      <c r="C104" s="11"/>
      <c r="D104" s="12"/>
      <c r="E104" s="13"/>
      <c r="F104" s="13"/>
      <c r="G104" s="14" t="str">
        <f>IF($A104="","",(C104*D104))</f>
        <v/>
      </c>
      <c r="H104" s="15" t="str">
        <f>IF($A104="","",(F104+ROUND((365/D104),0)))</f>
        <v/>
      </c>
      <c r="I104" s="15" t="str">
        <f>IF($A104="","",EDATE(E104,12))</f>
        <v/>
      </c>
      <c r="J104" s="16" t="str">
        <f>IF($A104="","",(I104-TODAY()))</f>
        <v/>
      </c>
    </row>
    <row r="105" spans="1:10" x14ac:dyDescent="0.25">
      <c r="C105" s="11"/>
      <c r="D105" s="12"/>
      <c r="E105" s="13"/>
      <c r="F105" s="13"/>
      <c r="G105" s="14" t="str">
        <f>IF($A105="","",(C105*D105))</f>
        <v/>
      </c>
      <c r="H105" s="15" t="str">
        <f>IF($A105="","",(F105+ROUND((365/D105),0)))</f>
        <v/>
      </c>
      <c r="I105" s="15" t="str">
        <f>IF($A105="","",EDATE(E105,12))</f>
        <v/>
      </c>
      <c r="J105" s="16" t="str">
        <f>IF($A105="","",(I105-TODAY()))</f>
        <v/>
      </c>
    </row>
    <row r="106" spans="1:10" x14ac:dyDescent="0.25">
      <c r="C106" s="11"/>
      <c r="D106" s="12"/>
      <c r="E106" s="13"/>
      <c r="F106" s="13"/>
      <c r="G106" s="14" t="str">
        <f>IF($A106="","",(C106*D106))</f>
        <v/>
      </c>
      <c r="H106" s="15" t="str">
        <f>IF($A106="","",(F106+ROUND((365/D106),0)))</f>
        <v/>
      </c>
      <c r="I106" s="15" t="str">
        <f>IF($A106="","",EDATE(E106,12))</f>
        <v/>
      </c>
      <c r="J106" s="16" t="str">
        <f>IF($A106="","",(I106-TODAY()))</f>
        <v/>
      </c>
    </row>
    <row r="107" spans="1:10" x14ac:dyDescent="0.25">
      <c r="C107" s="11"/>
      <c r="D107" s="12"/>
      <c r="E107" s="13"/>
      <c r="F107" s="13"/>
      <c r="G107" s="14" t="str">
        <f>IF($A107="","",(C107*D107))</f>
        <v/>
      </c>
      <c r="H107" s="15" t="str">
        <f>IF($A107="","",(F107+ROUND((365/D107),0)))</f>
        <v/>
      </c>
      <c r="I107" s="15" t="str">
        <f>IF($A107="","",EDATE(E107,12))</f>
        <v/>
      </c>
      <c r="J107" s="16" t="str">
        <f>IF($A107="","",(I107-TODAY()))</f>
        <v/>
      </c>
    </row>
    <row r="108" spans="1:10" x14ac:dyDescent="0.25">
      <c r="C108" s="11"/>
      <c r="D108" s="12"/>
      <c r="E108" s="13"/>
      <c r="F108" s="13"/>
      <c r="G108" s="14" t="str">
        <f>IF($A108="","",(C108*D108))</f>
        <v/>
      </c>
      <c r="H108" s="15" t="str">
        <f>IF($A108="","",(F108+ROUND((365/D108),0)))</f>
        <v/>
      </c>
      <c r="I108" s="15" t="str">
        <f>IF($A108="","",EDATE(E108,12))</f>
        <v/>
      </c>
      <c r="J108" s="16" t="str">
        <f>IF($A108="","",(I108-TODAY()))</f>
        <v/>
      </c>
    </row>
    <row r="109" spans="1:10" x14ac:dyDescent="0.25">
      <c r="C109" s="11"/>
      <c r="D109" s="12"/>
      <c r="E109" s="13"/>
      <c r="F109" s="13"/>
      <c r="G109" s="14" t="str">
        <f>IF($A109="","",(C109*D109))</f>
        <v/>
      </c>
      <c r="H109" s="15" t="str">
        <f>IF($A109="","",(F109+ROUND((365/D109),0)))</f>
        <v/>
      </c>
      <c r="I109" s="15" t="str">
        <f>IF($A109="","",EDATE(E109,12))</f>
        <v/>
      </c>
      <c r="J109" s="16" t="str">
        <f>IF($A109="","",(I109-TODAY()))</f>
        <v/>
      </c>
    </row>
    <row r="110" spans="1:10" x14ac:dyDescent="0.25">
      <c r="C110" s="11"/>
      <c r="D110" s="12"/>
      <c r="E110" s="13"/>
      <c r="F110" s="13"/>
      <c r="G110" s="14" t="str">
        <f>IF($A110="","",(C110*D110))</f>
        <v/>
      </c>
      <c r="H110" s="15" t="str">
        <f>IF($A110="","",(F110+ROUND((365/D110),0)))</f>
        <v/>
      </c>
      <c r="I110" s="15" t="str">
        <f>IF($A110="","",EDATE(E110,12))</f>
        <v/>
      </c>
      <c r="J110" s="16" t="str">
        <f>IF($A110="","",(I110-TODAY()))</f>
        <v/>
      </c>
    </row>
    <row r="111" spans="1:10" x14ac:dyDescent="0.25">
      <c r="C111" s="11"/>
      <c r="D111" s="12"/>
      <c r="E111" s="13"/>
      <c r="F111" s="13"/>
      <c r="G111" s="14" t="str">
        <f>IF($A111="","",(C111*D111))</f>
        <v/>
      </c>
      <c r="H111" s="15" t="str">
        <f>IF($A111="","",(F111+ROUND((365/D111),0)))</f>
        <v/>
      </c>
      <c r="I111" s="15" t="str">
        <f>IF($A111="","",EDATE(E111,12))</f>
        <v/>
      </c>
      <c r="J111" s="16" t="str">
        <f>IF($A111="","",(I111-TODAY()))</f>
        <v/>
      </c>
    </row>
    <row r="112" spans="1:10" x14ac:dyDescent="0.25">
      <c r="C112" s="11"/>
      <c r="D112" s="12"/>
      <c r="E112" s="13"/>
      <c r="F112" s="13"/>
      <c r="G112" s="14" t="str">
        <f>IF($A112="","",(C112*D112))</f>
        <v/>
      </c>
      <c r="H112" s="15" t="str">
        <f>IF($A112="","",(F112+ROUND((365/D112),0)))</f>
        <v/>
      </c>
      <c r="I112" s="15" t="str">
        <f>IF($A112="","",EDATE(E112,12))</f>
        <v/>
      </c>
      <c r="J112" s="16" t="str">
        <f>IF($A112="","",(I112-TODAY()))</f>
        <v/>
      </c>
    </row>
    <row r="113" spans="1:10" x14ac:dyDescent="0.25">
      <c r="C113" s="11"/>
      <c r="D113" s="12"/>
      <c r="E113" s="13"/>
      <c r="F113" s="13"/>
      <c r="G113" s="14" t="str">
        <f>IF($A113="","",(C113*D113))</f>
        <v/>
      </c>
      <c r="H113" s="15" t="str">
        <f>IF($A113="","",(F113+ROUND((365/D113),0)))</f>
        <v/>
      </c>
      <c r="I113" s="15" t="str">
        <f>IF($A113="","",EDATE(E113,12))</f>
        <v/>
      </c>
      <c r="J113" s="16" t="str">
        <f>IF($A113="","",(I113-TODAY()))</f>
        <v/>
      </c>
    </row>
    <row r="114" spans="1:10" x14ac:dyDescent="0.25">
      <c r="C114" s="11"/>
      <c r="D114" s="12"/>
      <c r="E114" s="13"/>
      <c r="F114" s="13"/>
      <c r="G114" s="14" t="str">
        <f>IF($A114="","",(C114*D114))</f>
        <v/>
      </c>
      <c r="H114" s="15" t="str">
        <f>IF($A114="","",(F114+ROUND((365/D114),0)))</f>
        <v/>
      </c>
      <c r="I114" s="15" t="str">
        <f>IF($A114="","",EDATE(E114,12))</f>
        <v/>
      </c>
      <c r="J114" s="16" t="str">
        <f>IF($A114="","",(I114-TODAY()))</f>
        <v/>
      </c>
    </row>
    <row r="115" spans="1:10" x14ac:dyDescent="0.25">
      <c r="C115" s="11"/>
      <c r="D115" s="12"/>
      <c r="E115" s="13"/>
      <c r="F115" s="13"/>
      <c r="G115" s="14" t="str">
        <f>IF($A115="","",(C115*D115))</f>
        <v/>
      </c>
      <c r="H115" s="15" t="str">
        <f>IF($A115="","",(F115+ROUND((365/D115),0)))</f>
        <v/>
      </c>
      <c r="I115" s="15" t="str">
        <f>IF($A115="","",EDATE(E115,12))</f>
        <v/>
      </c>
      <c r="J115" s="16" t="str">
        <f>IF($A115="","",(I115-TODAY()))</f>
        <v/>
      </c>
    </row>
    <row r="116" spans="1:10" x14ac:dyDescent="0.25">
      <c r="C116" s="11"/>
      <c r="D116" s="12"/>
      <c r="E116" s="13"/>
      <c r="F116" s="13"/>
      <c r="G116" s="14" t="str">
        <f>IF($A116="","",(C116*D116))</f>
        <v/>
      </c>
      <c r="H116" s="15" t="str">
        <f>IF($A116="","",(F116+ROUND((365/D116),0)))</f>
        <v/>
      </c>
      <c r="I116" s="15" t="str">
        <f>IF($A116="","",EDATE(E116,12))</f>
        <v/>
      </c>
      <c r="J116" s="16" t="str">
        <f>IF($A116="","",(I116-TODAY()))</f>
        <v/>
      </c>
    </row>
    <row r="117" spans="1:10" x14ac:dyDescent="0.25">
      <c r="C117" s="11"/>
      <c r="D117" s="12"/>
      <c r="E117" s="13"/>
      <c r="F117" s="13"/>
      <c r="G117" s="14" t="str">
        <f>IF($A117="","",(C117*D117))</f>
        <v/>
      </c>
      <c r="H117" s="15" t="str">
        <f>IF($A117="","",(F117+ROUND((365/D117),0)))</f>
        <v/>
      </c>
      <c r="I117" s="15" t="str">
        <f>IF($A117="","",EDATE(E117,12))</f>
        <v/>
      </c>
      <c r="J117" s="16" t="str">
        <f>IF($A117="","",(I117-TODAY()))</f>
        <v/>
      </c>
    </row>
    <row r="118" spans="1:10" x14ac:dyDescent="0.25">
      <c r="C118" s="11"/>
      <c r="D118" s="12"/>
      <c r="E118" s="13"/>
      <c r="F118" s="13"/>
      <c r="G118" s="14" t="str">
        <f>IF($A118="","",(C118*D118))</f>
        <v/>
      </c>
      <c r="H118" s="15" t="str">
        <f>IF($A118="","",(F118+ROUND((365/D118),0)))</f>
        <v/>
      </c>
      <c r="I118" s="15" t="str">
        <f>IF($A118="","",EDATE(E118,12))</f>
        <v/>
      </c>
      <c r="J118" s="16" t="str">
        <f>IF($A118="","",(I118-TODAY()))</f>
        <v/>
      </c>
    </row>
    <row r="119" spans="1:10" x14ac:dyDescent="0.25">
      <c r="C119" s="11"/>
      <c r="D119" s="12"/>
      <c r="E119" s="13"/>
      <c r="F119" s="13"/>
      <c r="G119" s="14" t="str">
        <f>IF($A119="","",(C119*D119))</f>
        <v/>
      </c>
      <c r="H119" s="15" t="str">
        <f>IF($A119="","",(F119+ROUND((365/D119),0)))</f>
        <v/>
      </c>
      <c r="I119" s="15" t="str">
        <f>IF($A119="","",EDATE(E119,12))</f>
        <v/>
      </c>
      <c r="J119" s="16" t="str">
        <f>IF($A119="","",(I119-TODAY()))</f>
        <v/>
      </c>
    </row>
    <row r="120" spans="1:10" x14ac:dyDescent="0.25">
      <c r="C120" s="11"/>
      <c r="D120" s="12"/>
      <c r="E120" s="13"/>
      <c r="F120" s="13"/>
      <c r="G120" s="14" t="str">
        <f>IF($A120="","",(C120*D120))</f>
        <v/>
      </c>
      <c r="H120" s="15" t="str">
        <f>IF($A120="","",(F120+ROUND((365/D120),0)))</f>
        <v/>
      </c>
      <c r="I120" s="15" t="str">
        <f>IF($A120="","",EDATE(E120,12))</f>
        <v/>
      </c>
      <c r="J120" s="16" t="str">
        <f>IF($A120="","",(I120-TODAY()))</f>
        <v/>
      </c>
    </row>
    <row r="121" spans="1:10" x14ac:dyDescent="0.25">
      <c r="C121" s="11"/>
      <c r="D121" s="12"/>
      <c r="E121" s="13"/>
      <c r="F121" s="13"/>
      <c r="G121" s="14" t="str">
        <f>IF($A121="","",(C121*D121))</f>
        <v/>
      </c>
      <c r="H121" s="15" t="str">
        <f>IF($A121="","",(F121+ROUND((365/D121),0)))</f>
        <v/>
      </c>
      <c r="I121" s="15" t="str">
        <f>IF($A121="","",EDATE(E121,12))</f>
        <v/>
      </c>
      <c r="J121" s="16" t="str">
        <f>IF($A121="","",(I121-TODAY()))</f>
        <v/>
      </c>
    </row>
    <row r="122" spans="1:10" x14ac:dyDescent="0.25">
      <c r="C122" s="11"/>
      <c r="D122" s="12"/>
      <c r="E122" s="13"/>
      <c r="F122" s="13"/>
      <c r="G122" s="14" t="str">
        <f>IF($A122="","",(C122*D122))</f>
        <v/>
      </c>
      <c r="H122" s="15" t="str">
        <f>IF($A122="","",(F122+ROUND((365/D122),0)))</f>
        <v/>
      </c>
      <c r="I122" s="15" t="str">
        <f>IF($A122="","",EDATE(E122,12))</f>
        <v/>
      </c>
      <c r="J122" s="16" t="str">
        <f>IF($A122="","",(I122-TODAY()))</f>
        <v/>
      </c>
    </row>
    <row r="123" spans="1:10" x14ac:dyDescent="0.25">
      <c r="C123" s="11"/>
      <c r="D123" s="12"/>
      <c r="E123" s="13"/>
      <c r="F123" s="13"/>
      <c r="G123" s="14" t="str">
        <f>IF($A123="","",(C123*D123))</f>
        <v/>
      </c>
      <c r="H123" s="15" t="str">
        <f>IF($A123="","",(F123+ROUND((365/D123),0)))</f>
        <v/>
      </c>
      <c r="I123" s="15" t="str">
        <f>IF($A123="","",EDATE(E123,12))</f>
        <v/>
      </c>
      <c r="J123" s="16" t="str">
        <f>IF($A123="","",(I123-TODAY()))</f>
        <v/>
      </c>
    </row>
    <row r="124" spans="1:10" x14ac:dyDescent="0.25">
      <c r="C124" s="11"/>
      <c r="D124" s="12"/>
      <c r="E124" s="13"/>
      <c r="F124" s="13"/>
      <c r="G124" s="14" t="str">
        <f>IF($A124="","",(C124*D124))</f>
        <v/>
      </c>
      <c r="H124" s="15" t="str">
        <f>IF($A124="","",(F124+ROUND((365/D124),0)))</f>
        <v/>
      </c>
      <c r="I124" s="15" t="str">
        <f>IF($A124="","",EDATE(E124,12))</f>
        <v/>
      </c>
      <c r="J124" s="16" t="str">
        <f>IF($A124="","",(I124-TODAY()))</f>
        <v/>
      </c>
    </row>
    <row r="125" spans="1:10" x14ac:dyDescent="0.25">
      <c r="C125" s="11"/>
      <c r="D125" s="12"/>
      <c r="E125" s="13"/>
      <c r="F125" s="13"/>
      <c r="G125" s="14" t="str">
        <f>IF($A125="","",(C125*D125))</f>
        <v/>
      </c>
      <c r="H125" s="15" t="str">
        <f>IF($A125="","",(F125+ROUND((365/D125),0)))</f>
        <v/>
      </c>
      <c r="I125" s="15" t="str">
        <f>IF($A125="","",EDATE(E125,12))</f>
        <v/>
      </c>
      <c r="J125" s="16" t="str">
        <f>IF($A125="","",(I125-TODAY()))</f>
        <v/>
      </c>
    </row>
    <row r="126" spans="1:10" x14ac:dyDescent="0.25">
      <c r="C126" s="11"/>
      <c r="D126" s="12"/>
      <c r="E126" s="13"/>
      <c r="F126" s="13"/>
      <c r="G126" s="14" t="str">
        <f>IF($A126="","",(C126*D126))</f>
        <v/>
      </c>
      <c r="H126" s="15" t="str">
        <f>IF($A126="","",(F126+ROUND((365/D126),0)))</f>
        <v/>
      </c>
      <c r="I126" s="15" t="str">
        <f>IF($A126="","",EDATE(E126,12))</f>
        <v/>
      </c>
      <c r="J126" s="16" t="str">
        <f>IF($A126="","",(I126-TODAY()))</f>
        <v/>
      </c>
    </row>
    <row r="127" spans="1:10" x14ac:dyDescent="0.25">
      <c r="C127" s="11"/>
      <c r="D127" s="12"/>
      <c r="E127" s="13"/>
      <c r="F127" s="13"/>
      <c r="G127" s="14" t="str">
        <f>IF($A127="","",(C127*D127))</f>
        <v/>
      </c>
      <c r="H127" s="15" t="str">
        <f>IF($A127="","",(F127+ROUND((365/D127),0)))</f>
        <v/>
      </c>
      <c r="I127" s="15" t="str">
        <f>IF($A127="","",EDATE(E127,12))</f>
        <v/>
      </c>
      <c r="J127" s="16" t="str">
        <f>IF($A127="","",(I127-TODAY()))</f>
        <v/>
      </c>
    </row>
    <row r="128" spans="1:10" x14ac:dyDescent="0.25">
      <c r="C128" s="11"/>
      <c r="D128" s="12"/>
      <c r="E128" s="13"/>
      <c r="F128" s="13"/>
      <c r="G128" s="14" t="str">
        <f>IF($A128="","",(C128*D128))</f>
        <v/>
      </c>
      <c r="H128" s="15" t="str">
        <f>IF($A128="","",(F128+ROUND((365/D128),0)))</f>
        <v/>
      </c>
      <c r="I128" s="15" t="str">
        <f>IF($A128="","",EDATE(E128,12))</f>
        <v/>
      </c>
      <c r="J128" s="16" t="str">
        <f>IF($A128="","",(I128-TODAY()))</f>
        <v/>
      </c>
    </row>
    <row r="129" spans="1:10" x14ac:dyDescent="0.25">
      <c r="C129" s="11"/>
      <c r="D129" s="12"/>
      <c r="E129" s="13"/>
      <c r="F129" s="13"/>
      <c r="G129" s="14" t="str">
        <f>IF($A129="","",(C129*D129))</f>
        <v/>
      </c>
      <c r="H129" s="15" t="str">
        <f>IF($A129="","",(F129+ROUND((365/D129),0)))</f>
        <v/>
      </c>
      <c r="I129" s="15" t="str">
        <f>IF($A129="","",EDATE(E129,12))</f>
        <v/>
      </c>
      <c r="J129" s="16" t="str">
        <f>IF($A129="","",(I129-TODAY()))</f>
        <v/>
      </c>
    </row>
    <row r="130" spans="1:10" x14ac:dyDescent="0.25">
      <c r="C130" s="11"/>
      <c r="D130" s="12"/>
      <c r="E130" s="13"/>
      <c r="F130" s="13"/>
      <c r="G130" s="14" t="str">
        <f>IF($A130="","",(C130*D130))</f>
        <v/>
      </c>
      <c r="H130" s="15" t="str">
        <f>IF($A130="","",(F130+ROUND((365/D130),0)))</f>
        <v/>
      </c>
      <c r="I130" s="15" t="str">
        <f>IF($A130="","",EDATE(E130,12))</f>
        <v/>
      </c>
      <c r="J130" s="16" t="str">
        <f>IF($A130="","",(I130-TODAY()))</f>
        <v/>
      </c>
    </row>
    <row r="131" spans="1:10" x14ac:dyDescent="0.25">
      <c r="C131" s="11"/>
      <c r="D131" s="12"/>
      <c r="E131" s="13"/>
      <c r="F131" s="13"/>
      <c r="G131" s="14" t="str">
        <f>IF($A131="","",(C131*D131))</f>
        <v/>
      </c>
      <c r="H131" s="15" t="str">
        <f>IF($A131="","",(F131+ROUND((365/D131),0)))</f>
        <v/>
      </c>
      <c r="I131" s="15" t="str">
        <f>IF($A131="","",EDATE(E131,12))</f>
        <v/>
      </c>
      <c r="J131" s="16" t="str">
        <f>IF($A131="","",(I131-TODAY()))</f>
        <v/>
      </c>
    </row>
    <row r="132" spans="1:10" x14ac:dyDescent="0.25">
      <c r="C132" s="11"/>
      <c r="D132" s="12"/>
      <c r="E132" s="13"/>
      <c r="F132" s="13"/>
      <c r="G132" s="14" t="str">
        <f>IF($A132="","",(C132*D132))</f>
        <v/>
      </c>
      <c r="H132" s="15" t="str">
        <f>IF($A132="","",(F132+ROUND((365/D132),0)))</f>
        <v/>
      </c>
      <c r="I132" s="15" t="str">
        <f>IF($A132="","",EDATE(E132,12))</f>
        <v/>
      </c>
      <c r="J132" s="16" t="str">
        <f>IF($A132="","",(I132-TODAY()))</f>
        <v/>
      </c>
    </row>
    <row r="133" spans="1:10" x14ac:dyDescent="0.25">
      <c r="C133" s="11"/>
      <c r="D133" s="12"/>
      <c r="E133" s="13"/>
      <c r="F133" s="13"/>
      <c r="G133" s="14" t="str">
        <f>IF($A133="","",(C133*D133))</f>
        <v/>
      </c>
      <c r="H133" s="15" t="str">
        <f>IF($A133="","",(F133+ROUND((365/D133),0)))</f>
        <v/>
      </c>
      <c r="I133" s="15" t="str">
        <f>IF($A133="","",EDATE(E133,12))</f>
        <v/>
      </c>
      <c r="J133" s="16" t="str">
        <f>IF($A133="","",(I133-TODAY()))</f>
        <v/>
      </c>
    </row>
    <row r="134" spans="1:10" x14ac:dyDescent="0.25">
      <c r="C134" s="11"/>
      <c r="D134" s="12"/>
      <c r="E134" s="13"/>
      <c r="F134" s="13"/>
      <c r="G134" s="14" t="str">
        <f>IF($A134="","",(C134*D134))</f>
        <v/>
      </c>
      <c r="H134" s="15" t="str">
        <f>IF($A134="","",(F134+ROUND((365/D134),0)))</f>
        <v/>
      </c>
      <c r="I134" s="15" t="str">
        <f>IF($A134="","",EDATE(E134,12))</f>
        <v/>
      </c>
      <c r="J134" s="16" t="str">
        <f>IF($A134="","",(I134-TODAY()))</f>
        <v/>
      </c>
    </row>
    <row r="135" spans="1:10" x14ac:dyDescent="0.25">
      <c r="C135" s="11"/>
      <c r="D135" s="12"/>
      <c r="E135" s="13"/>
      <c r="F135" s="13"/>
      <c r="G135" s="14" t="str">
        <f>IF($A135="","",(C135*D135))</f>
        <v/>
      </c>
      <c r="H135" s="15" t="str">
        <f>IF($A135="","",(F135+ROUND((365/D135),0)))</f>
        <v/>
      </c>
      <c r="I135" s="15" t="str">
        <f>IF($A135="","",EDATE(E135,12))</f>
        <v/>
      </c>
      <c r="J135" s="16" t="str">
        <f>IF($A135="","",(I135-TODAY()))</f>
        <v/>
      </c>
    </row>
    <row r="136" spans="1:10" x14ac:dyDescent="0.25">
      <c r="C136" s="11"/>
      <c r="D136" s="12"/>
      <c r="E136" s="13"/>
      <c r="F136" s="13"/>
      <c r="G136" s="14" t="str">
        <f>IF($A136="","",(C136*D136))</f>
        <v/>
      </c>
      <c r="H136" s="15" t="str">
        <f>IF($A136="","",(F136+ROUND((365/D136),0)))</f>
        <v/>
      </c>
      <c r="I136" s="15" t="str">
        <f>IF($A136="","",EDATE(E136,12))</f>
        <v/>
      </c>
      <c r="J136" s="16" t="str">
        <f>IF($A136="","",(I136-TODAY()))</f>
        <v/>
      </c>
    </row>
    <row r="137" spans="1:10" x14ac:dyDescent="0.25">
      <c r="C137" s="11"/>
      <c r="D137" s="12"/>
      <c r="E137" s="13"/>
      <c r="F137" s="13"/>
      <c r="G137" s="14" t="str">
        <f>IF($A137="","",(C137*D137))</f>
        <v/>
      </c>
      <c r="H137" s="15" t="str">
        <f>IF($A137="","",(F137+ROUND((365/D137),0)))</f>
        <v/>
      </c>
      <c r="I137" s="15" t="str">
        <f>IF($A137="","",EDATE(E137,12))</f>
        <v/>
      </c>
      <c r="J137" s="16" t="str">
        <f>IF($A137="","",(I137-TODAY()))</f>
        <v/>
      </c>
    </row>
    <row r="138" spans="1:10" x14ac:dyDescent="0.25">
      <c r="C138" s="11"/>
      <c r="D138" s="12"/>
      <c r="E138" s="13"/>
      <c r="F138" s="13"/>
      <c r="G138" s="14" t="str">
        <f>IF($A138="","",(C138*D138))</f>
        <v/>
      </c>
      <c r="H138" s="15" t="str">
        <f>IF($A138="","",(F138+ROUND((365/D138),0)))</f>
        <v/>
      </c>
      <c r="I138" s="15" t="str">
        <f>IF($A138="","",EDATE(E138,12))</f>
        <v/>
      </c>
      <c r="J138" s="16" t="str">
        <f>IF($A138="","",(I138-TODAY()))</f>
        <v/>
      </c>
    </row>
    <row r="139" spans="1:10" x14ac:dyDescent="0.25">
      <c r="C139" s="11"/>
      <c r="D139" s="12"/>
      <c r="E139" s="13"/>
      <c r="F139" s="13"/>
      <c r="G139" s="14" t="str">
        <f>IF($A139="","",(C139*D139))</f>
        <v/>
      </c>
      <c r="H139" s="15" t="str">
        <f>IF($A139="","",(F139+ROUND((365/D139),0)))</f>
        <v/>
      </c>
      <c r="I139" s="15" t="str">
        <f>IF($A139="","",EDATE(E139,12))</f>
        <v/>
      </c>
      <c r="J139" s="16" t="str">
        <f>IF($A139="","",(I139-TODAY()))</f>
        <v/>
      </c>
    </row>
    <row r="140" spans="1:10" x14ac:dyDescent="0.25">
      <c r="C140" s="11"/>
      <c r="D140" s="12"/>
      <c r="E140" s="13"/>
      <c r="F140" s="13"/>
      <c r="G140" s="14" t="str">
        <f>IF($A140="","",(C140*D140))</f>
        <v/>
      </c>
      <c r="H140" s="15" t="str">
        <f>IF($A140="","",(F140+ROUND((365/D140),0)))</f>
        <v/>
      </c>
      <c r="I140" s="15" t="str">
        <f>IF($A140="","",EDATE(E140,12))</f>
        <v/>
      </c>
      <c r="J140" s="16" t="str">
        <f>IF($A140="","",(I140-TODAY()))</f>
        <v/>
      </c>
    </row>
    <row r="141" spans="1:10" x14ac:dyDescent="0.25">
      <c r="C141" s="11"/>
      <c r="D141" s="12"/>
      <c r="E141" s="13"/>
      <c r="F141" s="13"/>
      <c r="G141" s="14" t="str">
        <f>IF($A141="","",(C141*D141))</f>
        <v/>
      </c>
      <c r="H141" s="15" t="str">
        <f>IF($A141="","",(F141+ROUND((365/D141),0)))</f>
        <v/>
      </c>
      <c r="I141" s="15" t="str">
        <f>IF($A141="","",EDATE(E141,12))</f>
        <v/>
      </c>
      <c r="J141" s="16" t="str">
        <f>IF($A141="","",(I141-TODAY()))</f>
        <v/>
      </c>
    </row>
    <row r="142" spans="1:10" x14ac:dyDescent="0.25">
      <c r="C142" s="11"/>
      <c r="D142" s="12"/>
      <c r="E142" s="13"/>
      <c r="F142" s="13"/>
      <c r="G142" s="14" t="str">
        <f>IF($A142="","",(C142*D142))</f>
        <v/>
      </c>
      <c r="H142" s="15" t="str">
        <f>IF($A142="","",(F142+ROUND((365/D142),0)))</f>
        <v/>
      </c>
      <c r="I142" s="15" t="str">
        <f>IF($A142="","",EDATE(E142,12))</f>
        <v/>
      </c>
      <c r="J142" s="16" t="str">
        <f>IF($A142="","",(I142-TODAY()))</f>
        <v/>
      </c>
    </row>
    <row r="143" spans="1:10" x14ac:dyDescent="0.25">
      <c r="C143" s="11"/>
      <c r="D143" s="12"/>
      <c r="E143" s="13"/>
      <c r="F143" s="13"/>
      <c r="G143" s="14" t="str">
        <f>IF($A143="","",(C143*D143))</f>
        <v/>
      </c>
      <c r="H143" s="15" t="str">
        <f>IF($A143="","",(F143+ROUND((365/D143),0)))</f>
        <v/>
      </c>
      <c r="I143" s="15" t="str">
        <f>IF($A143="","",EDATE(E143,12))</f>
        <v/>
      </c>
      <c r="J143" s="16" t="str">
        <f>IF($A143="","",(I143-TODAY()))</f>
        <v/>
      </c>
    </row>
    <row r="144" spans="1:10" x14ac:dyDescent="0.25">
      <c r="C144" s="11"/>
      <c r="D144" s="12"/>
      <c r="E144" s="13"/>
      <c r="F144" s="13"/>
      <c r="G144" s="14" t="str">
        <f>IF($A144="","",(C144*D144))</f>
        <v/>
      </c>
      <c r="H144" s="15" t="str">
        <f>IF($A144="","",(F144+ROUND((365/D144),0)))</f>
        <v/>
      </c>
      <c r="I144" s="15" t="str">
        <f>IF($A144="","",EDATE(E144,12))</f>
        <v/>
      </c>
      <c r="J144" s="16" t="str">
        <f>IF($A144="","",(I144-TODAY()))</f>
        <v/>
      </c>
    </row>
    <row r="145" spans="1:10" x14ac:dyDescent="0.25">
      <c r="C145" s="11"/>
      <c r="D145" s="12"/>
      <c r="E145" s="13"/>
      <c r="F145" s="13"/>
      <c r="G145" s="14" t="str">
        <f>IF($A145="","",(C145*D145))</f>
        <v/>
      </c>
      <c r="H145" s="15" t="str">
        <f>IF($A145="","",(F145+ROUND((365/D145),0)))</f>
        <v/>
      </c>
      <c r="I145" s="15" t="str">
        <f>IF($A145="","",EDATE(E145,12))</f>
        <v/>
      </c>
      <c r="J145" s="16" t="str">
        <f>IF($A145="","",(I145-TODAY()))</f>
        <v/>
      </c>
    </row>
    <row r="146" spans="1:10" x14ac:dyDescent="0.25">
      <c r="C146" s="11"/>
      <c r="D146" s="12"/>
      <c r="E146" s="13"/>
      <c r="F146" s="13"/>
      <c r="G146" s="14" t="str">
        <f>IF($A146="","",(C146*D146))</f>
        <v/>
      </c>
      <c r="H146" s="15" t="str">
        <f>IF($A146="","",(F146+ROUND((365/D146),0)))</f>
        <v/>
      </c>
      <c r="I146" s="15" t="str">
        <f>IF($A146="","",EDATE(E146,12))</f>
        <v/>
      </c>
      <c r="J146" s="16" t="str">
        <f>IF($A146="","",(I146-TODAY()))</f>
        <v/>
      </c>
    </row>
    <row r="147" spans="1:10" x14ac:dyDescent="0.25">
      <c r="C147" s="11"/>
      <c r="D147" s="12"/>
      <c r="E147" s="13"/>
      <c r="F147" s="13"/>
      <c r="G147" s="14" t="str">
        <f>IF($A147="","",(C147*D147))</f>
        <v/>
      </c>
      <c r="H147" s="15" t="str">
        <f>IF($A147="","",(F147+ROUND((365/D147),0)))</f>
        <v/>
      </c>
      <c r="I147" s="15" t="str">
        <f>IF($A147="","",EDATE(E147,12))</f>
        <v/>
      </c>
      <c r="J147" s="16" t="str">
        <f>IF($A147="","",(I147-TODAY()))</f>
        <v/>
      </c>
    </row>
    <row r="148" spans="1:10" x14ac:dyDescent="0.25">
      <c r="C148" s="11"/>
      <c r="D148" s="12"/>
      <c r="E148" s="13"/>
      <c r="F148" s="13"/>
      <c r="G148" s="14" t="str">
        <f>IF($A148="","",(C148*D148))</f>
        <v/>
      </c>
      <c r="H148" s="15" t="str">
        <f>IF($A148="","",(F148+ROUND((365/D148),0)))</f>
        <v/>
      </c>
      <c r="I148" s="15" t="str">
        <f>IF($A148="","",EDATE(E148,12))</f>
        <v/>
      </c>
      <c r="J148" s="16" t="str">
        <f>IF($A148="","",(I148-TODAY()))</f>
        <v/>
      </c>
    </row>
    <row r="149" spans="1:10" x14ac:dyDescent="0.25">
      <c r="C149" s="11"/>
      <c r="D149" s="12"/>
      <c r="E149" s="13"/>
      <c r="F149" s="13"/>
      <c r="G149" s="14" t="str">
        <f>IF($A149="","",(C149*D149))</f>
        <v/>
      </c>
      <c r="H149" s="15" t="str">
        <f>IF($A149="","",(F149+ROUND((365/D149),0)))</f>
        <v/>
      </c>
      <c r="I149" s="15" t="str">
        <f>IF($A149="","",EDATE(E149,12))</f>
        <v/>
      </c>
      <c r="J149" s="16" t="str">
        <f>IF($A149="","",(I149-TODAY()))</f>
        <v/>
      </c>
    </row>
    <row r="150" spans="1:10" x14ac:dyDescent="0.25">
      <c r="C150" s="11"/>
      <c r="D150" s="12"/>
      <c r="E150" s="13"/>
      <c r="F150" s="13"/>
      <c r="G150" s="14" t="str">
        <f>IF($A150="","",(C150*D150))</f>
        <v/>
      </c>
      <c r="H150" s="15" t="str">
        <f>IF($A150="","",(F150+ROUND((365/D150),0)))</f>
        <v/>
      </c>
      <c r="I150" s="15" t="str">
        <f>IF($A150="","",EDATE(E150,12))</f>
        <v/>
      </c>
      <c r="J150" s="16" t="str">
        <f>IF($A150="","",(I150-TODAY()))</f>
        <v/>
      </c>
    </row>
    <row r="151" spans="1:10" x14ac:dyDescent="0.25">
      <c r="C151" s="11"/>
      <c r="D151" s="12"/>
      <c r="E151" s="13"/>
      <c r="F151" s="13"/>
      <c r="G151" s="14" t="str">
        <f>IF($A151="","",(C151*D151))</f>
        <v/>
      </c>
      <c r="H151" s="15" t="str">
        <f>IF($A151="","",(F151+ROUND((365/D151),0)))</f>
        <v/>
      </c>
      <c r="I151" s="15" t="str">
        <f>IF($A151="","",EDATE(E151,12))</f>
        <v/>
      </c>
      <c r="J151" s="16" t="str">
        <f>IF($A151="","",(I151-TODAY()))</f>
        <v/>
      </c>
    </row>
    <row r="152" spans="1:10" x14ac:dyDescent="0.25">
      <c r="C152" s="11"/>
      <c r="D152" s="12"/>
      <c r="E152" s="13"/>
      <c r="F152" s="13"/>
      <c r="G152" s="14" t="str">
        <f>IF($A152="","",(C152*D152))</f>
        <v/>
      </c>
      <c r="H152" s="15" t="str">
        <f>IF($A152="","",(F152+ROUND((365/D152),0)))</f>
        <v/>
      </c>
      <c r="I152" s="15" t="str">
        <f>IF($A152="","",EDATE(E152,12))</f>
        <v/>
      </c>
      <c r="J152" s="16" t="str">
        <f>IF($A152="","",(I152-TODAY()))</f>
        <v/>
      </c>
    </row>
    <row r="153" spans="1:10" x14ac:dyDescent="0.25">
      <c r="C153" s="11"/>
      <c r="D153" s="12"/>
      <c r="E153" s="13"/>
      <c r="F153" s="13"/>
      <c r="G153" s="14" t="str">
        <f>IF($A153="","",(C153*D153))</f>
        <v/>
      </c>
      <c r="H153" s="15" t="str">
        <f>IF($A153="","",(F153+ROUND((365/D153),0)))</f>
        <v/>
      </c>
      <c r="I153" s="15" t="str">
        <f>IF($A153="","",EDATE(E153,12))</f>
        <v/>
      </c>
      <c r="J153" s="16" t="str">
        <f>IF($A153="","",(I153-TODAY()))</f>
        <v/>
      </c>
    </row>
    <row r="154" spans="1:10" x14ac:dyDescent="0.25">
      <c r="C154" s="11"/>
      <c r="D154" s="12"/>
      <c r="E154" s="13"/>
      <c r="F154" s="13"/>
      <c r="G154" s="14" t="str">
        <f>IF($A154="","",(C154*D154))</f>
        <v/>
      </c>
      <c r="H154" s="15" t="str">
        <f>IF($A154="","",(F154+ROUND((365/D154),0)))</f>
        <v/>
      </c>
      <c r="I154" s="15" t="str">
        <f>IF($A154="","",EDATE(E154,12))</f>
        <v/>
      </c>
      <c r="J154" s="16" t="str">
        <f>IF($A154="","",(I154-TODAY()))</f>
        <v/>
      </c>
    </row>
    <row r="155" spans="1:10" x14ac:dyDescent="0.25">
      <c r="C155" s="11"/>
      <c r="D155" s="12"/>
      <c r="E155" s="13"/>
      <c r="F155" s="13"/>
      <c r="G155" s="14" t="str">
        <f>IF($A155="","",(C155*D155))</f>
        <v/>
      </c>
      <c r="H155" s="15" t="str">
        <f>IF($A155="","",(F155+ROUND((365/D155),0)))</f>
        <v/>
      </c>
      <c r="I155" s="15" t="str">
        <f>IF($A155="","",EDATE(E155,12))</f>
        <v/>
      </c>
      <c r="J155" s="16" t="str">
        <f>IF($A155="","",(I155-TODAY()))</f>
        <v/>
      </c>
    </row>
    <row r="156" spans="1:10" x14ac:dyDescent="0.25">
      <c r="C156" s="11"/>
      <c r="D156" s="12"/>
      <c r="E156" s="13"/>
      <c r="F156" s="13"/>
      <c r="G156" s="14" t="str">
        <f>IF($A156="","",(C156*D156))</f>
        <v/>
      </c>
      <c r="H156" s="15" t="str">
        <f>IF($A156="","",(F156+ROUND((365/D156),0)))</f>
        <v/>
      </c>
      <c r="I156" s="15" t="str">
        <f>IF($A156="","",EDATE(E156,12))</f>
        <v/>
      </c>
      <c r="J156" s="16" t="str">
        <f>IF($A156="","",(I156-TODAY()))</f>
        <v/>
      </c>
    </row>
    <row r="157" spans="1:10" x14ac:dyDescent="0.25">
      <c r="C157" s="11"/>
      <c r="D157" s="12"/>
      <c r="E157" s="13"/>
      <c r="F157" s="13"/>
      <c r="G157" s="14" t="str">
        <f>IF($A157="","",(C157*D157))</f>
        <v/>
      </c>
      <c r="H157" s="15" t="str">
        <f>IF($A157="","",(F157+ROUND((365/D157),0)))</f>
        <v/>
      </c>
      <c r="I157" s="15" t="str">
        <f>IF($A157="","",EDATE(E157,12))</f>
        <v/>
      </c>
      <c r="J157" s="16" t="str">
        <f>IF($A157="","",(I157-TODAY()))</f>
        <v/>
      </c>
    </row>
    <row r="158" spans="1:10" x14ac:dyDescent="0.25">
      <c r="C158" s="11"/>
      <c r="D158" s="12"/>
      <c r="E158" s="13"/>
      <c r="F158" s="13"/>
      <c r="G158" s="14" t="str">
        <f>IF($A158="","",(C158*D158))</f>
        <v/>
      </c>
      <c r="H158" s="15" t="str">
        <f>IF($A158="","",(F158+ROUND((365/D158),0)))</f>
        <v/>
      </c>
      <c r="I158" s="15" t="str">
        <f>IF($A158="","",EDATE(E158,12))</f>
        <v/>
      </c>
      <c r="J158" s="16" t="str">
        <f>IF($A158="","",(I158-TODAY()))</f>
        <v/>
      </c>
    </row>
    <row r="159" spans="1:10" x14ac:dyDescent="0.25">
      <c r="C159" s="11"/>
      <c r="D159" s="12"/>
      <c r="E159" s="13"/>
      <c r="F159" s="13"/>
      <c r="G159" s="14" t="str">
        <f>IF($A159="","",(C159*D159))</f>
        <v/>
      </c>
      <c r="H159" s="15" t="str">
        <f>IF($A159="","",(F159+ROUND((365/D159),0)))</f>
        <v/>
      </c>
      <c r="I159" s="15" t="str">
        <f>IF($A159="","",EDATE(E159,12))</f>
        <v/>
      </c>
      <c r="J159" s="16" t="str">
        <f>IF($A159="","",(I159-TODAY()))</f>
        <v/>
      </c>
    </row>
    <row r="160" spans="1:10" x14ac:dyDescent="0.25">
      <c r="C160" s="11"/>
      <c r="D160" s="12"/>
      <c r="E160" s="13"/>
      <c r="F160" s="13"/>
      <c r="G160" s="14" t="str">
        <f>IF($A160="","",(C160*D160))</f>
        <v/>
      </c>
      <c r="H160" s="15" t="str">
        <f>IF($A160="","",(F160+ROUND((365/D160),0)))</f>
        <v/>
      </c>
      <c r="I160" s="15" t="str">
        <f>IF($A160="","",EDATE(E160,12))</f>
        <v/>
      </c>
      <c r="J160" s="16" t="str">
        <f>IF($A160="","",(I160-TODAY()))</f>
        <v/>
      </c>
    </row>
    <row r="161" spans="1:10" x14ac:dyDescent="0.25">
      <c r="C161" s="11"/>
      <c r="D161" s="12"/>
      <c r="E161" s="13"/>
      <c r="F161" s="13"/>
      <c r="G161" s="14" t="str">
        <f>IF($A161="","",(C161*D161))</f>
        <v/>
      </c>
      <c r="H161" s="15" t="str">
        <f>IF($A161="","",(F161+ROUND((365/D161),0)))</f>
        <v/>
      </c>
      <c r="I161" s="15" t="str">
        <f>IF($A161="","",EDATE(E161,12))</f>
        <v/>
      </c>
      <c r="J161" s="16" t="str">
        <f>IF($A161="","",(I161-TODAY()))</f>
        <v/>
      </c>
    </row>
    <row r="162" spans="1:10" x14ac:dyDescent="0.25">
      <c r="C162" s="11"/>
      <c r="D162" s="12"/>
      <c r="E162" s="13"/>
      <c r="F162" s="13"/>
      <c r="G162" s="14" t="str">
        <f>IF($A162="","",(C162*D162))</f>
        <v/>
      </c>
      <c r="H162" s="15" t="str">
        <f>IF($A162="","",(F162+ROUND((365/D162),0)))</f>
        <v/>
      </c>
      <c r="I162" s="15" t="str">
        <f>IF($A162="","",EDATE(E162,12))</f>
        <v/>
      </c>
      <c r="J162" s="16" t="str">
        <f>IF($A162="","",(I162-TODAY()))</f>
        <v/>
      </c>
    </row>
    <row r="163" spans="1:10" x14ac:dyDescent="0.25">
      <c r="C163" s="11"/>
      <c r="D163" s="12"/>
      <c r="E163" s="13"/>
      <c r="F163" s="13"/>
      <c r="G163" s="14" t="str">
        <f>IF($A163="","",(C163*D163))</f>
        <v/>
      </c>
      <c r="H163" s="15" t="str">
        <f>IF($A163="","",(F163+ROUND((365/D163),0)))</f>
        <v/>
      </c>
      <c r="I163" s="15" t="str">
        <f>IF($A163="","",EDATE(E163,12))</f>
        <v/>
      </c>
      <c r="J163" s="16" t="str">
        <f>IF($A163="","",(I163-TODAY()))</f>
        <v/>
      </c>
    </row>
    <row r="164" spans="1:10" x14ac:dyDescent="0.25">
      <c r="C164" s="11"/>
      <c r="D164" s="12"/>
      <c r="E164" s="13"/>
      <c r="F164" s="13"/>
      <c r="G164" s="14" t="str">
        <f>IF($A164="","",(C164*D164))</f>
        <v/>
      </c>
      <c r="H164" s="15" t="str">
        <f>IF($A164="","",(F164+ROUND((365/D164),0)))</f>
        <v/>
      </c>
      <c r="I164" s="15" t="str">
        <f>IF($A164="","",EDATE(E164,12))</f>
        <v/>
      </c>
      <c r="J164" s="16" t="str">
        <f>IF($A164="","",(I164-TODAY()))</f>
        <v/>
      </c>
    </row>
    <row r="165" spans="1:10" x14ac:dyDescent="0.25">
      <c r="C165" s="11"/>
      <c r="D165" s="12"/>
      <c r="E165" s="13"/>
      <c r="F165" s="13"/>
      <c r="G165" s="14" t="str">
        <f>IF($A165="","",(C165*D165))</f>
        <v/>
      </c>
      <c r="H165" s="15" t="str">
        <f>IF($A165="","",(F165+ROUND((365/D165),0)))</f>
        <v/>
      </c>
      <c r="I165" s="15" t="str">
        <f>IF($A165="","",EDATE(E165,12))</f>
        <v/>
      </c>
      <c r="J165" s="16" t="str">
        <f>IF($A165="","",(I165-TODAY()))</f>
        <v/>
      </c>
    </row>
    <row r="166" spans="1:10" x14ac:dyDescent="0.25">
      <c r="C166" s="11"/>
      <c r="D166" s="12"/>
      <c r="E166" s="13"/>
      <c r="F166" s="13"/>
      <c r="G166" s="14" t="str">
        <f>IF($A166="","",(C166*D166))</f>
        <v/>
      </c>
      <c r="H166" s="15" t="str">
        <f>IF($A166="","",(F166+ROUND((365/D166),0)))</f>
        <v/>
      </c>
      <c r="I166" s="15" t="str">
        <f>IF($A166="","",EDATE(E166,12))</f>
        <v/>
      </c>
      <c r="J166" s="16" t="str">
        <f>IF($A166="","",(I166-TODAY()))</f>
        <v/>
      </c>
    </row>
    <row r="167" spans="1:10" x14ac:dyDescent="0.25">
      <c r="C167" s="11"/>
      <c r="D167" s="12"/>
      <c r="E167" s="13"/>
      <c r="F167" s="13"/>
      <c r="G167" s="14" t="str">
        <f>IF($A167="","",(C167*D167))</f>
        <v/>
      </c>
      <c r="H167" s="15" t="str">
        <f>IF($A167="","",(F167+ROUND((365/D167),0)))</f>
        <v/>
      </c>
      <c r="I167" s="15" t="str">
        <f>IF($A167="","",EDATE(E167,12))</f>
        <v/>
      </c>
      <c r="J167" s="16" t="str">
        <f>IF($A167="","",(I167-TODAY()))</f>
        <v/>
      </c>
    </row>
    <row r="168" spans="1:10" x14ac:dyDescent="0.25">
      <c r="C168" s="11"/>
      <c r="D168" s="12"/>
      <c r="E168" s="13"/>
      <c r="F168" s="13"/>
      <c r="G168" s="14" t="str">
        <f>IF($A168="","",(C168*D168))</f>
        <v/>
      </c>
      <c r="H168" s="15" t="str">
        <f>IF($A168="","",(F168+ROUND((365/D168),0)))</f>
        <v/>
      </c>
      <c r="I168" s="15" t="str">
        <f>IF($A168="","",EDATE(E168,12))</f>
        <v/>
      </c>
      <c r="J168" s="16" t="str">
        <f>IF($A168="","",(I168-TODAY()))</f>
        <v/>
      </c>
    </row>
    <row r="169" spans="1:10" x14ac:dyDescent="0.25">
      <c r="C169" s="11"/>
      <c r="D169" s="12"/>
      <c r="E169" s="13"/>
      <c r="F169" s="13"/>
      <c r="G169" s="14" t="str">
        <f>IF($A169="","",(C169*D169))</f>
        <v/>
      </c>
      <c r="H169" s="15" t="str">
        <f>IF($A169="","",(F169+ROUND((365/D169),0)))</f>
        <v/>
      </c>
      <c r="I169" s="15" t="str">
        <f>IF($A169="","",EDATE(E169,12))</f>
        <v/>
      </c>
      <c r="J169" s="16" t="str">
        <f>IF($A169="","",(I169-TODAY()))</f>
        <v/>
      </c>
    </row>
    <row r="170" spans="1:10" x14ac:dyDescent="0.25">
      <c r="C170" s="11"/>
      <c r="D170" s="12"/>
      <c r="E170" s="13"/>
      <c r="F170" s="13"/>
      <c r="G170" s="14" t="str">
        <f>IF($A170="","",(C170*D170))</f>
        <v/>
      </c>
      <c r="H170" s="15" t="str">
        <f>IF($A170="","",(F170+ROUND((365/D170),0)))</f>
        <v/>
      </c>
      <c r="I170" s="15" t="str">
        <f>IF($A170="","",EDATE(E170,12))</f>
        <v/>
      </c>
      <c r="J170" s="16" t="str">
        <f>IF($A170="","",(I170-TODAY()))</f>
        <v/>
      </c>
    </row>
    <row r="171" spans="1:10" x14ac:dyDescent="0.25">
      <c r="C171" s="11"/>
      <c r="D171" s="12"/>
      <c r="E171" s="13"/>
      <c r="F171" s="13"/>
      <c r="G171" s="14" t="str">
        <f>IF($A171="","",(C171*D171))</f>
        <v/>
      </c>
      <c r="H171" s="15" t="str">
        <f>IF($A171="","",(F171+ROUND((365/D171),0)))</f>
        <v/>
      </c>
      <c r="I171" s="15" t="str">
        <f>IF($A171="","",EDATE(E171,12))</f>
        <v/>
      </c>
      <c r="J171" s="16" t="str">
        <f>IF($A171="","",(I171-TODAY()))</f>
        <v/>
      </c>
    </row>
    <row r="172" spans="1:10" x14ac:dyDescent="0.25">
      <c r="C172" s="11"/>
      <c r="D172" s="12"/>
      <c r="E172" s="13"/>
      <c r="F172" s="13"/>
      <c r="G172" s="14" t="str">
        <f>IF($A172="","",(C172*D172))</f>
        <v/>
      </c>
      <c r="H172" s="15" t="str">
        <f>IF($A172="","",(F172+ROUND((365/D172),0)))</f>
        <v/>
      </c>
      <c r="I172" s="15" t="str">
        <f>IF($A172="","",EDATE(E172,12))</f>
        <v/>
      </c>
      <c r="J172" s="16" t="str">
        <f>IF($A172="","",(I172-TODAY()))</f>
        <v/>
      </c>
    </row>
    <row r="173" spans="1:10" x14ac:dyDescent="0.25">
      <c r="C173" s="11"/>
      <c r="D173" s="12"/>
      <c r="E173" s="13"/>
      <c r="F173" s="13"/>
      <c r="G173" s="14" t="str">
        <f>IF($A173="","",(C173*D173))</f>
        <v/>
      </c>
      <c r="H173" s="15" t="str">
        <f>IF($A173="","",(F173+ROUND((365/D173),0)))</f>
        <v/>
      </c>
      <c r="I173" s="15" t="str">
        <f>IF($A173="","",EDATE(E173,12))</f>
        <v/>
      </c>
      <c r="J173" s="16" t="str">
        <f>IF($A173="","",(I173-TODAY()))</f>
        <v/>
      </c>
    </row>
    <row r="174" spans="1:10" x14ac:dyDescent="0.25">
      <c r="C174" s="11"/>
      <c r="D174" s="12"/>
      <c r="E174" s="13"/>
      <c r="F174" s="13"/>
      <c r="G174" s="14" t="str">
        <f>IF($A174="","",(C174*D174))</f>
        <v/>
      </c>
      <c r="H174" s="15" t="str">
        <f>IF($A174="","",(F174+ROUND((365/D174),0)))</f>
        <v/>
      </c>
      <c r="I174" s="15" t="str">
        <f>IF($A174="","",EDATE(E174,12))</f>
        <v/>
      </c>
      <c r="J174" s="16" t="str">
        <f>IF($A174="","",(I174-TODAY()))</f>
        <v/>
      </c>
    </row>
    <row r="175" spans="1:10" x14ac:dyDescent="0.25">
      <c r="C175" s="11"/>
      <c r="D175" s="12"/>
      <c r="E175" s="13"/>
      <c r="F175" s="13"/>
      <c r="G175" s="14" t="str">
        <f>IF($A175="","",(C175*D175))</f>
        <v/>
      </c>
      <c r="H175" s="15" t="str">
        <f>IF($A175="","",(F175+ROUND((365/D175),0)))</f>
        <v/>
      </c>
      <c r="I175" s="15" t="str">
        <f>IF($A175="","",EDATE(E175,12))</f>
        <v/>
      </c>
      <c r="J175" s="16" t="str">
        <f>IF($A175="","",(I175-TODAY()))</f>
        <v/>
      </c>
    </row>
    <row r="176" spans="1:10" x14ac:dyDescent="0.25">
      <c r="C176" s="11"/>
      <c r="D176" s="12"/>
      <c r="E176" s="13"/>
      <c r="F176" s="13"/>
      <c r="G176" s="14" t="str">
        <f>IF($A176="","",(C176*D176))</f>
        <v/>
      </c>
      <c r="H176" s="15" t="str">
        <f>IF($A176="","",(F176+ROUND((365/D176),0)))</f>
        <v/>
      </c>
      <c r="I176" s="15" t="str">
        <f>IF($A176="","",EDATE(E176,12))</f>
        <v/>
      </c>
      <c r="J176" s="16" t="str">
        <f>IF($A176="","",(I176-TODAY()))</f>
        <v/>
      </c>
    </row>
    <row r="177" spans="1:10" x14ac:dyDescent="0.25">
      <c r="C177" s="11"/>
      <c r="D177" s="12"/>
      <c r="E177" s="13"/>
      <c r="F177" s="13"/>
      <c r="G177" s="14" t="str">
        <f>IF($A177="","",(C177*D177))</f>
        <v/>
      </c>
      <c r="H177" s="15" t="str">
        <f>IF($A177="","",(F177+ROUND((365/D177),0)))</f>
        <v/>
      </c>
      <c r="I177" s="15" t="str">
        <f>IF($A177="","",EDATE(E177,12))</f>
        <v/>
      </c>
      <c r="J177" s="16" t="str">
        <f>IF($A177="","",(I177-TODAY()))</f>
        <v/>
      </c>
    </row>
    <row r="178" spans="1:10" x14ac:dyDescent="0.25">
      <c r="C178" s="11"/>
      <c r="D178" s="12"/>
      <c r="E178" s="13"/>
      <c r="F178" s="13"/>
      <c r="G178" s="14" t="str">
        <f>IF($A178="","",(C178*D178))</f>
        <v/>
      </c>
      <c r="H178" s="15" t="str">
        <f>IF($A178="","",(F178+ROUND((365/D178),0)))</f>
        <v/>
      </c>
      <c r="I178" s="15" t="str">
        <f>IF($A178="","",EDATE(E178,12))</f>
        <v/>
      </c>
      <c r="J178" s="16" t="str">
        <f>IF($A178="","",(I178-TODAY()))</f>
        <v/>
      </c>
    </row>
    <row r="179" spans="1:10" x14ac:dyDescent="0.25">
      <c r="C179" s="11"/>
      <c r="D179" s="12"/>
      <c r="E179" s="13"/>
      <c r="F179" s="13"/>
      <c r="G179" s="14" t="str">
        <f>IF($A179="","",(C179*D179))</f>
        <v/>
      </c>
      <c r="H179" s="15" t="str">
        <f>IF($A179="","",(F179+ROUND((365/D179),0)))</f>
        <v/>
      </c>
      <c r="I179" s="15" t="str">
        <f>IF($A179="","",EDATE(E179,12))</f>
        <v/>
      </c>
      <c r="J179" s="16" t="str">
        <f>IF($A179="","",(I179-TODAY()))</f>
        <v/>
      </c>
    </row>
    <row r="180" spans="1:10" x14ac:dyDescent="0.25">
      <c r="C180" s="11"/>
      <c r="D180" s="12"/>
      <c r="E180" s="13"/>
      <c r="F180" s="13"/>
      <c r="G180" s="14" t="str">
        <f>IF($A180="","",(C180*D180))</f>
        <v/>
      </c>
      <c r="H180" s="15" t="str">
        <f>IF($A180="","",(F180+ROUND((365/D180),0)))</f>
        <v/>
      </c>
      <c r="I180" s="15" t="str">
        <f>IF($A180="","",EDATE(E180,12))</f>
        <v/>
      </c>
      <c r="J180" s="16" t="str">
        <f>IF($A180="","",(I180-TODAY()))</f>
        <v/>
      </c>
    </row>
    <row r="181" spans="1:10" x14ac:dyDescent="0.25">
      <c r="C181" s="11"/>
      <c r="D181" s="12"/>
      <c r="E181" s="13"/>
      <c r="F181" s="13"/>
      <c r="G181" s="14" t="str">
        <f>IF($A181="","",(C181*D181))</f>
        <v/>
      </c>
      <c r="H181" s="15" t="str">
        <f>IF($A181="","",(F181+ROUND((365/D181),0)))</f>
        <v/>
      </c>
      <c r="I181" s="15" t="str">
        <f>IF($A181="","",EDATE(E181,12))</f>
        <v/>
      </c>
      <c r="J181" s="16" t="str">
        <f>IF($A181="","",(I181-TODAY()))</f>
        <v/>
      </c>
    </row>
    <row r="182" spans="1:10" x14ac:dyDescent="0.25">
      <c r="C182" s="11"/>
      <c r="D182" s="12"/>
      <c r="E182" s="13"/>
      <c r="F182" s="13"/>
      <c r="G182" s="14" t="str">
        <f>IF($A182="","",(C182*D182))</f>
        <v/>
      </c>
      <c r="H182" s="15" t="str">
        <f>IF($A182="","",(F182+ROUND((365/D182),0)))</f>
        <v/>
      </c>
      <c r="I182" s="15" t="str">
        <f>IF($A182="","",EDATE(E182,12))</f>
        <v/>
      </c>
      <c r="J182" s="16" t="str">
        <f>IF($A182="","",(I182-TODAY()))</f>
        <v/>
      </c>
    </row>
    <row r="183" spans="1:10" x14ac:dyDescent="0.25">
      <c r="C183" s="11"/>
      <c r="D183" s="12"/>
      <c r="E183" s="13"/>
      <c r="F183" s="13"/>
      <c r="G183" s="14" t="str">
        <f>IF($A183="","",(C183*D183))</f>
        <v/>
      </c>
      <c r="H183" s="15" t="str">
        <f>IF($A183="","",(F183+ROUND((365/D183),0)))</f>
        <v/>
      </c>
      <c r="I183" s="15" t="str">
        <f>IF($A183="","",EDATE(E183,12))</f>
        <v/>
      </c>
      <c r="J183" s="16" t="str">
        <f>IF($A183="","",(I183-TODAY()))</f>
        <v/>
      </c>
    </row>
    <row r="184" spans="1:10" x14ac:dyDescent="0.25">
      <c r="C184" s="11"/>
      <c r="D184" s="12"/>
      <c r="E184" s="13"/>
      <c r="F184" s="13"/>
      <c r="G184" s="14" t="str">
        <f>IF($A184="","",(C184*D184))</f>
        <v/>
      </c>
      <c r="H184" s="15" t="str">
        <f>IF($A184="","",(F184+ROUND((365/D184),0)))</f>
        <v/>
      </c>
      <c r="I184" s="15" t="str">
        <f>IF($A184="","",EDATE(E184,12))</f>
        <v/>
      </c>
      <c r="J184" s="16" t="str">
        <f>IF($A184="","",(I184-TODAY()))</f>
        <v/>
      </c>
    </row>
    <row r="185" spans="1:10" x14ac:dyDescent="0.25">
      <c r="C185" s="11"/>
      <c r="D185" s="12"/>
      <c r="E185" s="13"/>
      <c r="F185" s="13"/>
      <c r="G185" s="14" t="str">
        <f>IF($A185="","",(C185*D185))</f>
        <v/>
      </c>
      <c r="H185" s="15" t="str">
        <f>IF($A185="","",(F185+ROUND((365/D185),0)))</f>
        <v/>
      </c>
      <c r="I185" s="15" t="str">
        <f>IF($A185="","",EDATE(E185,12))</f>
        <v/>
      </c>
      <c r="J185" s="16" t="str">
        <f>IF($A185="","",(I185-TODAY()))</f>
        <v/>
      </c>
    </row>
    <row r="186" spans="1:10" x14ac:dyDescent="0.25">
      <c r="C186" s="11"/>
      <c r="D186" s="12"/>
      <c r="E186" s="13"/>
      <c r="F186" s="13"/>
      <c r="G186" s="14" t="str">
        <f>IF($A186="","",(C186*D186))</f>
        <v/>
      </c>
      <c r="H186" s="15" t="str">
        <f>IF($A186="","",(F186+ROUND((365/D186),0)))</f>
        <v/>
      </c>
      <c r="I186" s="15" t="str">
        <f>IF($A186="","",EDATE(E186,12))</f>
        <v/>
      </c>
      <c r="J186" s="16" t="str">
        <f>IF($A186="","",(I186-TODAY()))</f>
        <v/>
      </c>
    </row>
    <row r="187" spans="1:10" x14ac:dyDescent="0.25">
      <c r="C187" s="11"/>
      <c r="D187" s="12"/>
      <c r="E187" s="13"/>
      <c r="F187" s="13"/>
      <c r="G187" s="14" t="str">
        <f>IF($A187="","",(C187*D187))</f>
        <v/>
      </c>
      <c r="H187" s="15" t="str">
        <f>IF($A187="","",(F187+ROUND((365/D187),0)))</f>
        <v/>
      </c>
      <c r="I187" s="15" t="str">
        <f>IF($A187="","",EDATE(E187,12))</f>
        <v/>
      </c>
      <c r="J187" s="16" t="str">
        <f>IF($A187="","",(I187-TODAY()))</f>
        <v/>
      </c>
    </row>
    <row r="188" spans="1:10" x14ac:dyDescent="0.25">
      <c r="C188" s="11"/>
      <c r="D188" s="12"/>
      <c r="E188" s="13"/>
      <c r="F188" s="13"/>
      <c r="G188" s="14" t="str">
        <f>IF($A188="","",(C188*D188))</f>
        <v/>
      </c>
      <c r="H188" s="15" t="str">
        <f>IF($A188="","",(F188+ROUND((365/D188),0)))</f>
        <v/>
      </c>
      <c r="I188" s="15" t="str">
        <f>IF($A188="","",EDATE(E188,12))</f>
        <v/>
      </c>
      <c r="J188" s="16" t="str">
        <f>IF($A188="","",(I188-TODAY()))</f>
        <v/>
      </c>
    </row>
    <row r="189" spans="1:10" x14ac:dyDescent="0.25">
      <c r="C189" s="11"/>
      <c r="D189" s="12"/>
      <c r="E189" s="13"/>
      <c r="F189" s="13"/>
      <c r="G189" s="14" t="str">
        <f>IF($A189="","",(C189*D189))</f>
        <v/>
      </c>
      <c r="H189" s="15" t="str">
        <f>IF($A189="","",(F189+ROUND((365/D189),0)))</f>
        <v/>
      </c>
      <c r="I189" s="15" t="str">
        <f>IF($A189="","",EDATE(E189,12))</f>
        <v/>
      </c>
      <c r="J189" s="16" t="str">
        <f>IF($A189="","",(I189-TODAY()))</f>
        <v/>
      </c>
    </row>
    <row r="190" spans="1:10" x14ac:dyDescent="0.25">
      <c r="C190" s="11"/>
      <c r="D190" s="12"/>
      <c r="E190" s="13"/>
      <c r="F190" s="13"/>
      <c r="G190" s="14" t="str">
        <f>IF($A190="","",(C190*D190))</f>
        <v/>
      </c>
      <c r="H190" s="15" t="str">
        <f>IF($A190="","",(F190+ROUND((365/D190),0)))</f>
        <v/>
      </c>
      <c r="I190" s="15" t="str">
        <f>IF($A190="","",EDATE(E190,12))</f>
        <v/>
      </c>
      <c r="J190" s="16" t="str">
        <f>IF($A190="","",(I190-TODAY()))</f>
        <v/>
      </c>
    </row>
    <row r="191" spans="1:10" x14ac:dyDescent="0.25">
      <c r="C191" s="11"/>
      <c r="D191" s="12"/>
      <c r="E191" s="13"/>
      <c r="F191" s="13"/>
      <c r="G191" s="14" t="str">
        <f>IF($A191="","",(C191*D191))</f>
        <v/>
      </c>
      <c r="H191" s="15" t="str">
        <f>IF($A191="","",(F191+ROUND((365/D191),0)))</f>
        <v/>
      </c>
      <c r="I191" s="15" t="str">
        <f>IF($A191="","",EDATE(E191,12))</f>
        <v/>
      </c>
      <c r="J191" s="16" t="str">
        <f>IF($A191="","",(I191-TODAY()))</f>
        <v/>
      </c>
    </row>
    <row r="192" spans="1:10" x14ac:dyDescent="0.25">
      <c r="C192" s="11"/>
      <c r="D192" s="12"/>
      <c r="E192" s="13"/>
      <c r="F192" s="13"/>
      <c r="G192" s="14" t="str">
        <f>IF($A192="","",(C192*D192))</f>
        <v/>
      </c>
      <c r="H192" s="15" t="str">
        <f>IF($A192="","",(F192+ROUND((365/D192),0)))</f>
        <v/>
      </c>
      <c r="I192" s="15" t="str">
        <f>IF($A192="","",EDATE(E192,12))</f>
        <v/>
      </c>
      <c r="J192" s="16" t="str">
        <f>IF($A192="","",(I192-TODAY()))</f>
        <v/>
      </c>
    </row>
    <row r="193" spans="1:10" x14ac:dyDescent="0.25">
      <c r="C193" s="11"/>
      <c r="D193" s="12"/>
      <c r="E193" s="13"/>
      <c r="F193" s="13"/>
      <c r="G193" s="14" t="str">
        <f>IF($A193="","",(C193*D193))</f>
        <v/>
      </c>
      <c r="H193" s="15" t="str">
        <f>IF($A193="","",(F193+ROUND((365/D193),0)))</f>
        <v/>
      </c>
      <c r="I193" s="15" t="str">
        <f>IF($A193="","",EDATE(E193,12))</f>
        <v/>
      </c>
      <c r="J193" s="16" t="str">
        <f>IF($A193="","",(I193-TODAY()))</f>
        <v/>
      </c>
    </row>
    <row r="194" spans="1:10" x14ac:dyDescent="0.25">
      <c r="C194" s="11"/>
      <c r="D194" s="12"/>
      <c r="E194" s="13"/>
      <c r="F194" s="13"/>
      <c r="G194" s="14" t="str">
        <f>IF($A194="","",(C194*D194))</f>
        <v/>
      </c>
      <c r="H194" s="15" t="str">
        <f>IF($A194="","",(F194+ROUND((365/D194),0)))</f>
        <v/>
      </c>
      <c r="I194" s="15" t="str">
        <f>IF($A194="","",EDATE(E194,12))</f>
        <v/>
      </c>
      <c r="J194" s="16" t="str">
        <f>IF($A194="","",(I194-TODAY()))</f>
        <v/>
      </c>
    </row>
    <row r="195" spans="1:10" x14ac:dyDescent="0.25">
      <c r="C195" s="11"/>
      <c r="D195" s="12"/>
      <c r="E195" s="13"/>
      <c r="F195" s="13"/>
      <c r="G195" s="14" t="str">
        <f>IF($A195="","",(C195*D195))</f>
        <v/>
      </c>
      <c r="H195" s="15" t="str">
        <f>IF($A195="","",(F195+ROUND((365/D195),0)))</f>
        <v/>
      </c>
      <c r="I195" s="15" t="str">
        <f>IF($A195="","",EDATE(E195,12))</f>
        <v/>
      </c>
      <c r="J195" s="16" t="str">
        <f>IF($A195="","",(I195-TODAY()))</f>
        <v/>
      </c>
    </row>
    <row r="196" spans="1:10" x14ac:dyDescent="0.25">
      <c r="C196" s="11"/>
      <c r="D196" s="12"/>
      <c r="E196" s="13"/>
      <c r="F196" s="13"/>
      <c r="G196" s="14" t="str">
        <f>IF($A196="","",(C196*D196))</f>
        <v/>
      </c>
      <c r="H196" s="15" t="str">
        <f>IF($A196="","",(F196+ROUND((365/D196),0)))</f>
        <v/>
      </c>
      <c r="I196" s="15" t="str">
        <f>IF($A196="","",EDATE(E196,12))</f>
        <v/>
      </c>
      <c r="J196" s="16" t="str">
        <f>IF($A196="","",(I196-TODAY()))</f>
        <v/>
      </c>
    </row>
    <row r="197" spans="1:10" x14ac:dyDescent="0.25">
      <c r="C197" s="11"/>
      <c r="D197" s="12"/>
      <c r="E197" s="13"/>
      <c r="F197" s="13"/>
      <c r="G197" s="14" t="str">
        <f>IF($A197="","",(C197*D197))</f>
        <v/>
      </c>
      <c r="H197" s="15" t="str">
        <f>IF($A197="","",(F197+ROUND((365/D197),0)))</f>
        <v/>
      </c>
      <c r="I197" s="15" t="str">
        <f>IF($A197="","",EDATE(E197,12))</f>
        <v/>
      </c>
      <c r="J197" s="16" t="str">
        <f>IF($A197="","",(I197-TODAY()))</f>
        <v/>
      </c>
    </row>
    <row r="198" spans="1:10" x14ac:dyDescent="0.25">
      <c r="C198" s="11"/>
      <c r="D198" s="12"/>
      <c r="E198" s="13"/>
      <c r="F198" s="13"/>
      <c r="G198" s="14" t="str">
        <f>IF($A198="","",(C198*D198))</f>
        <v/>
      </c>
      <c r="H198" s="15" t="str">
        <f>IF($A198="","",(F198+ROUND((365/D198),0)))</f>
        <v/>
      </c>
      <c r="I198" s="15" t="str">
        <f>IF($A198="","",EDATE(E198,12))</f>
        <v/>
      </c>
      <c r="J198" s="16" t="str">
        <f>IF($A198="","",(I198-TODAY()))</f>
        <v/>
      </c>
    </row>
    <row r="199" spans="1:10" x14ac:dyDescent="0.25">
      <c r="C199" s="11"/>
      <c r="D199" s="12"/>
      <c r="E199" s="13"/>
      <c r="F199" s="13"/>
      <c r="G199" s="14" t="str">
        <f>IF($A199="","",(C199*D199))</f>
        <v/>
      </c>
      <c r="H199" s="15" t="str">
        <f>IF($A199="","",(F199+ROUND((365/D199),0)))</f>
        <v/>
      </c>
      <c r="I199" s="15" t="str">
        <f>IF($A199="","",EDATE(E199,12))</f>
        <v/>
      </c>
      <c r="J199" s="16" t="str">
        <f>IF($A199="","",(I199-TODAY()))</f>
        <v/>
      </c>
    </row>
    <row r="200" spans="1:10" x14ac:dyDescent="0.25">
      <c r="C200" s="11"/>
      <c r="D200" s="12"/>
      <c r="E200" s="13"/>
      <c r="F200" s="13"/>
      <c r="G200" s="14" t="str">
        <f>IF($A200="","",(C200*D200))</f>
        <v/>
      </c>
      <c r="H200" s="15" t="str">
        <f>IF($A200="","",(F200+ROUND((365/D200),0)))</f>
        <v/>
      </c>
      <c r="I200" s="15" t="str">
        <f>IF($A200="","",EDATE(E200,12))</f>
        <v/>
      </c>
      <c r="J200" s="16" t="str">
        <f>IF($A200="","",(I200-TODAY()))</f>
        <v/>
      </c>
    </row>
    <row r="201" spans="1:10" x14ac:dyDescent="0.25">
      <c r="C201" s="11"/>
      <c r="D201" s="12"/>
      <c r="E201" s="13"/>
      <c r="F201" s="13"/>
      <c r="G201" s="14" t="str">
        <f>IF($A201="","",(C201*D201))</f>
        <v/>
      </c>
      <c r="H201" s="15" t="str">
        <f>IF($A201="","",(F201+ROUND((365/D201),0)))</f>
        <v/>
      </c>
      <c r="I201" s="15" t="str">
        <f>IF($A201="","",EDATE(E201,12))</f>
        <v/>
      </c>
      <c r="J201" s="16" t="str">
        <f>IF($A201="","",(I201-TODAY()))</f>
        <v/>
      </c>
    </row>
  </sheetData>
  <autoFilter ref="A1:J1"/>
  <conditionalFormatting sqref="H2:H201">
    <cfRule type="expression" dxfId="0" priority="1">
      <formula>AND(H2&lt;&gt;"",H2&lt;TODAY())</formula>
    </cfRule>
  </conditionalFormatting>
  <conditionalFormatting sqref="J2:J201">
    <cfRule type="expression" dxfId="1" priority="1">
      <formula>AND(J2&lt;&gt;"",J2&lt;0)</formula>
    </cfRule>
  </conditionalFormatting>
  <conditionalFormatting sqref="J2:J201">
    <cfRule type="expression" dxfId="2" priority="1">
      <formula>AND(J2&lt;&gt;"",J2&lt;=30)</formula>
    </cfRule>
  </conditionalFormatting>
  <dataValidations count="5">
    <dataValidation type="list" allowBlank="1" showErrorMessage="1" errorTitle="Pick from the list" error="Choose one of: Quarterly home, Bi-monthly home, Monthly commercial, Mosquito season" sqref="B2:B201">
      <formula1>"Quarterly home,Bi-monthly home,Monthly commercial,Mosquito season"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32</v>
      </c>
      <c r="B1" s="17" t="s">
        <v>33</v>
      </c>
      <c r="C1" s="17" t="s">
        <v>34</v>
      </c>
    </row>
    <row r="2" spans="1:2" x14ac:dyDescent="0.25">
      <c r="A2" t="s">
        <v>35</v>
      </c>
      <c r="B2" s="18">
        <f>SUMIFS('Agreements'!$G$2:$G$201,'Agreements'!$J$2:$J$201,"&gt;=0")</f>
        <v>5392</v>
      </c>
    </row>
    <row r="3" spans="1:2" x14ac:dyDescent="0.25">
      <c r="A3" t="s">
        <v>36</v>
      </c>
      <c r="B3" s="19">
        <f>COUNTIF('Agreements'!$H$2:$H$201,("&lt;"&amp;TODAY()))</f>
        <v>1</v>
      </c>
    </row>
    <row r="4" spans="1:2" x14ac:dyDescent="0.25">
      <c r="A4" t="s">
        <v>37</v>
      </c>
      <c r="B4" s="19">
        <f>COUNTIFS('Agreements'!$J$2:$J$201,"&gt;=0",'Agreements'!$J$2:$J$201,"&lt;=30")</f>
        <v>1</v>
      </c>
    </row>
    <row r="5" spans="1:2" x14ac:dyDescent="0.25">
      <c r="A5" t="s">
        <v>38</v>
      </c>
      <c r="B5" s="19">
        <f>COUNTIF('Agreements'!$J$2:$J$201,"&lt;0")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Agreements</vt:lpstr>
      <vt:lpstr>Overview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