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laims" state="visible" r:id="rId5"/>
    <sheet sheetId="3" name="Storm" state="visible" r:id="rId6"/>
  </sheets>
  <calcPr calcId="171027" fullCalcOnLoad="1"/>
</workbook>
</file>

<file path=xl/sharedStrings.xml><?xml version="1.0" encoding="utf-8"?>
<sst xmlns="http://schemas.openxmlformats.org/spreadsheetml/2006/main" count="63" uniqueCount="57">
  <si>
    <t>PDR Hail Claim Log</t>
  </si>
  <si>
    <t>A free hail-claim log for PDR techs: track claims, matrix panels, and approved vs. paid payouts by insurer in Google Sheets or Excel.</t>
  </si>
  <si>
    <t>Quick start</t>
  </si>
  <si>
    <t>Open the Claims tab and replace the sample rows with your own — one row per entry. Formulas fill in automatically for new rows.</t>
  </si>
  <si>
    <t>Write the estimate on the insurer's PDR matrix; log supplements separately so you can see how much they add.</t>
  </si>
  <si>
    <t>Unpaid shows approved claims not yet collected; follow up on deductibles with customers before release.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</si>
  <si>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</si>
  <si>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</si>
  <si>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</si>
  <si>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</si>
  <si>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</si>
  <si>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</si>
  <si>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</si>
  <si>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 in</t>
  </si>
  <si>
    <t>Claim #</t>
  </si>
  <si>
    <t>Insurer</t>
  </si>
  <si>
    <t>Vehicle</t>
  </si>
  <si>
    <t>VIN</t>
  </si>
  <si>
    <t>Panels on estimate</t>
  </si>
  <si>
    <t>Initial estimate</t>
  </si>
  <si>
    <t>Supplement</t>
  </si>
  <si>
    <t>Approved</t>
  </si>
  <si>
    <t>Paid</t>
  </si>
  <si>
    <t>Status</t>
  </si>
  <si>
    <t>Tech</t>
  </si>
  <si>
    <t>Estimate total</t>
  </si>
  <si>
    <t>Unpaid</t>
  </si>
  <si>
    <t>Tech share</t>
  </si>
  <si>
    <t>SF-77120</t>
  </si>
  <si>
    <t>State Farm</t>
  </si>
  <si>
    <t>2021 Toyota Camry</t>
  </si>
  <si>
    <t>4T1G11AK1MU000041</t>
  </si>
  <si>
    <t>Luis</t>
  </si>
  <si>
    <t>GE-55190</t>
  </si>
  <si>
    <t>GEICO</t>
  </si>
  <si>
    <t>2020 Honda CR-V</t>
  </si>
  <si>
    <t>2HKRW2H85LH000042</t>
  </si>
  <si>
    <t>Repaired</t>
  </si>
  <si>
    <t>PR-33021</t>
  </si>
  <si>
    <t>Progressive</t>
  </si>
  <si>
    <t>2019 Ford F-150</t>
  </si>
  <si>
    <t>1FTEW1E44KF000043</t>
  </si>
  <si>
    <t>Supplement requested</t>
  </si>
  <si>
    <t>Kai</t>
  </si>
  <si>
    <t>US-10220</t>
  </si>
  <si>
    <t>USAA</t>
  </si>
  <si>
    <t>2022 Subaru Outback</t>
  </si>
  <si>
    <t>4S4BTANC3N3000044</t>
  </si>
  <si>
    <t>Item</t>
  </si>
  <si>
    <t>Value</t>
  </si>
  <si>
    <t>Notes</t>
  </si>
  <si>
    <t>Splits</t>
  </si>
  <si>
    <t>Tech split</t>
  </si>
  <si>
    <t>Share of approved PDR to the tech.</t>
  </si>
  <si>
    <t>Totals</t>
  </si>
  <si>
    <t>Collected</t>
  </si>
  <si>
    <t>Supplements pending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</si>
</sst>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6" fontId="0" fillId="2" borderId="1" xfId="0" applyNumberFormat="1" applyFill="1" applyBorder="1"/>
    <xf numFmtId="0" fontId="6" fillId="0" borderId="0" xfId="0" applyFont="1" applyAlignment="1">
      <alignment wrapText="1"/>
    </xf>
    <xf numFmtId="165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6" customWidth="1"/>
    <col min="4" max="5" width="24" customWidth="1"/>
    <col min="6" max="6" width="21" customWidth="1"/>
    <col min="7" max="7" width="19" customWidth="1"/>
    <col min="8" max="10" width="14" customWidth="1"/>
    <col min="11" max="11" width="16" customWidth="1"/>
    <col min="12" max="12" width="24" customWidth="1"/>
    <col min="13" max="13" width="17" customWidth="1"/>
    <col min="14" max="15" width="14" customWidth="1"/>
  </cols>
  <sheetData>
    <row r="1" ht="22" customHeight="1" spans="1:15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</row>
    <row r="2" spans="1:15" x14ac:dyDescent="0.25">
      <c r="A2" s="11">
        <v>46288</v>
      </c>
      <c r="B2" t="s">
        <v>28</v>
      </c>
      <c r="C2" t="s">
        <v>29</v>
      </c>
      <c r="D2" t="s">
        <v>30</v>
      </c>
      <c r="E2" t="s">
        <v>31</v>
      </c>
      <c r="F2" s="12">
        <v>9</v>
      </c>
      <c r="G2" s="13">
        <v>4200</v>
      </c>
      <c r="H2" s="13">
        <v>650</v>
      </c>
      <c r="I2" s="13">
        <v>4850</v>
      </c>
      <c r="J2" s="13">
        <v>4850</v>
      </c>
      <c r="K2" t="s">
        <v>22</v>
      </c>
      <c r="L2" t="s">
        <v>32</v>
      </c>
      <c r="M2" s="14">
        <f>IF($A2="","",(G2+H2))</f>
        <v>4850</v>
      </c>
      <c r="N2" s="14">
        <f>IF($A2="","",MAX(0,(I2-J2)))</f>
        <v>0</v>
      </c>
      <c r="O2" s="14">
        <f>IF($A2="","",ROUND((I2*'Storm'!$B$3),2))</f>
        <v>2425</v>
      </c>
    </row>
    <row r="3" spans="1:15" x14ac:dyDescent="0.25">
      <c r="A3" s="11">
        <v>46294</v>
      </c>
      <c r="B3" t="s">
        <v>33</v>
      </c>
      <c r="C3" t="s">
        <v>34</v>
      </c>
      <c r="D3" t="s">
        <v>35</v>
      </c>
      <c r="E3" t="s">
        <v>36</v>
      </c>
      <c r="F3" s="12">
        <v>11</v>
      </c>
      <c r="G3" s="13">
        <v>5100</v>
      </c>
      <c r="H3" s="13">
        <v>900</v>
      </c>
      <c r="I3" s="13">
        <v>6000</v>
      </c>
      <c r="J3" s="13">
        <v>0</v>
      </c>
      <c r="K3" t="s">
        <v>37</v>
      </c>
      <c r="L3" t="s">
        <v>32</v>
      </c>
      <c r="M3" s="14">
        <f>IF($A3="","",(G3+H3))</f>
        <v>6000</v>
      </c>
      <c r="N3" s="14">
        <f>IF($A3="","",MAX(0,(I3-J3)))</f>
        <v>6000</v>
      </c>
      <c r="O3" s="14">
        <f>IF($A3="","",ROUND((I3*'Storm'!$B$3),2))</f>
        <v>3000</v>
      </c>
    </row>
    <row r="4" spans="1:15" x14ac:dyDescent="0.25">
      <c r="A4" s="11">
        <v>46299</v>
      </c>
      <c r="B4" t="s">
        <v>38</v>
      </c>
      <c r="C4" t="s">
        <v>39</v>
      </c>
      <c r="D4" t="s">
        <v>40</v>
      </c>
      <c r="E4" t="s">
        <v>41</v>
      </c>
      <c r="F4" s="12">
        <v>13</v>
      </c>
      <c r="G4" s="13">
        <v>6400</v>
      </c>
      <c r="H4" s="13">
        <v>1200</v>
      </c>
      <c r="I4" s="13">
        <v>0</v>
      </c>
      <c r="J4" s="13">
        <v>0</v>
      </c>
      <c r="K4" t="s">
        <v>42</v>
      </c>
      <c r="L4" t="s">
        <v>43</v>
      </c>
      <c r="M4" s="14">
        <f>IF($A4="","",(G4+H4))</f>
        <v>7600</v>
      </c>
      <c r="N4" s="14">
        <f>IF($A4="","",MAX(0,(I4-J4)))</f>
        <v>0</v>
      </c>
      <c r="O4" s="14">
        <f>IF($A4="","",ROUND((I4*'Storm'!$B$3),2))</f>
        <v>0</v>
      </c>
    </row>
    <row r="5" spans="1:15" x14ac:dyDescent="0.25">
      <c r="A5" s="11">
        <v>46305</v>
      </c>
      <c r="B5" t="s">
        <v>44</v>
      </c>
      <c r="C5" t="s">
        <v>45</v>
      </c>
      <c r="D5" t="s">
        <v>46</v>
      </c>
      <c r="E5" t="s">
        <v>47</v>
      </c>
      <c r="F5" s="12">
        <v>8</v>
      </c>
      <c r="G5" s="13">
        <v>3800</v>
      </c>
      <c r="H5" s="13">
        <v>0</v>
      </c>
      <c r="I5" s="13">
        <v>3800</v>
      </c>
      <c r="J5" s="13">
        <v>0</v>
      </c>
      <c r="K5" t="s">
        <v>21</v>
      </c>
      <c r="L5" t="s">
        <v>43</v>
      </c>
      <c r="M5" s="14">
        <f>IF($A5="","",(G5+H5))</f>
        <v>3800</v>
      </c>
      <c r="N5" s="14">
        <f>IF($A5="","",MAX(0,(I5-J5)))</f>
        <v>3800</v>
      </c>
      <c r="O5" s="14">
        <f>IF($A5="","",ROUND((I5*'Storm'!$B$3),2))</f>
        <v>1900</v>
      </c>
    </row>
    <row r="6" spans="1:15" x14ac:dyDescent="0.25">
      <c r="A6" s="11"/>
      <c r="F6" s="12"/>
      <c r="G6" s="13"/>
      <c r="H6" s="13"/>
      <c r="I6" s="13"/>
      <c r="J6" s="13"/>
      <c r="M6" s="14" t="str">
        <f>IF($A6="","",(G6+H6))</f>
        <v/>
      </c>
      <c r="N6" s="14" t="str">
        <f>IF($A6="","",MAX(0,(I6-J6)))</f>
        <v/>
      </c>
      <c r="O6" s="14" t="str">
        <f>IF($A6="","",ROUND((I6*'Storm'!$B$3),2))</f>
        <v/>
      </c>
    </row>
    <row r="7" spans="1:15" x14ac:dyDescent="0.25">
      <c r="A7" s="11"/>
      <c r="F7" s="12"/>
      <c r="G7" s="13"/>
      <c r="H7" s="13"/>
      <c r="I7" s="13"/>
      <c r="J7" s="13"/>
      <c r="M7" s="14" t="str">
        <f>IF($A7="","",(G7+H7))</f>
        <v/>
      </c>
      <c r="N7" s="14" t="str">
        <f>IF($A7="","",MAX(0,(I7-J7)))</f>
        <v/>
      </c>
      <c r="O7" s="14" t="str">
        <f>IF($A7="","",ROUND((I7*'Storm'!$B$3),2))</f>
        <v/>
      </c>
    </row>
    <row r="8" spans="1:15" x14ac:dyDescent="0.25">
      <c r="A8" s="11"/>
      <c r="F8" s="12"/>
      <c r="G8" s="13"/>
      <c r="H8" s="13"/>
      <c r="I8" s="13"/>
      <c r="J8" s="13"/>
      <c r="M8" s="14" t="str">
        <f>IF($A8="","",(G8+H8))</f>
        <v/>
      </c>
      <c r="N8" s="14" t="str">
        <f>IF($A8="","",MAX(0,(I8-J8)))</f>
        <v/>
      </c>
      <c r="O8" s="14" t="str">
        <f>IF($A8="","",ROUND((I8*'Storm'!$B$3),2))</f>
        <v/>
      </c>
    </row>
    <row r="9" spans="1:15" x14ac:dyDescent="0.25">
      <c r="A9" s="11"/>
      <c r="F9" s="12"/>
      <c r="G9" s="13"/>
      <c r="H9" s="13"/>
      <c r="I9" s="13"/>
      <c r="J9" s="13"/>
      <c r="M9" s="14" t="str">
        <f>IF($A9="","",(G9+H9))</f>
        <v/>
      </c>
      <c r="N9" s="14" t="str">
        <f>IF($A9="","",MAX(0,(I9-J9)))</f>
        <v/>
      </c>
      <c r="O9" s="14" t="str">
        <f>IF($A9="","",ROUND((I9*'Storm'!$B$3),2))</f>
        <v/>
      </c>
    </row>
    <row r="10" spans="1:15" x14ac:dyDescent="0.25">
      <c r="A10" s="11"/>
      <c r="F10" s="12"/>
      <c r="G10" s="13"/>
      <c r="H10" s="13"/>
      <c r="I10" s="13"/>
      <c r="J10" s="13"/>
      <c r="M10" s="14" t="str">
        <f>IF($A10="","",(G10+H10))</f>
        <v/>
      </c>
      <c r="N10" s="14" t="str">
        <f>IF($A10="","",MAX(0,(I10-J10)))</f>
        <v/>
      </c>
      <c r="O10" s="14" t="str">
        <f>IF($A10="","",ROUND((I10*'Storm'!$B$3),2))</f>
        <v/>
      </c>
    </row>
    <row r="11" spans="1:15" x14ac:dyDescent="0.25">
      <c r="A11" s="11"/>
      <c r="F11" s="12"/>
      <c r="G11" s="13"/>
      <c r="H11" s="13"/>
      <c r="I11" s="13"/>
      <c r="J11" s="13"/>
      <c r="M11" s="14" t="str">
        <f>IF($A11="","",(G11+H11))</f>
        <v/>
      </c>
      <c r="N11" s="14" t="str">
        <f>IF($A11="","",MAX(0,(I11-J11)))</f>
        <v/>
      </c>
      <c r="O11" s="14" t="str">
        <f>IF($A11="","",ROUND((I11*'Storm'!$B$3),2))</f>
        <v/>
      </c>
    </row>
    <row r="12" spans="1:15" x14ac:dyDescent="0.25">
      <c r="A12" s="11"/>
      <c r="F12" s="12"/>
      <c r="G12" s="13"/>
      <c r="H12" s="13"/>
      <c r="I12" s="13"/>
      <c r="J12" s="13"/>
      <c r="M12" s="14" t="str">
        <f>IF($A12="","",(G12+H12))</f>
        <v/>
      </c>
      <c r="N12" s="14" t="str">
        <f>IF($A12="","",MAX(0,(I12-J12)))</f>
        <v/>
      </c>
      <c r="O12" s="14" t="str">
        <f>IF($A12="","",ROUND((I12*'Storm'!$B$3),2))</f>
        <v/>
      </c>
    </row>
    <row r="13" spans="1:15" x14ac:dyDescent="0.25">
      <c r="A13" s="11"/>
      <c r="F13" s="12"/>
      <c r="G13" s="13"/>
      <c r="H13" s="13"/>
      <c r="I13" s="13"/>
      <c r="J13" s="13"/>
      <c r="M13" s="14" t="str">
        <f>IF($A13="","",(G13+H13))</f>
        <v/>
      </c>
      <c r="N13" s="14" t="str">
        <f>IF($A13="","",MAX(0,(I13-J13)))</f>
        <v/>
      </c>
      <c r="O13" s="14" t="str">
        <f>IF($A13="","",ROUND((I13*'Storm'!$B$3),2))</f>
        <v/>
      </c>
    </row>
    <row r="14" spans="1:15" x14ac:dyDescent="0.25">
      <c r="A14" s="11"/>
      <c r="F14" s="12"/>
      <c r="G14" s="13"/>
      <c r="H14" s="13"/>
      <c r="I14" s="13"/>
      <c r="J14" s="13"/>
      <c r="M14" s="14" t="str">
        <f>IF($A14="","",(G14+H14))</f>
        <v/>
      </c>
      <c r="N14" s="14" t="str">
        <f>IF($A14="","",MAX(0,(I14-J14)))</f>
        <v/>
      </c>
      <c r="O14" s="14" t="str">
        <f>IF($A14="","",ROUND((I14*'Storm'!$B$3),2))</f>
        <v/>
      </c>
    </row>
    <row r="15" spans="1:15" x14ac:dyDescent="0.25">
      <c r="A15" s="11"/>
      <c r="F15" s="12"/>
      <c r="G15" s="13"/>
      <c r="H15" s="13"/>
      <c r="I15" s="13"/>
      <c r="J15" s="13"/>
      <c r="M15" s="14" t="str">
        <f>IF($A15="","",(G15+H15))</f>
        <v/>
      </c>
      <c r="N15" s="14" t="str">
        <f>IF($A15="","",MAX(0,(I15-J15)))</f>
        <v/>
      </c>
      <c r="O15" s="14" t="str">
        <f>IF($A15="","",ROUND((I15*'Storm'!$B$3),2))</f>
        <v/>
      </c>
    </row>
    <row r="16" spans="1:15" x14ac:dyDescent="0.25">
      <c r="A16" s="11"/>
      <c r="F16" s="12"/>
      <c r="G16" s="13"/>
      <c r="H16" s="13"/>
      <c r="I16" s="13"/>
      <c r="J16" s="13"/>
      <c r="M16" s="14" t="str">
        <f>IF($A16="","",(G16+H16))</f>
        <v/>
      </c>
      <c r="N16" s="14" t="str">
        <f>IF($A16="","",MAX(0,(I16-J16)))</f>
        <v/>
      </c>
      <c r="O16" s="14" t="str">
        <f>IF($A16="","",ROUND((I16*'Storm'!$B$3),2))</f>
        <v/>
      </c>
    </row>
    <row r="17" spans="1:15" x14ac:dyDescent="0.25">
      <c r="A17" s="11"/>
      <c r="F17" s="12"/>
      <c r="G17" s="13"/>
      <c r="H17" s="13"/>
      <c r="I17" s="13"/>
      <c r="J17" s="13"/>
      <c r="M17" s="14" t="str">
        <f>IF($A17="","",(G17+H17))</f>
        <v/>
      </c>
      <c r="N17" s="14" t="str">
        <f>IF($A17="","",MAX(0,(I17-J17)))</f>
        <v/>
      </c>
      <c r="O17" s="14" t="str">
        <f>IF($A17="","",ROUND((I17*'Storm'!$B$3),2))</f>
        <v/>
      </c>
    </row>
    <row r="18" spans="1:15" x14ac:dyDescent="0.25">
      <c r="A18" s="11"/>
      <c r="F18" s="12"/>
      <c r="G18" s="13"/>
      <c r="H18" s="13"/>
      <c r="I18" s="13"/>
      <c r="J18" s="13"/>
      <c r="M18" s="14" t="str">
        <f>IF($A18="","",(G18+H18))</f>
        <v/>
      </c>
      <c r="N18" s="14" t="str">
        <f>IF($A18="","",MAX(0,(I18-J18)))</f>
        <v/>
      </c>
      <c r="O18" s="14" t="str">
        <f>IF($A18="","",ROUND((I18*'Storm'!$B$3),2))</f>
        <v/>
      </c>
    </row>
    <row r="19" spans="1:15" x14ac:dyDescent="0.25">
      <c r="A19" s="11"/>
      <c r="F19" s="12"/>
      <c r="G19" s="13"/>
      <c r="H19" s="13"/>
      <c r="I19" s="13"/>
      <c r="J19" s="13"/>
      <c r="M19" s="14" t="str">
        <f>IF($A19="","",(G19+H19))</f>
        <v/>
      </c>
      <c r="N19" s="14" t="str">
        <f>IF($A19="","",MAX(0,(I19-J19)))</f>
        <v/>
      </c>
      <c r="O19" s="14" t="str">
        <f>IF($A19="","",ROUND((I19*'Storm'!$B$3),2))</f>
        <v/>
      </c>
    </row>
    <row r="20" spans="1:15" x14ac:dyDescent="0.25">
      <c r="A20" s="11"/>
      <c r="F20" s="12"/>
      <c r="G20" s="13"/>
      <c r="H20" s="13"/>
      <c r="I20" s="13"/>
      <c r="J20" s="13"/>
      <c r="M20" s="14" t="str">
        <f>IF($A20="","",(G20+H20))</f>
        <v/>
      </c>
      <c r="N20" s="14" t="str">
        <f>IF($A20="","",MAX(0,(I20-J20)))</f>
        <v/>
      </c>
      <c r="O20" s="14" t="str">
        <f>IF($A20="","",ROUND((I20*'Storm'!$B$3),2))</f>
        <v/>
      </c>
    </row>
    <row r="21" spans="1:15" x14ac:dyDescent="0.25">
      <c r="A21" s="11"/>
      <c r="F21" s="12"/>
      <c r="G21" s="13"/>
      <c r="H21" s="13"/>
      <c r="I21" s="13"/>
      <c r="J21" s="13"/>
      <c r="M21" s="14" t="str">
        <f>IF($A21="","",(G21+H21))</f>
        <v/>
      </c>
      <c r="N21" s="14" t="str">
        <f>IF($A21="","",MAX(0,(I21-J21)))</f>
        <v/>
      </c>
      <c r="O21" s="14" t="str">
        <f>IF($A21="","",ROUND((I21*'Storm'!$B$3),2))</f>
        <v/>
      </c>
    </row>
    <row r="22" spans="1:15" x14ac:dyDescent="0.25">
      <c r="A22" s="11"/>
      <c r="F22" s="12"/>
      <c r="G22" s="13"/>
      <c r="H22" s="13"/>
      <c r="I22" s="13"/>
      <c r="J22" s="13"/>
      <c r="M22" s="14" t="str">
        <f>IF($A22="","",(G22+H22))</f>
        <v/>
      </c>
      <c r="N22" s="14" t="str">
        <f>IF($A22="","",MAX(0,(I22-J22)))</f>
        <v/>
      </c>
      <c r="O22" s="14" t="str">
        <f>IF($A22="","",ROUND((I22*'Storm'!$B$3),2))</f>
        <v/>
      </c>
    </row>
    <row r="23" spans="1:15" x14ac:dyDescent="0.25">
      <c r="A23" s="11"/>
      <c r="F23" s="12"/>
      <c r="G23" s="13"/>
      <c r="H23" s="13"/>
      <c r="I23" s="13"/>
      <c r="J23" s="13"/>
      <c r="M23" s="14" t="str">
        <f>IF($A23="","",(G23+H23))</f>
        <v/>
      </c>
      <c r="N23" s="14" t="str">
        <f>IF($A23="","",MAX(0,(I23-J23)))</f>
        <v/>
      </c>
      <c r="O23" s="14" t="str">
        <f>IF($A23="","",ROUND((I23*'Storm'!$B$3),2))</f>
        <v/>
      </c>
    </row>
    <row r="24" spans="1:15" x14ac:dyDescent="0.25">
      <c r="A24" s="11"/>
      <c r="F24" s="12"/>
      <c r="G24" s="13"/>
      <c r="H24" s="13"/>
      <c r="I24" s="13"/>
      <c r="J24" s="13"/>
      <c r="M24" s="14" t="str">
        <f>IF($A24="","",(G24+H24))</f>
        <v/>
      </c>
      <c r="N24" s="14" t="str">
        <f>IF($A24="","",MAX(0,(I24-J24)))</f>
        <v/>
      </c>
      <c r="O24" s="14" t="str">
        <f>IF($A24="","",ROUND((I24*'Storm'!$B$3),2))</f>
        <v/>
      </c>
    </row>
    <row r="25" spans="1:15" x14ac:dyDescent="0.25">
      <c r="A25" s="11"/>
      <c r="F25" s="12"/>
      <c r="G25" s="13"/>
      <c r="H25" s="13"/>
      <c r="I25" s="13"/>
      <c r="J25" s="13"/>
      <c r="M25" s="14" t="str">
        <f>IF($A25="","",(G25+H25))</f>
        <v/>
      </c>
      <c r="N25" s="14" t="str">
        <f>IF($A25="","",MAX(0,(I25-J25)))</f>
        <v/>
      </c>
      <c r="O25" s="14" t="str">
        <f>IF($A25="","",ROUND((I25*'Storm'!$B$3),2))</f>
        <v/>
      </c>
    </row>
    <row r="26" spans="1:15" x14ac:dyDescent="0.25">
      <c r="A26" s="11"/>
      <c r="F26" s="12"/>
      <c r="G26" s="13"/>
      <c r="H26" s="13"/>
      <c r="I26" s="13"/>
      <c r="J26" s="13"/>
      <c r="M26" s="14" t="str">
        <f>IF($A26="","",(G26+H26))</f>
        <v/>
      </c>
      <c r="N26" s="14" t="str">
        <f>IF($A26="","",MAX(0,(I26-J26)))</f>
        <v/>
      </c>
      <c r="O26" s="14" t="str">
        <f>IF($A26="","",ROUND((I26*'Storm'!$B$3),2))</f>
        <v/>
      </c>
    </row>
    <row r="27" spans="1:15" x14ac:dyDescent="0.25">
      <c r="A27" s="11"/>
      <c r="F27" s="12"/>
      <c r="G27" s="13"/>
      <c r="H27" s="13"/>
      <c r="I27" s="13"/>
      <c r="J27" s="13"/>
      <c r="M27" s="14" t="str">
        <f>IF($A27="","",(G27+H27))</f>
        <v/>
      </c>
      <c r="N27" s="14" t="str">
        <f>IF($A27="","",MAX(0,(I27-J27)))</f>
        <v/>
      </c>
      <c r="O27" s="14" t="str">
        <f>IF($A27="","",ROUND((I27*'Storm'!$B$3),2))</f>
        <v/>
      </c>
    </row>
    <row r="28" spans="1:15" x14ac:dyDescent="0.25">
      <c r="A28" s="11"/>
      <c r="F28" s="12"/>
      <c r="G28" s="13"/>
      <c r="H28" s="13"/>
      <c r="I28" s="13"/>
      <c r="J28" s="13"/>
      <c r="M28" s="14" t="str">
        <f>IF($A28="","",(G28+H28))</f>
        <v/>
      </c>
      <c r="N28" s="14" t="str">
        <f>IF($A28="","",MAX(0,(I28-J28)))</f>
        <v/>
      </c>
      <c r="O28" s="14" t="str">
        <f>IF($A28="","",ROUND((I28*'Storm'!$B$3),2))</f>
        <v/>
      </c>
    </row>
    <row r="29" spans="1:15" x14ac:dyDescent="0.25">
      <c r="A29" s="11"/>
      <c r="F29" s="12"/>
      <c r="G29" s="13"/>
      <c r="H29" s="13"/>
      <c r="I29" s="13"/>
      <c r="J29" s="13"/>
      <c r="M29" s="14" t="str">
        <f>IF($A29="","",(G29+H29))</f>
        <v/>
      </c>
      <c r="N29" s="14" t="str">
        <f>IF($A29="","",MAX(0,(I29-J29)))</f>
        <v/>
      </c>
      <c r="O29" s="14" t="str">
        <f>IF($A29="","",ROUND((I29*'Storm'!$B$3),2))</f>
        <v/>
      </c>
    </row>
    <row r="30" spans="1:15" x14ac:dyDescent="0.25">
      <c r="A30" s="11"/>
      <c r="F30" s="12"/>
      <c r="G30" s="13"/>
      <c r="H30" s="13"/>
      <c r="I30" s="13"/>
      <c r="J30" s="13"/>
      <c r="M30" s="14" t="str">
        <f>IF($A30="","",(G30+H30))</f>
        <v/>
      </c>
      <c r="N30" s="14" t="str">
        <f>IF($A30="","",MAX(0,(I30-J30)))</f>
        <v/>
      </c>
      <c r="O30" s="14" t="str">
        <f>IF($A30="","",ROUND((I30*'Storm'!$B$3),2))</f>
        <v/>
      </c>
    </row>
    <row r="31" spans="1:15" x14ac:dyDescent="0.25">
      <c r="A31" s="11"/>
      <c r="F31" s="12"/>
      <c r="G31" s="13"/>
      <c r="H31" s="13"/>
      <c r="I31" s="13"/>
      <c r="J31" s="13"/>
      <c r="M31" s="14" t="str">
        <f>IF($A31="","",(G31+H31))</f>
        <v/>
      </c>
      <c r="N31" s="14" t="str">
        <f>IF($A31="","",MAX(0,(I31-J31)))</f>
        <v/>
      </c>
      <c r="O31" s="14" t="str">
        <f>IF($A31="","",ROUND((I31*'Storm'!$B$3),2))</f>
        <v/>
      </c>
    </row>
    <row r="32" spans="1:15" x14ac:dyDescent="0.25">
      <c r="A32" s="11"/>
      <c r="F32" s="12"/>
      <c r="G32" s="13"/>
      <c r="H32" s="13"/>
      <c r="I32" s="13"/>
      <c r="J32" s="13"/>
      <c r="M32" s="14" t="str">
        <f>IF($A32="","",(G32+H32))</f>
        <v/>
      </c>
      <c r="N32" s="14" t="str">
        <f>IF($A32="","",MAX(0,(I32-J32)))</f>
        <v/>
      </c>
      <c r="O32" s="14" t="str">
        <f>IF($A32="","",ROUND((I32*'Storm'!$B$3),2))</f>
        <v/>
      </c>
    </row>
    <row r="33" spans="1:15" x14ac:dyDescent="0.25">
      <c r="A33" s="11"/>
      <c r="F33" s="12"/>
      <c r="G33" s="13"/>
      <c r="H33" s="13"/>
      <c r="I33" s="13"/>
      <c r="J33" s="13"/>
      <c r="M33" s="14" t="str">
        <f>IF($A33="","",(G33+H33))</f>
        <v/>
      </c>
      <c r="N33" s="14" t="str">
        <f>IF($A33="","",MAX(0,(I33-J33)))</f>
        <v/>
      </c>
      <c r="O33" s="14" t="str">
        <f>IF($A33="","",ROUND((I33*'Storm'!$B$3),2))</f>
        <v/>
      </c>
    </row>
    <row r="34" spans="1:15" x14ac:dyDescent="0.25">
      <c r="A34" s="11"/>
      <c r="F34" s="12"/>
      <c r="G34" s="13"/>
      <c r="H34" s="13"/>
      <c r="I34" s="13"/>
      <c r="J34" s="13"/>
      <c r="M34" s="14" t="str">
        <f>IF($A34="","",(G34+H34))</f>
        <v/>
      </c>
      <c r="N34" s="14" t="str">
        <f>IF($A34="","",MAX(0,(I34-J34)))</f>
        <v/>
      </c>
      <c r="O34" s="14" t="str">
        <f>IF($A34="","",ROUND((I34*'Storm'!$B$3),2))</f>
        <v/>
      </c>
    </row>
    <row r="35" spans="1:15" x14ac:dyDescent="0.25">
      <c r="A35" s="11"/>
      <c r="F35" s="12"/>
      <c r="G35" s="13"/>
      <c r="H35" s="13"/>
      <c r="I35" s="13"/>
      <c r="J35" s="13"/>
      <c r="M35" s="14" t="str">
        <f>IF($A35="","",(G35+H35))</f>
        <v/>
      </c>
      <c r="N35" s="14" t="str">
        <f>IF($A35="","",MAX(0,(I35-J35)))</f>
        <v/>
      </c>
      <c r="O35" s="14" t="str">
        <f>IF($A35="","",ROUND((I35*'Storm'!$B$3),2))</f>
        <v/>
      </c>
    </row>
    <row r="36" spans="1:15" x14ac:dyDescent="0.25">
      <c r="A36" s="11"/>
      <c r="F36" s="12"/>
      <c r="G36" s="13"/>
      <c r="H36" s="13"/>
      <c r="I36" s="13"/>
      <c r="J36" s="13"/>
      <c r="M36" s="14" t="str">
        <f>IF($A36="","",(G36+H36))</f>
        <v/>
      </c>
      <c r="N36" s="14" t="str">
        <f>IF($A36="","",MAX(0,(I36-J36)))</f>
        <v/>
      </c>
      <c r="O36" s="14" t="str">
        <f>IF($A36="","",ROUND((I36*'Storm'!$B$3),2))</f>
        <v/>
      </c>
    </row>
    <row r="37" spans="1:15" x14ac:dyDescent="0.25">
      <c r="A37" s="11"/>
      <c r="F37" s="12"/>
      <c r="G37" s="13"/>
      <c r="H37" s="13"/>
      <c r="I37" s="13"/>
      <c r="J37" s="13"/>
      <c r="M37" s="14" t="str">
        <f>IF($A37="","",(G37+H37))</f>
        <v/>
      </c>
      <c r="N37" s="14" t="str">
        <f>IF($A37="","",MAX(0,(I37-J37)))</f>
        <v/>
      </c>
      <c r="O37" s="14" t="str">
        <f>IF($A37="","",ROUND((I37*'Storm'!$B$3),2))</f>
        <v/>
      </c>
    </row>
    <row r="38" spans="1:15" x14ac:dyDescent="0.25">
      <c r="A38" s="11"/>
      <c r="F38" s="12"/>
      <c r="G38" s="13"/>
      <c r="H38" s="13"/>
      <c r="I38" s="13"/>
      <c r="J38" s="13"/>
      <c r="M38" s="14" t="str">
        <f>IF($A38="","",(G38+H38))</f>
        <v/>
      </c>
      <c r="N38" s="14" t="str">
        <f>IF($A38="","",MAX(0,(I38-J38)))</f>
        <v/>
      </c>
      <c r="O38" s="14" t="str">
        <f>IF($A38="","",ROUND((I38*'Storm'!$B$3),2))</f>
        <v/>
      </c>
    </row>
    <row r="39" spans="1:15" x14ac:dyDescent="0.25">
      <c r="A39" s="11"/>
      <c r="F39" s="12"/>
      <c r="G39" s="13"/>
      <c r="H39" s="13"/>
      <c r="I39" s="13"/>
      <c r="J39" s="13"/>
      <c r="M39" s="14" t="str">
        <f>IF($A39="","",(G39+H39))</f>
        <v/>
      </c>
      <c r="N39" s="14" t="str">
        <f>IF($A39="","",MAX(0,(I39-J39)))</f>
        <v/>
      </c>
      <c r="O39" s="14" t="str">
        <f>IF($A39="","",ROUND((I39*'Storm'!$B$3),2))</f>
        <v/>
      </c>
    </row>
    <row r="40" spans="1:15" x14ac:dyDescent="0.25">
      <c r="A40" s="11"/>
      <c r="F40" s="12"/>
      <c r="G40" s="13"/>
      <c r="H40" s="13"/>
      <c r="I40" s="13"/>
      <c r="J40" s="13"/>
      <c r="M40" s="14" t="str">
        <f>IF($A40="","",(G40+H40))</f>
        <v/>
      </c>
      <c r="N40" s="14" t="str">
        <f>IF($A40="","",MAX(0,(I40-J40)))</f>
        <v/>
      </c>
      <c r="O40" s="14" t="str">
        <f>IF($A40="","",ROUND((I40*'Storm'!$B$3),2))</f>
        <v/>
      </c>
    </row>
    <row r="41" spans="1:15" x14ac:dyDescent="0.25">
      <c r="A41" s="11"/>
      <c r="F41" s="12"/>
      <c r="G41" s="13"/>
      <c r="H41" s="13"/>
      <c r="I41" s="13"/>
      <c r="J41" s="13"/>
      <c r="M41" s="14" t="str">
        <f>IF($A41="","",(G41+H41))</f>
        <v/>
      </c>
      <c r="N41" s="14" t="str">
        <f>IF($A41="","",MAX(0,(I41-J41)))</f>
        <v/>
      </c>
      <c r="O41" s="14" t="str">
        <f>IF($A41="","",ROUND((I41*'Storm'!$B$3),2))</f>
        <v/>
      </c>
    </row>
    <row r="42" spans="1:15" x14ac:dyDescent="0.25">
      <c r="A42" s="11"/>
      <c r="F42" s="12"/>
      <c r="G42" s="13"/>
      <c r="H42" s="13"/>
      <c r="I42" s="13"/>
      <c r="J42" s="13"/>
      <c r="M42" s="14" t="str">
        <f>IF($A42="","",(G42+H42))</f>
        <v/>
      </c>
      <c r="N42" s="14" t="str">
        <f>IF($A42="","",MAX(0,(I42-J42)))</f>
        <v/>
      </c>
      <c r="O42" s="14" t="str">
        <f>IF($A42="","",ROUND((I42*'Storm'!$B$3),2))</f>
        <v/>
      </c>
    </row>
    <row r="43" spans="1:15" x14ac:dyDescent="0.25">
      <c r="A43" s="11"/>
      <c r="F43" s="12"/>
      <c r="G43" s="13"/>
      <c r="H43" s="13"/>
      <c r="I43" s="13"/>
      <c r="J43" s="13"/>
      <c r="M43" s="14" t="str">
        <f>IF($A43="","",(G43+H43))</f>
        <v/>
      </c>
      <c r="N43" s="14" t="str">
        <f>IF($A43="","",MAX(0,(I43-J43)))</f>
        <v/>
      </c>
      <c r="O43" s="14" t="str">
        <f>IF($A43="","",ROUND((I43*'Storm'!$B$3),2))</f>
        <v/>
      </c>
    </row>
    <row r="44" spans="1:15" x14ac:dyDescent="0.25">
      <c r="A44" s="11"/>
      <c r="F44" s="12"/>
      <c r="G44" s="13"/>
      <c r="H44" s="13"/>
      <c r="I44" s="13"/>
      <c r="J44" s="13"/>
      <c r="M44" s="14" t="str">
        <f>IF($A44="","",(G44+H44))</f>
        <v/>
      </c>
      <c r="N44" s="14" t="str">
        <f>IF($A44="","",MAX(0,(I44-J44)))</f>
        <v/>
      </c>
      <c r="O44" s="14" t="str">
        <f>IF($A44="","",ROUND((I44*'Storm'!$B$3),2))</f>
        <v/>
      </c>
    </row>
    <row r="45" spans="1:15" x14ac:dyDescent="0.25">
      <c r="A45" s="11"/>
      <c r="F45" s="12"/>
      <c r="G45" s="13"/>
      <c r="H45" s="13"/>
      <c r="I45" s="13"/>
      <c r="J45" s="13"/>
      <c r="M45" s="14" t="str">
        <f>IF($A45="","",(G45+H45))</f>
        <v/>
      </c>
      <c r="N45" s="14" t="str">
        <f>IF($A45="","",MAX(0,(I45-J45)))</f>
        <v/>
      </c>
      <c r="O45" s="14" t="str">
        <f>IF($A45="","",ROUND((I45*'Storm'!$B$3),2))</f>
        <v/>
      </c>
    </row>
    <row r="46" spans="1:15" x14ac:dyDescent="0.25">
      <c r="A46" s="11"/>
      <c r="F46" s="12"/>
      <c r="G46" s="13"/>
      <c r="H46" s="13"/>
      <c r="I46" s="13"/>
      <c r="J46" s="13"/>
      <c r="M46" s="14" t="str">
        <f>IF($A46="","",(G46+H46))</f>
        <v/>
      </c>
      <c r="N46" s="14" t="str">
        <f>IF($A46="","",MAX(0,(I46-J46)))</f>
        <v/>
      </c>
      <c r="O46" s="14" t="str">
        <f>IF($A46="","",ROUND((I46*'Storm'!$B$3),2))</f>
        <v/>
      </c>
    </row>
    <row r="47" spans="1:15" x14ac:dyDescent="0.25">
      <c r="A47" s="11"/>
      <c r="F47" s="12"/>
      <c r="G47" s="13"/>
      <c r="H47" s="13"/>
      <c r="I47" s="13"/>
      <c r="J47" s="13"/>
      <c r="M47" s="14" t="str">
        <f>IF($A47="","",(G47+H47))</f>
        <v/>
      </c>
      <c r="N47" s="14" t="str">
        <f>IF($A47="","",MAX(0,(I47-J47)))</f>
        <v/>
      </c>
      <c r="O47" s="14" t="str">
        <f>IF($A47="","",ROUND((I47*'Storm'!$B$3),2))</f>
        <v/>
      </c>
    </row>
    <row r="48" spans="1:15" x14ac:dyDescent="0.25">
      <c r="A48" s="11"/>
      <c r="F48" s="12"/>
      <c r="G48" s="13"/>
      <c r="H48" s="13"/>
      <c r="I48" s="13"/>
      <c r="J48" s="13"/>
      <c r="M48" s="14" t="str">
        <f>IF($A48="","",(G48+H48))</f>
        <v/>
      </c>
      <c r="N48" s="14" t="str">
        <f>IF($A48="","",MAX(0,(I48-J48)))</f>
        <v/>
      </c>
      <c r="O48" s="14" t="str">
        <f>IF($A48="","",ROUND((I48*'Storm'!$B$3),2))</f>
        <v/>
      </c>
    </row>
    <row r="49" spans="1:15" x14ac:dyDescent="0.25">
      <c r="A49" s="11"/>
      <c r="F49" s="12"/>
      <c r="G49" s="13"/>
      <c r="H49" s="13"/>
      <c r="I49" s="13"/>
      <c r="J49" s="13"/>
      <c r="M49" s="14" t="str">
        <f>IF($A49="","",(G49+H49))</f>
        <v/>
      </c>
      <c r="N49" s="14" t="str">
        <f>IF($A49="","",MAX(0,(I49-J49)))</f>
        <v/>
      </c>
      <c r="O49" s="14" t="str">
        <f>IF($A49="","",ROUND((I49*'Storm'!$B$3),2))</f>
        <v/>
      </c>
    </row>
    <row r="50" spans="1:15" x14ac:dyDescent="0.25">
      <c r="A50" s="11"/>
      <c r="F50" s="12"/>
      <c r="G50" s="13"/>
      <c r="H50" s="13"/>
      <c r="I50" s="13"/>
      <c r="J50" s="13"/>
      <c r="M50" s="14" t="str">
        <f>IF($A50="","",(G50+H50))</f>
        <v/>
      </c>
      <c r="N50" s="14" t="str">
        <f>IF($A50="","",MAX(0,(I50-J50)))</f>
        <v/>
      </c>
      <c r="O50" s="14" t="str">
        <f>IF($A50="","",ROUND((I50*'Storm'!$B$3),2))</f>
        <v/>
      </c>
    </row>
    <row r="51" spans="1:15" x14ac:dyDescent="0.25">
      <c r="A51" s="11"/>
      <c r="F51" s="12"/>
      <c r="G51" s="13"/>
      <c r="H51" s="13"/>
      <c r="I51" s="13"/>
      <c r="J51" s="13"/>
      <c r="M51" s="14" t="str">
        <f>IF($A51="","",(G51+H51))</f>
        <v/>
      </c>
      <c r="N51" s="14" t="str">
        <f>IF($A51="","",MAX(0,(I51-J51)))</f>
        <v/>
      </c>
      <c r="O51" s="14" t="str">
        <f>IF($A51="","",ROUND((I51*'Storm'!$B$3),2))</f>
        <v/>
      </c>
    </row>
    <row r="52" spans="1:15" x14ac:dyDescent="0.25">
      <c r="A52" s="11"/>
      <c r="F52" s="12"/>
      <c r="G52" s="13"/>
      <c r="H52" s="13"/>
      <c r="I52" s="13"/>
      <c r="J52" s="13"/>
      <c r="M52" s="14" t="str">
        <f>IF($A52="","",(G52+H52))</f>
        <v/>
      </c>
      <c r="N52" s="14" t="str">
        <f>IF($A52="","",MAX(0,(I52-J52)))</f>
        <v/>
      </c>
      <c r="O52" s="14" t="str">
        <f>IF($A52="","",ROUND((I52*'Storm'!$B$3),2))</f>
        <v/>
      </c>
    </row>
    <row r="53" spans="1:15" x14ac:dyDescent="0.25">
      <c r="A53" s="11"/>
      <c r="F53" s="12"/>
      <c r="G53" s="13"/>
      <c r="H53" s="13"/>
      <c r="I53" s="13"/>
      <c r="J53" s="13"/>
      <c r="M53" s="14" t="str">
        <f>IF($A53="","",(G53+H53))</f>
        <v/>
      </c>
      <c r="N53" s="14" t="str">
        <f>IF($A53="","",MAX(0,(I53-J53)))</f>
        <v/>
      </c>
      <c r="O53" s="14" t="str">
        <f>IF($A53="","",ROUND((I53*'Storm'!$B$3),2))</f>
        <v/>
      </c>
    </row>
    <row r="54" spans="1:15" x14ac:dyDescent="0.25">
      <c r="A54" s="11"/>
      <c r="F54" s="12"/>
      <c r="G54" s="13"/>
      <c r="H54" s="13"/>
      <c r="I54" s="13"/>
      <c r="J54" s="13"/>
      <c r="M54" s="14" t="str">
        <f>IF($A54="","",(G54+H54))</f>
        <v/>
      </c>
      <c r="N54" s="14" t="str">
        <f>IF($A54="","",MAX(0,(I54-J54)))</f>
        <v/>
      </c>
      <c r="O54" s="14" t="str">
        <f>IF($A54="","",ROUND((I54*'Storm'!$B$3),2))</f>
        <v/>
      </c>
    </row>
    <row r="55" spans="1:15" x14ac:dyDescent="0.25">
      <c r="A55" s="11"/>
      <c r="F55" s="12"/>
      <c r="G55" s="13"/>
      <c r="H55" s="13"/>
      <c r="I55" s="13"/>
      <c r="J55" s="13"/>
      <c r="M55" s="14" t="str">
        <f>IF($A55="","",(G55+H55))</f>
        <v/>
      </c>
      <c r="N55" s="14" t="str">
        <f>IF($A55="","",MAX(0,(I55-J55)))</f>
        <v/>
      </c>
      <c r="O55" s="14" t="str">
        <f>IF($A55="","",ROUND((I55*'Storm'!$B$3),2))</f>
        <v/>
      </c>
    </row>
    <row r="56" spans="1:15" x14ac:dyDescent="0.25">
      <c r="A56" s="11"/>
      <c r="F56" s="12"/>
      <c r="G56" s="13"/>
      <c r="H56" s="13"/>
      <c r="I56" s="13"/>
      <c r="J56" s="13"/>
      <c r="M56" s="14" t="str">
        <f>IF($A56="","",(G56+H56))</f>
        <v/>
      </c>
      <c r="N56" s="14" t="str">
        <f>IF($A56="","",MAX(0,(I56-J56)))</f>
        <v/>
      </c>
      <c r="O56" s="14" t="str">
        <f>IF($A56="","",ROUND((I56*'Storm'!$B$3),2))</f>
        <v/>
      </c>
    </row>
    <row r="57" spans="1:15" x14ac:dyDescent="0.25">
      <c r="A57" s="11"/>
      <c r="F57" s="12"/>
      <c r="G57" s="13"/>
      <c r="H57" s="13"/>
      <c r="I57" s="13"/>
      <c r="J57" s="13"/>
      <c r="M57" s="14" t="str">
        <f>IF($A57="","",(G57+H57))</f>
        <v/>
      </c>
      <c r="N57" s="14" t="str">
        <f>IF($A57="","",MAX(0,(I57-J57)))</f>
        <v/>
      </c>
      <c r="O57" s="14" t="str">
        <f>IF($A57="","",ROUND((I57*'Storm'!$B$3),2))</f>
        <v/>
      </c>
    </row>
    <row r="58" spans="1:15" x14ac:dyDescent="0.25">
      <c r="A58" s="11"/>
      <c r="F58" s="12"/>
      <c r="G58" s="13"/>
      <c r="H58" s="13"/>
      <c r="I58" s="13"/>
      <c r="J58" s="13"/>
      <c r="M58" s="14" t="str">
        <f>IF($A58="","",(G58+H58))</f>
        <v/>
      </c>
      <c r="N58" s="14" t="str">
        <f>IF($A58="","",MAX(0,(I58-J58)))</f>
        <v/>
      </c>
      <c r="O58" s="14" t="str">
        <f>IF($A58="","",ROUND((I58*'Storm'!$B$3),2))</f>
        <v/>
      </c>
    </row>
    <row r="59" spans="1:15" x14ac:dyDescent="0.25">
      <c r="A59" s="11"/>
      <c r="F59" s="12"/>
      <c r="G59" s="13"/>
      <c r="H59" s="13"/>
      <c r="I59" s="13"/>
      <c r="J59" s="13"/>
      <c r="M59" s="14" t="str">
        <f>IF($A59="","",(G59+H59))</f>
        <v/>
      </c>
      <c r="N59" s="14" t="str">
        <f>IF($A59="","",MAX(0,(I59-J59)))</f>
        <v/>
      </c>
      <c r="O59" s="14" t="str">
        <f>IF($A59="","",ROUND((I59*'Storm'!$B$3),2))</f>
        <v/>
      </c>
    </row>
    <row r="60" spans="1:15" x14ac:dyDescent="0.25">
      <c r="A60" s="11"/>
      <c r="F60" s="12"/>
      <c r="G60" s="13"/>
      <c r="H60" s="13"/>
      <c r="I60" s="13"/>
      <c r="J60" s="13"/>
      <c r="M60" s="14" t="str">
        <f>IF($A60="","",(G60+H60))</f>
        <v/>
      </c>
      <c r="N60" s="14" t="str">
        <f>IF($A60="","",MAX(0,(I60-J60)))</f>
        <v/>
      </c>
      <c r="O60" s="14" t="str">
        <f>IF($A60="","",ROUND((I60*'Storm'!$B$3),2))</f>
        <v/>
      </c>
    </row>
    <row r="61" spans="1:15" x14ac:dyDescent="0.25">
      <c r="A61" s="11"/>
      <c r="F61" s="12"/>
      <c r="G61" s="13"/>
      <c r="H61" s="13"/>
      <c r="I61" s="13"/>
      <c r="J61" s="13"/>
      <c r="M61" s="14" t="str">
        <f>IF($A61="","",(G61+H61))</f>
        <v/>
      </c>
      <c r="N61" s="14" t="str">
        <f>IF($A61="","",MAX(0,(I61-J61)))</f>
        <v/>
      </c>
      <c r="O61" s="14" t="str">
        <f>IF($A61="","",ROUND((I61*'Storm'!$B$3),2))</f>
        <v/>
      </c>
    </row>
    <row r="62" spans="1:15" x14ac:dyDescent="0.25">
      <c r="A62" s="11"/>
      <c r="F62" s="12"/>
      <c r="G62" s="13"/>
      <c r="H62" s="13"/>
      <c r="I62" s="13"/>
      <c r="J62" s="13"/>
      <c r="M62" s="14" t="str">
        <f>IF($A62="","",(G62+H62))</f>
        <v/>
      </c>
      <c r="N62" s="14" t="str">
        <f>IF($A62="","",MAX(0,(I62-J62)))</f>
        <v/>
      </c>
      <c r="O62" s="14" t="str">
        <f>IF($A62="","",ROUND((I62*'Storm'!$B$3),2))</f>
        <v/>
      </c>
    </row>
    <row r="63" spans="1:15" x14ac:dyDescent="0.25">
      <c r="A63" s="11"/>
      <c r="F63" s="12"/>
      <c r="G63" s="13"/>
      <c r="H63" s="13"/>
      <c r="I63" s="13"/>
      <c r="J63" s="13"/>
      <c r="M63" s="14" t="str">
        <f>IF($A63="","",(G63+H63))</f>
        <v/>
      </c>
      <c r="N63" s="14" t="str">
        <f>IF($A63="","",MAX(0,(I63-J63)))</f>
        <v/>
      </c>
      <c r="O63" s="14" t="str">
        <f>IF($A63="","",ROUND((I63*'Storm'!$B$3),2))</f>
        <v/>
      </c>
    </row>
    <row r="64" spans="1:15" x14ac:dyDescent="0.25">
      <c r="A64" s="11"/>
      <c r="F64" s="12"/>
      <c r="G64" s="13"/>
      <c r="H64" s="13"/>
      <c r="I64" s="13"/>
      <c r="J64" s="13"/>
      <c r="M64" s="14" t="str">
        <f>IF($A64="","",(G64+H64))</f>
        <v/>
      </c>
      <c r="N64" s="14" t="str">
        <f>IF($A64="","",MAX(0,(I64-J64)))</f>
        <v/>
      </c>
      <c r="O64" s="14" t="str">
        <f>IF($A64="","",ROUND((I64*'Storm'!$B$3),2))</f>
        <v/>
      </c>
    </row>
    <row r="65" spans="1:15" x14ac:dyDescent="0.25">
      <c r="A65" s="11"/>
      <c r="F65" s="12"/>
      <c r="G65" s="13"/>
      <c r="H65" s="13"/>
      <c r="I65" s="13"/>
      <c r="J65" s="13"/>
      <c r="M65" s="14" t="str">
        <f>IF($A65="","",(G65+H65))</f>
        <v/>
      </c>
      <c r="N65" s="14" t="str">
        <f>IF($A65="","",MAX(0,(I65-J65)))</f>
        <v/>
      </c>
      <c r="O65" s="14" t="str">
        <f>IF($A65="","",ROUND((I65*'Storm'!$B$3),2))</f>
        <v/>
      </c>
    </row>
    <row r="66" spans="1:15" x14ac:dyDescent="0.25">
      <c r="A66" s="11"/>
      <c r="F66" s="12"/>
      <c r="G66" s="13"/>
      <c r="H66" s="13"/>
      <c r="I66" s="13"/>
      <c r="J66" s="13"/>
      <c r="M66" s="14" t="str">
        <f>IF($A66="","",(G66+H66))</f>
        <v/>
      </c>
      <c r="N66" s="14" t="str">
        <f>IF($A66="","",MAX(0,(I66-J66)))</f>
        <v/>
      </c>
      <c r="O66" s="14" t="str">
        <f>IF($A66="","",ROUND((I66*'Storm'!$B$3),2))</f>
        <v/>
      </c>
    </row>
    <row r="67" spans="1:15" x14ac:dyDescent="0.25">
      <c r="A67" s="11"/>
      <c r="F67" s="12"/>
      <c r="G67" s="13"/>
      <c r="H67" s="13"/>
      <c r="I67" s="13"/>
      <c r="J67" s="13"/>
      <c r="M67" s="14" t="str">
        <f>IF($A67="","",(G67+H67))</f>
        <v/>
      </c>
      <c r="N67" s="14" t="str">
        <f>IF($A67="","",MAX(0,(I67-J67)))</f>
        <v/>
      </c>
      <c r="O67" s="14" t="str">
        <f>IF($A67="","",ROUND((I67*'Storm'!$B$3),2))</f>
        <v/>
      </c>
    </row>
    <row r="68" spans="1:15" x14ac:dyDescent="0.25">
      <c r="A68" s="11"/>
      <c r="F68" s="12"/>
      <c r="G68" s="13"/>
      <c r="H68" s="13"/>
      <c r="I68" s="13"/>
      <c r="J68" s="13"/>
      <c r="M68" s="14" t="str">
        <f>IF($A68="","",(G68+H68))</f>
        <v/>
      </c>
      <c r="N68" s="14" t="str">
        <f>IF($A68="","",MAX(0,(I68-J68)))</f>
        <v/>
      </c>
      <c r="O68" s="14" t="str">
        <f>IF($A68="","",ROUND((I68*'Storm'!$B$3),2))</f>
        <v/>
      </c>
    </row>
    <row r="69" spans="1:15" x14ac:dyDescent="0.25">
      <c r="A69" s="11"/>
      <c r="F69" s="12"/>
      <c r="G69" s="13"/>
      <c r="H69" s="13"/>
      <c r="I69" s="13"/>
      <c r="J69" s="13"/>
      <c r="M69" s="14" t="str">
        <f>IF($A69="","",(G69+H69))</f>
        <v/>
      </c>
      <c r="N69" s="14" t="str">
        <f>IF($A69="","",MAX(0,(I69-J69)))</f>
        <v/>
      </c>
      <c r="O69" s="14" t="str">
        <f>IF($A69="","",ROUND((I69*'Storm'!$B$3),2))</f>
        <v/>
      </c>
    </row>
    <row r="70" spans="1:15" x14ac:dyDescent="0.25">
      <c r="A70" s="11"/>
      <c r="F70" s="12"/>
      <c r="G70" s="13"/>
      <c r="H70" s="13"/>
      <c r="I70" s="13"/>
      <c r="J70" s="13"/>
      <c r="M70" s="14" t="str">
        <f>IF($A70="","",(G70+H70))</f>
        <v/>
      </c>
      <c r="N70" s="14" t="str">
        <f>IF($A70="","",MAX(0,(I70-J70)))</f>
        <v/>
      </c>
      <c r="O70" s="14" t="str">
        <f>IF($A70="","",ROUND((I70*'Storm'!$B$3),2))</f>
        <v/>
      </c>
    </row>
    <row r="71" spans="1:15" x14ac:dyDescent="0.25">
      <c r="A71" s="11"/>
      <c r="F71" s="12"/>
      <c r="G71" s="13"/>
      <c r="H71" s="13"/>
      <c r="I71" s="13"/>
      <c r="J71" s="13"/>
      <c r="M71" s="14" t="str">
        <f>IF($A71="","",(G71+H71))</f>
        <v/>
      </c>
      <c r="N71" s="14" t="str">
        <f>IF($A71="","",MAX(0,(I71-J71)))</f>
        <v/>
      </c>
      <c r="O71" s="14" t="str">
        <f>IF($A71="","",ROUND((I71*'Storm'!$B$3),2))</f>
        <v/>
      </c>
    </row>
    <row r="72" spans="1:15" x14ac:dyDescent="0.25">
      <c r="A72" s="11"/>
      <c r="F72" s="12"/>
      <c r="G72" s="13"/>
      <c r="H72" s="13"/>
      <c r="I72" s="13"/>
      <c r="J72" s="13"/>
      <c r="M72" s="14" t="str">
        <f>IF($A72="","",(G72+H72))</f>
        <v/>
      </c>
      <c r="N72" s="14" t="str">
        <f>IF($A72="","",MAX(0,(I72-J72)))</f>
        <v/>
      </c>
      <c r="O72" s="14" t="str">
        <f>IF($A72="","",ROUND((I72*'Storm'!$B$3),2))</f>
        <v/>
      </c>
    </row>
    <row r="73" spans="1:15" x14ac:dyDescent="0.25">
      <c r="A73" s="11"/>
      <c r="F73" s="12"/>
      <c r="G73" s="13"/>
      <c r="H73" s="13"/>
      <c r="I73" s="13"/>
      <c r="J73" s="13"/>
      <c r="M73" s="14" t="str">
        <f>IF($A73="","",(G73+H73))</f>
        <v/>
      </c>
      <c r="N73" s="14" t="str">
        <f>IF($A73="","",MAX(0,(I73-J73)))</f>
        <v/>
      </c>
      <c r="O73" s="14" t="str">
        <f>IF($A73="","",ROUND((I73*'Storm'!$B$3),2))</f>
        <v/>
      </c>
    </row>
    <row r="74" spans="1:15" x14ac:dyDescent="0.25">
      <c r="A74" s="11"/>
      <c r="F74" s="12"/>
      <c r="G74" s="13"/>
      <c r="H74" s="13"/>
      <c r="I74" s="13"/>
      <c r="J74" s="13"/>
      <c r="M74" s="14" t="str">
        <f>IF($A74="","",(G74+H74))</f>
        <v/>
      </c>
      <c r="N74" s="14" t="str">
        <f>IF($A74="","",MAX(0,(I74-J74)))</f>
        <v/>
      </c>
      <c r="O74" s="14" t="str">
        <f>IF($A74="","",ROUND((I74*'Storm'!$B$3),2))</f>
        <v/>
      </c>
    </row>
    <row r="75" spans="1:15" x14ac:dyDescent="0.25">
      <c r="A75" s="11"/>
      <c r="F75" s="12"/>
      <c r="G75" s="13"/>
      <c r="H75" s="13"/>
      <c r="I75" s="13"/>
      <c r="J75" s="13"/>
      <c r="M75" s="14" t="str">
        <f>IF($A75="","",(G75+H75))</f>
        <v/>
      </c>
      <c r="N75" s="14" t="str">
        <f>IF($A75="","",MAX(0,(I75-J75)))</f>
        <v/>
      </c>
      <c r="O75" s="14" t="str">
        <f>IF($A75="","",ROUND((I75*'Storm'!$B$3),2))</f>
        <v/>
      </c>
    </row>
    <row r="76" spans="1:15" x14ac:dyDescent="0.25">
      <c r="A76" s="11"/>
      <c r="F76" s="12"/>
      <c r="G76" s="13"/>
      <c r="H76" s="13"/>
      <c r="I76" s="13"/>
      <c r="J76" s="13"/>
      <c r="M76" s="14" t="str">
        <f>IF($A76="","",(G76+H76))</f>
        <v/>
      </c>
      <c r="N76" s="14" t="str">
        <f>IF($A76="","",MAX(0,(I76-J76)))</f>
        <v/>
      </c>
      <c r="O76" s="14" t="str">
        <f>IF($A76="","",ROUND((I76*'Storm'!$B$3),2))</f>
        <v/>
      </c>
    </row>
    <row r="77" spans="1:15" x14ac:dyDescent="0.25">
      <c r="A77" s="11"/>
      <c r="F77" s="12"/>
      <c r="G77" s="13"/>
      <c r="H77" s="13"/>
      <c r="I77" s="13"/>
      <c r="J77" s="13"/>
      <c r="M77" s="14" t="str">
        <f>IF($A77="","",(G77+H77))</f>
        <v/>
      </c>
      <c r="N77" s="14" t="str">
        <f>IF($A77="","",MAX(0,(I77-J77)))</f>
        <v/>
      </c>
      <c r="O77" s="14" t="str">
        <f>IF($A77="","",ROUND((I77*'Storm'!$B$3),2))</f>
        <v/>
      </c>
    </row>
    <row r="78" spans="1:15" x14ac:dyDescent="0.25">
      <c r="A78" s="11"/>
      <c r="F78" s="12"/>
      <c r="G78" s="13"/>
      <c r="H78" s="13"/>
      <c r="I78" s="13"/>
      <c r="J78" s="13"/>
      <c r="M78" s="14" t="str">
        <f>IF($A78="","",(G78+H78))</f>
        <v/>
      </c>
      <c r="N78" s="14" t="str">
        <f>IF($A78="","",MAX(0,(I78-J78)))</f>
        <v/>
      </c>
      <c r="O78" s="14" t="str">
        <f>IF($A78="","",ROUND((I78*'Storm'!$B$3),2))</f>
        <v/>
      </c>
    </row>
    <row r="79" spans="1:15" x14ac:dyDescent="0.25">
      <c r="A79" s="11"/>
      <c r="F79" s="12"/>
      <c r="G79" s="13"/>
      <c r="H79" s="13"/>
      <c r="I79" s="13"/>
      <c r="J79" s="13"/>
      <c r="M79" s="14" t="str">
        <f>IF($A79="","",(G79+H79))</f>
        <v/>
      </c>
      <c r="N79" s="14" t="str">
        <f>IF($A79="","",MAX(0,(I79-J79)))</f>
        <v/>
      </c>
      <c r="O79" s="14" t="str">
        <f>IF($A79="","",ROUND((I79*'Storm'!$B$3),2))</f>
        <v/>
      </c>
    </row>
    <row r="80" spans="1:15" x14ac:dyDescent="0.25">
      <c r="A80" s="11"/>
      <c r="F80" s="12"/>
      <c r="G80" s="13"/>
      <c r="H80" s="13"/>
      <c r="I80" s="13"/>
      <c r="J80" s="13"/>
      <c r="M80" s="14" t="str">
        <f>IF($A80="","",(G80+H80))</f>
        <v/>
      </c>
      <c r="N80" s="14" t="str">
        <f>IF($A80="","",MAX(0,(I80-J80)))</f>
        <v/>
      </c>
      <c r="O80" s="14" t="str">
        <f>IF($A80="","",ROUND((I80*'Storm'!$B$3),2))</f>
        <v/>
      </c>
    </row>
    <row r="81" spans="1:15" x14ac:dyDescent="0.25">
      <c r="A81" s="11"/>
      <c r="F81" s="12"/>
      <c r="G81" s="13"/>
      <c r="H81" s="13"/>
      <c r="I81" s="13"/>
      <c r="J81" s="13"/>
      <c r="M81" s="14" t="str">
        <f>IF($A81="","",(G81+H81))</f>
        <v/>
      </c>
      <c r="N81" s="14" t="str">
        <f>IF($A81="","",MAX(0,(I81-J81)))</f>
        <v/>
      </c>
      <c r="O81" s="14" t="str">
        <f>IF($A81="","",ROUND((I81*'Storm'!$B$3),2))</f>
        <v/>
      </c>
    </row>
    <row r="82" spans="1:15" x14ac:dyDescent="0.25">
      <c r="A82" s="11"/>
      <c r="F82" s="12"/>
      <c r="G82" s="13"/>
      <c r="H82" s="13"/>
      <c r="I82" s="13"/>
      <c r="J82" s="13"/>
      <c r="M82" s="14" t="str">
        <f>IF($A82="","",(G82+H82))</f>
        <v/>
      </c>
      <c r="N82" s="14" t="str">
        <f>IF($A82="","",MAX(0,(I82-J82)))</f>
        <v/>
      </c>
      <c r="O82" s="14" t="str">
        <f>IF($A82="","",ROUND((I82*'Storm'!$B$3),2))</f>
        <v/>
      </c>
    </row>
    <row r="83" spans="1:15" x14ac:dyDescent="0.25">
      <c r="A83" s="11"/>
      <c r="F83" s="12"/>
      <c r="G83" s="13"/>
      <c r="H83" s="13"/>
      <c r="I83" s="13"/>
      <c r="J83" s="13"/>
      <c r="M83" s="14" t="str">
        <f>IF($A83="","",(G83+H83))</f>
        <v/>
      </c>
      <c r="N83" s="14" t="str">
        <f>IF($A83="","",MAX(0,(I83-J83)))</f>
        <v/>
      </c>
      <c r="O83" s="14" t="str">
        <f>IF($A83="","",ROUND((I83*'Storm'!$B$3),2))</f>
        <v/>
      </c>
    </row>
    <row r="84" spans="1:15" x14ac:dyDescent="0.25">
      <c r="A84" s="11"/>
      <c r="F84" s="12"/>
      <c r="G84" s="13"/>
      <c r="H84" s="13"/>
      <c r="I84" s="13"/>
      <c r="J84" s="13"/>
      <c r="M84" s="14" t="str">
        <f>IF($A84="","",(G84+H84))</f>
        <v/>
      </c>
      <c r="N84" s="14" t="str">
        <f>IF($A84="","",MAX(0,(I84-J84)))</f>
        <v/>
      </c>
      <c r="O84" s="14" t="str">
        <f>IF($A84="","",ROUND((I84*'Storm'!$B$3),2))</f>
        <v/>
      </c>
    </row>
    <row r="85" spans="1:15" x14ac:dyDescent="0.25">
      <c r="A85" s="11"/>
      <c r="F85" s="12"/>
      <c r="G85" s="13"/>
      <c r="H85" s="13"/>
      <c r="I85" s="13"/>
      <c r="J85" s="13"/>
      <c r="M85" s="14" t="str">
        <f>IF($A85="","",(G85+H85))</f>
        <v/>
      </c>
      <c r="N85" s="14" t="str">
        <f>IF($A85="","",MAX(0,(I85-J85)))</f>
        <v/>
      </c>
      <c r="O85" s="14" t="str">
        <f>IF($A85="","",ROUND((I85*'Storm'!$B$3),2))</f>
        <v/>
      </c>
    </row>
    <row r="86" spans="1:15" x14ac:dyDescent="0.25">
      <c r="A86" s="11"/>
      <c r="F86" s="12"/>
      <c r="G86" s="13"/>
      <c r="H86" s="13"/>
      <c r="I86" s="13"/>
      <c r="J86" s="13"/>
      <c r="M86" s="14" t="str">
        <f>IF($A86="","",(G86+H86))</f>
        <v/>
      </c>
      <c r="N86" s="14" t="str">
        <f>IF($A86="","",MAX(0,(I86-J86)))</f>
        <v/>
      </c>
      <c r="O86" s="14" t="str">
        <f>IF($A86="","",ROUND((I86*'Storm'!$B$3),2))</f>
        <v/>
      </c>
    </row>
    <row r="87" spans="1:15" x14ac:dyDescent="0.25">
      <c r="A87" s="11"/>
      <c r="F87" s="12"/>
      <c r="G87" s="13"/>
      <c r="H87" s="13"/>
      <c r="I87" s="13"/>
      <c r="J87" s="13"/>
      <c r="M87" s="14" t="str">
        <f>IF($A87="","",(G87+H87))</f>
        <v/>
      </c>
      <c r="N87" s="14" t="str">
        <f>IF($A87="","",MAX(0,(I87-J87)))</f>
        <v/>
      </c>
      <c r="O87" s="14" t="str">
        <f>IF($A87="","",ROUND((I87*'Storm'!$B$3),2))</f>
        <v/>
      </c>
    </row>
    <row r="88" spans="1:15" x14ac:dyDescent="0.25">
      <c r="A88" s="11"/>
      <c r="F88" s="12"/>
      <c r="G88" s="13"/>
      <c r="H88" s="13"/>
      <c r="I88" s="13"/>
      <c r="J88" s="13"/>
      <c r="M88" s="14" t="str">
        <f>IF($A88="","",(G88+H88))</f>
        <v/>
      </c>
      <c r="N88" s="14" t="str">
        <f>IF($A88="","",MAX(0,(I88-J88)))</f>
        <v/>
      </c>
      <c r="O88" s="14" t="str">
        <f>IF($A88="","",ROUND((I88*'Storm'!$B$3),2))</f>
        <v/>
      </c>
    </row>
    <row r="89" spans="1:15" x14ac:dyDescent="0.25">
      <c r="A89" s="11"/>
      <c r="F89" s="12"/>
      <c r="G89" s="13"/>
      <c r="H89" s="13"/>
      <c r="I89" s="13"/>
      <c r="J89" s="13"/>
      <c r="M89" s="14" t="str">
        <f>IF($A89="","",(G89+H89))</f>
        <v/>
      </c>
      <c r="N89" s="14" t="str">
        <f>IF($A89="","",MAX(0,(I89-J89)))</f>
        <v/>
      </c>
      <c r="O89" s="14" t="str">
        <f>IF($A89="","",ROUND((I89*'Storm'!$B$3),2))</f>
        <v/>
      </c>
    </row>
    <row r="90" spans="1:15" x14ac:dyDescent="0.25">
      <c r="A90" s="11"/>
      <c r="F90" s="12"/>
      <c r="G90" s="13"/>
      <c r="H90" s="13"/>
      <c r="I90" s="13"/>
      <c r="J90" s="13"/>
      <c r="M90" s="14" t="str">
        <f>IF($A90="","",(G90+H90))</f>
        <v/>
      </c>
      <c r="N90" s="14" t="str">
        <f>IF($A90="","",MAX(0,(I90-J90)))</f>
        <v/>
      </c>
      <c r="O90" s="14" t="str">
        <f>IF($A90="","",ROUND((I90*'Storm'!$B$3),2))</f>
        <v/>
      </c>
    </row>
    <row r="91" spans="1:15" x14ac:dyDescent="0.25">
      <c r="A91" s="11"/>
      <c r="F91" s="12"/>
      <c r="G91" s="13"/>
      <c r="H91" s="13"/>
      <c r="I91" s="13"/>
      <c r="J91" s="13"/>
      <c r="M91" s="14" t="str">
        <f>IF($A91="","",(G91+H91))</f>
        <v/>
      </c>
      <c r="N91" s="14" t="str">
        <f>IF($A91="","",MAX(0,(I91-J91)))</f>
        <v/>
      </c>
      <c r="O91" s="14" t="str">
        <f>IF($A91="","",ROUND((I91*'Storm'!$B$3),2))</f>
        <v/>
      </c>
    </row>
    <row r="92" spans="1:15" x14ac:dyDescent="0.25">
      <c r="A92" s="11"/>
      <c r="F92" s="12"/>
      <c r="G92" s="13"/>
      <c r="H92" s="13"/>
      <c r="I92" s="13"/>
      <c r="J92" s="13"/>
      <c r="M92" s="14" t="str">
        <f>IF($A92="","",(G92+H92))</f>
        <v/>
      </c>
      <c r="N92" s="14" t="str">
        <f>IF($A92="","",MAX(0,(I92-J92)))</f>
        <v/>
      </c>
      <c r="O92" s="14" t="str">
        <f>IF($A92="","",ROUND((I92*'Storm'!$B$3),2))</f>
        <v/>
      </c>
    </row>
    <row r="93" spans="1:15" x14ac:dyDescent="0.25">
      <c r="A93" s="11"/>
      <c r="F93" s="12"/>
      <c r="G93" s="13"/>
      <c r="H93" s="13"/>
      <c r="I93" s="13"/>
      <c r="J93" s="13"/>
      <c r="M93" s="14" t="str">
        <f>IF($A93="","",(G93+H93))</f>
        <v/>
      </c>
      <c r="N93" s="14" t="str">
        <f>IF($A93="","",MAX(0,(I93-J93)))</f>
        <v/>
      </c>
      <c r="O93" s="14" t="str">
        <f>IF($A93="","",ROUND((I93*'Storm'!$B$3),2))</f>
        <v/>
      </c>
    </row>
    <row r="94" spans="1:15" x14ac:dyDescent="0.25">
      <c r="A94" s="11"/>
      <c r="F94" s="12"/>
      <c r="G94" s="13"/>
      <c r="H94" s="13"/>
      <c r="I94" s="13"/>
      <c r="J94" s="13"/>
      <c r="M94" s="14" t="str">
        <f>IF($A94="","",(G94+H94))</f>
        <v/>
      </c>
      <c r="N94" s="14" t="str">
        <f>IF($A94="","",MAX(0,(I94-J94)))</f>
        <v/>
      </c>
      <c r="O94" s="14" t="str">
        <f>IF($A94="","",ROUND((I94*'Storm'!$B$3),2))</f>
        <v/>
      </c>
    </row>
    <row r="95" spans="1:15" x14ac:dyDescent="0.25">
      <c r="A95" s="11"/>
      <c r="F95" s="12"/>
      <c r="G95" s="13"/>
      <c r="H95" s="13"/>
      <c r="I95" s="13"/>
      <c r="J95" s="13"/>
      <c r="M95" s="14" t="str">
        <f>IF($A95="","",(G95+H95))</f>
        <v/>
      </c>
      <c r="N95" s="14" t="str">
        <f>IF($A95="","",MAX(0,(I95-J95)))</f>
        <v/>
      </c>
      <c r="O95" s="14" t="str">
        <f>IF($A95="","",ROUND((I95*'Storm'!$B$3),2))</f>
        <v/>
      </c>
    </row>
    <row r="96" spans="1:15" x14ac:dyDescent="0.25">
      <c r="A96" s="11"/>
      <c r="F96" s="12"/>
      <c r="G96" s="13"/>
      <c r="H96" s="13"/>
      <c r="I96" s="13"/>
      <c r="J96" s="13"/>
      <c r="M96" s="14" t="str">
        <f>IF($A96="","",(G96+H96))</f>
        <v/>
      </c>
      <c r="N96" s="14" t="str">
        <f>IF($A96="","",MAX(0,(I96-J96)))</f>
        <v/>
      </c>
      <c r="O96" s="14" t="str">
        <f>IF($A96="","",ROUND((I96*'Storm'!$B$3),2))</f>
        <v/>
      </c>
    </row>
    <row r="97" spans="1:15" x14ac:dyDescent="0.25">
      <c r="A97" s="11"/>
      <c r="F97" s="12"/>
      <c r="G97" s="13"/>
      <c r="H97" s="13"/>
      <c r="I97" s="13"/>
      <c r="J97" s="13"/>
      <c r="M97" s="14" t="str">
        <f>IF($A97="","",(G97+H97))</f>
        <v/>
      </c>
      <c r="N97" s="14" t="str">
        <f>IF($A97="","",MAX(0,(I97-J97)))</f>
        <v/>
      </c>
      <c r="O97" s="14" t="str">
        <f>IF($A97="","",ROUND((I97*'Storm'!$B$3),2))</f>
        <v/>
      </c>
    </row>
    <row r="98" spans="1:15" x14ac:dyDescent="0.25">
      <c r="A98" s="11"/>
      <c r="F98" s="12"/>
      <c r="G98" s="13"/>
      <c r="H98" s="13"/>
      <c r="I98" s="13"/>
      <c r="J98" s="13"/>
      <c r="M98" s="14" t="str">
        <f>IF($A98="","",(G98+H98))</f>
        <v/>
      </c>
      <c r="N98" s="14" t="str">
        <f>IF($A98="","",MAX(0,(I98-J98)))</f>
        <v/>
      </c>
      <c r="O98" s="14" t="str">
        <f>IF($A98="","",ROUND((I98*'Storm'!$B$3),2))</f>
        <v/>
      </c>
    </row>
    <row r="99" spans="1:15" x14ac:dyDescent="0.25">
      <c r="A99" s="11"/>
      <c r="F99" s="12"/>
      <c r="G99" s="13"/>
      <c r="H99" s="13"/>
      <c r="I99" s="13"/>
      <c r="J99" s="13"/>
      <c r="M99" s="14" t="str">
        <f>IF($A99="","",(G99+H99))</f>
        <v/>
      </c>
      <c r="N99" s="14" t="str">
        <f>IF($A99="","",MAX(0,(I99-J99)))</f>
        <v/>
      </c>
      <c r="O99" s="14" t="str">
        <f>IF($A99="","",ROUND((I99*'Storm'!$B$3),2))</f>
        <v/>
      </c>
    </row>
    <row r="100" spans="1:15" x14ac:dyDescent="0.25">
      <c r="A100" s="11"/>
      <c r="F100" s="12"/>
      <c r="G100" s="13"/>
      <c r="H100" s="13"/>
      <c r="I100" s="13"/>
      <c r="J100" s="13"/>
      <c r="M100" s="14" t="str">
        <f>IF($A100="","",(G100+H100))</f>
        <v/>
      </c>
      <c r="N100" s="14" t="str">
        <f>IF($A100="","",MAX(0,(I100-J100)))</f>
        <v/>
      </c>
      <c r="O100" s="14" t="str">
        <f>IF($A100="","",ROUND((I100*'Storm'!$B$3),2))</f>
        <v/>
      </c>
    </row>
    <row r="101" spans="1:15" x14ac:dyDescent="0.25">
      <c r="A101" s="11"/>
      <c r="F101" s="12"/>
      <c r="G101" s="13"/>
      <c r="H101" s="13"/>
      <c r="I101" s="13"/>
      <c r="J101" s="13"/>
      <c r="M101" s="14" t="str">
        <f>IF($A101="","",(G101+H101))</f>
        <v/>
      </c>
      <c r="N101" s="14" t="str">
        <f>IF($A101="","",MAX(0,(I101-J101)))</f>
        <v/>
      </c>
      <c r="O101" s="14" t="str">
        <f>IF($A101="","",ROUND((I101*'Storm'!$B$3),2))</f>
        <v/>
      </c>
    </row>
    <row r="102" spans="1:15" x14ac:dyDescent="0.25">
      <c r="A102" s="11"/>
      <c r="F102" s="12"/>
      <c r="G102" s="13"/>
      <c r="H102" s="13"/>
      <c r="I102" s="13"/>
      <c r="J102" s="13"/>
      <c r="M102" s="14" t="str">
        <f>IF($A102="","",(G102+H102))</f>
        <v/>
      </c>
      <c r="N102" s="14" t="str">
        <f>IF($A102="","",MAX(0,(I102-J102)))</f>
        <v/>
      </c>
      <c r="O102" s="14" t="str">
        <f>IF($A102="","",ROUND((I102*'Storm'!$B$3),2))</f>
        <v/>
      </c>
    </row>
    <row r="103" spans="1:15" x14ac:dyDescent="0.25">
      <c r="A103" s="11"/>
      <c r="F103" s="12"/>
      <c r="G103" s="13"/>
      <c r="H103" s="13"/>
      <c r="I103" s="13"/>
      <c r="J103" s="13"/>
      <c r="M103" s="14" t="str">
        <f>IF($A103="","",(G103+H103))</f>
        <v/>
      </c>
      <c r="N103" s="14" t="str">
        <f>IF($A103="","",MAX(0,(I103-J103)))</f>
        <v/>
      </c>
      <c r="O103" s="14" t="str">
        <f>IF($A103="","",ROUND((I103*'Storm'!$B$3),2))</f>
        <v/>
      </c>
    </row>
    <row r="104" spans="1:15" x14ac:dyDescent="0.25">
      <c r="A104" s="11"/>
      <c r="F104" s="12"/>
      <c r="G104" s="13"/>
      <c r="H104" s="13"/>
      <c r="I104" s="13"/>
      <c r="J104" s="13"/>
      <c r="M104" s="14" t="str">
        <f>IF($A104="","",(G104+H104))</f>
        <v/>
      </c>
      <c r="N104" s="14" t="str">
        <f>IF($A104="","",MAX(0,(I104-J104)))</f>
        <v/>
      </c>
      <c r="O104" s="14" t="str">
        <f>IF($A104="","",ROUND((I104*'Storm'!$B$3),2))</f>
        <v/>
      </c>
    </row>
    <row r="105" spans="1:15" x14ac:dyDescent="0.25">
      <c r="A105" s="11"/>
      <c r="F105" s="12"/>
      <c r="G105" s="13"/>
      <c r="H105" s="13"/>
      <c r="I105" s="13"/>
      <c r="J105" s="13"/>
      <c r="M105" s="14" t="str">
        <f>IF($A105="","",(G105+H105))</f>
        <v/>
      </c>
      <c r="N105" s="14" t="str">
        <f>IF($A105="","",MAX(0,(I105-J105)))</f>
        <v/>
      </c>
      <c r="O105" s="14" t="str">
        <f>IF($A105="","",ROUND((I105*'Storm'!$B$3),2))</f>
        <v/>
      </c>
    </row>
    <row r="106" spans="1:15" x14ac:dyDescent="0.25">
      <c r="A106" s="11"/>
      <c r="F106" s="12"/>
      <c r="G106" s="13"/>
      <c r="H106" s="13"/>
      <c r="I106" s="13"/>
      <c r="J106" s="13"/>
      <c r="M106" s="14" t="str">
        <f>IF($A106="","",(G106+H106))</f>
        <v/>
      </c>
      <c r="N106" s="14" t="str">
        <f>IF($A106="","",MAX(0,(I106-J106)))</f>
        <v/>
      </c>
      <c r="O106" s="14" t="str">
        <f>IF($A106="","",ROUND((I106*'Storm'!$B$3),2))</f>
        <v/>
      </c>
    </row>
    <row r="107" spans="1:15" x14ac:dyDescent="0.25">
      <c r="A107" s="11"/>
      <c r="F107" s="12"/>
      <c r="G107" s="13"/>
      <c r="H107" s="13"/>
      <c r="I107" s="13"/>
      <c r="J107" s="13"/>
      <c r="M107" s="14" t="str">
        <f>IF($A107="","",(G107+H107))</f>
        <v/>
      </c>
      <c r="N107" s="14" t="str">
        <f>IF($A107="","",MAX(0,(I107-J107)))</f>
        <v/>
      </c>
      <c r="O107" s="14" t="str">
        <f>IF($A107="","",ROUND((I107*'Storm'!$B$3),2))</f>
        <v/>
      </c>
    </row>
    <row r="108" spans="1:15" x14ac:dyDescent="0.25">
      <c r="A108" s="11"/>
      <c r="F108" s="12"/>
      <c r="G108" s="13"/>
      <c r="H108" s="13"/>
      <c r="I108" s="13"/>
      <c r="J108" s="13"/>
      <c r="M108" s="14" t="str">
        <f>IF($A108="","",(G108+H108))</f>
        <v/>
      </c>
      <c r="N108" s="14" t="str">
        <f>IF($A108="","",MAX(0,(I108-J108)))</f>
        <v/>
      </c>
      <c r="O108" s="14" t="str">
        <f>IF($A108="","",ROUND((I108*'Storm'!$B$3),2))</f>
        <v/>
      </c>
    </row>
    <row r="109" spans="1:15" x14ac:dyDescent="0.25">
      <c r="A109" s="11"/>
      <c r="F109" s="12"/>
      <c r="G109" s="13"/>
      <c r="H109" s="13"/>
      <c r="I109" s="13"/>
      <c r="J109" s="13"/>
      <c r="M109" s="14" t="str">
        <f>IF($A109="","",(G109+H109))</f>
        <v/>
      </c>
      <c r="N109" s="14" t="str">
        <f>IF($A109="","",MAX(0,(I109-J109)))</f>
        <v/>
      </c>
      <c r="O109" s="14" t="str">
        <f>IF($A109="","",ROUND((I109*'Storm'!$B$3),2))</f>
        <v/>
      </c>
    </row>
    <row r="110" spans="1:15" x14ac:dyDescent="0.25">
      <c r="A110" s="11"/>
      <c r="F110" s="12"/>
      <c r="G110" s="13"/>
      <c r="H110" s="13"/>
      <c r="I110" s="13"/>
      <c r="J110" s="13"/>
      <c r="M110" s="14" t="str">
        <f>IF($A110="","",(G110+H110))</f>
        <v/>
      </c>
      <c r="N110" s="14" t="str">
        <f>IF($A110="","",MAX(0,(I110-J110)))</f>
        <v/>
      </c>
      <c r="O110" s="14" t="str">
        <f>IF($A110="","",ROUND((I110*'Storm'!$B$3),2))</f>
        <v/>
      </c>
    </row>
    <row r="111" spans="1:15" x14ac:dyDescent="0.25">
      <c r="A111" s="11"/>
      <c r="F111" s="12"/>
      <c r="G111" s="13"/>
      <c r="H111" s="13"/>
      <c r="I111" s="13"/>
      <c r="J111" s="13"/>
      <c r="M111" s="14" t="str">
        <f>IF($A111="","",(G111+H111))</f>
        <v/>
      </c>
      <c r="N111" s="14" t="str">
        <f>IF($A111="","",MAX(0,(I111-J111)))</f>
        <v/>
      </c>
      <c r="O111" s="14" t="str">
        <f>IF($A111="","",ROUND((I111*'Storm'!$B$3),2))</f>
        <v/>
      </c>
    </row>
    <row r="112" spans="1:15" x14ac:dyDescent="0.25">
      <c r="A112" s="11"/>
      <c r="F112" s="12"/>
      <c r="G112" s="13"/>
      <c r="H112" s="13"/>
      <c r="I112" s="13"/>
      <c r="J112" s="13"/>
      <c r="M112" s="14" t="str">
        <f>IF($A112="","",(G112+H112))</f>
        <v/>
      </c>
      <c r="N112" s="14" t="str">
        <f>IF($A112="","",MAX(0,(I112-J112)))</f>
        <v/>
      </c>
      <c r="O112" s="14" t="str">
        <f>IF($A112="","",ROUND((I112*'Storm'!$B$3),2))</f>
        <v/>
      </c>
    </row>
    <row r="113" spans="1:15" x14ac:dyDescent="0.25">
      <c r="A113" s="11"/>
      <c r="F113" s="12"/>
      <c r="G113" s="13"/>
      <c r="H113" s="13"/>
      <c r="I113" s="13"/>
      <c r="J113" s="13"/>
      <c r="M113" s="14" t="str">
        <f>IF($A113="","",(G113+H113))</f>
        <v/>
      </c>
      <c r="N113" s="14" t="str">
        <f>IF($A113="","",MAX(0,(I113-J113)))</f>
        <v/>
      </c>
      <c r="O113" s="14" t="str">
        <f>IF($A113="","",ROUND((I113*'Storm'!$B$3),2))</f>
        <v/>
      </c>
    </row>
    <row r="114" spans="1:15" x14ac:dyDescent="0.25">
      <c r="A114" s="11"/>
      <c r="F114" s="12"/>
      <c r="G114" s="13"/>
      <c r="H114" s="13"/>
      <c r="I114" s="13"/>
      <c r="J114" s="13"/>
      <c r="M114" s="14" t="str">
        <f>IF($A114="","",(G114+H114))</f>
        <v/>
      </c>
      <c r="N114" s="14" t="str">
        <f>IF($A114="","",MAX(0,(I114-J114)))</f>
        <v/>
      </c>
      <c r="O114" s="14" t="str">
        <f>IF($A114="","",ROUND((I114*'Storm'!$B$3),2))</f>
        <v/>
      </c>
    </row>
    <row r="115" spans="1:15" x14ac:dyDescent="0.25">
      <c r="A115" s="11"/>
      <c r="F115" s="12"/>
      <c r="G115" s="13"/>
      <c r="H115" s="13"/>
      <c r="I115" s="13"/>
      <c r="J115" s="13"/>
      <c r="M115" s="14" t="str">
        <f>IF($A115="","",(G115+H115))</f>
        <v/>
      </c>
      <c r="N115" s="14" t="str">
        <f>IF($A115="","",MAX(0,(I115-J115)))</f>
        <v/>
      </c>
      <c r="O115" s="14" t="str">
        <f>IF($A115="","",ROUND((I115*'Storm'!$B$3),2))</f>
        <v/>
      </c>
    </row>
    <row r="116" spans="1:15" x14ac:dyDescent="0.25">
      <c r="A116" s="11"/>
      <c r="F116" s="12"/>
      <c r="G116" s="13"/>
      <c r="H116" s="13"/>
      <c r="I116" s="13"/>
      <c r="J116" s="13"/>
      <c r="M116" s="14" t="str">
        <f>IF($A116="","",(G116+H116))</f>
        <v/>
      </c>
      <c r="N116" s="14" t="str">
        <f>IF($A116="","",MAX(0,(I116-J116)))</f>
        <v/>
      </c>
      <c r="O116" s="14" t="str">
        <f>IF($A116="","",ROUND((I116*'Storm'!$B$3),2))</f>
        <v/>
      </c>
    </row>
    <row r="117" spans="1:15" x14ac:dyDescent="0.25">
      <c r="A117" s="11"/>
      <c r="F117" s="12"/>
      <c r="G117" s="13"/>
      <c r="H117" s="13"/>
      <c r="I117" s="13"/>
      <c r="J117" s="13"/>
      <c r="M117" s="14" t="str">
        <f>IF($A117="","",(G117+H117))</f>
        <v/>
      </c>
      <c r="N117" s="14" t="str">
        <f>IF($A117="","",MAX(0,(I117-J117)))</f>
        <v/>
      </c>
      <c r="O117" s="14" t="str">
        <f>IF($A117="","",ROUND((I117*'Storm'!$B$3),2))</f>
        <v/>
      </c>
    </row>
    <row r="118" spans="1:15" x14ac:dyDescent="0.25">
      <c r="A118" s="11"/>
      <c r="F118" s="12"/>
      <c r="G118" s="13"/>
      <c r="H118" s="13"/>
      <c r="I118" s="13"/>
      <c r="J118" s="13"/>
      <c r="M118" s="14" t="str">
        <f>IF($A118="","",(G118+H118))</f>
        <v/>
      </c>
      <c r="N118" s="14" t="str">
        <f>IF($A118="","",MAX(0,(I118-J118)))</f>
        <v/>
      </c>
      <c r="O118" s="14" t="str">
        <f>IF($A118="","",ROUND((I118*'Storm'!$B$3),2))</f>
        <v/>
      </c>
    </row>
    <row r="119" spans="1:15" x14ac:dyDescent="0.25">
      <c r="A119" s="11"/>
      <c r="F119" s="12"/>
      <c r="G119" s="13"/>
      <c r="H119" s="13"/>
      <c r="I119" s="13"/>
      <c r="J119" s="13"/>
      <c r="M119" s="14" t="str">
        <f>IF($A119="","",(G119+H119))</f>
        <v/>
      </c>
      <c r="N119" s="14" t="str">
        <f>IF($A119="","",MAX(0,(I119-J119)))</f>
        <v/>
      </c>
      <c r="O119" s="14" t="str">
        <f>IF($A119="","",ROUND((I119*'Storm'!$B$3),2))</f>
        <v/>
      </c>
    </row>
    <row r="120" spans="1:15" x14ac:dyDescent="0.25">
      <c r="A120" s="11"/>
      <c r="F120" s="12"/>
      <c r="G120" s="13"/>
      <c r="H120" s="13"/>
      <c r="I120" s="13"/>
      <c r="J120" s="13"/>
      <c r="M120" s="14" t="str">
        <f>IF($A120="","",(G120+H120))</f>
        <v/>
      </c>
      <c r="N120" s="14" t="str">
        <f>IF($A120="","",MAX(0,(I120-J120)))</f>
        <v/>
      </c>
      <c r="O120" s="14" t="str">
        <f>IF($A120="","",ROUND((I120*'Storm'!$B$3),2))</f>
        <v/>
      </c>
    </row>
    <row r="121" spans="1:15" x14ac:dyDescent="0.25">
      <c r="A121" s="11"/>
      <c r="F121" s="12"/>
      <c r="G121" s="13"/>
      <c r="H121" s="13"/>
      <c r="I121" s="13"/>
      <c r="J121" s="13"/>
      <c r="M121" s="14" t="str">
        <f>IF($A121="","",(G121+H121))</f>
        <v/>
      </c>
      <c r="N121" s="14" t="str">
        <f>IF($A121="","",MAX(0,(I121-J121)))</f>
        <v/>
      </c>
      <c r="O121" s="14" t="str">
        <f>IF($A121="","",ROUND((I121*'Storm'!$B$3),2))</f>
        <v/>
      </c>
    </row>
    <row r="122" spans="1:15" x14ac:dyDescent="0.25">
      <c r="A122" s="11"/>
      <c r="F122" s="12"/>
      <c r="G122" s="13"/>
      <c r="H122" s="13"/>
      <c r="I122" s="13"/>
      <c r="J122" s="13"/>
      <c r="M122" s="14" t="str">
        <f>IF($A122="","",(G122+H122))</f>
        <v/>
      </c>
      <c r="N122" s="14" t="str">
        <f>IF($A122="","",MAX(0,(I122-J122)))</f>
        <v/>
      </c>
      <c r="O122" s="14" t="str">
        <f>IF($A122="","",ROUND((I122*'Storm'!$B$3),2))</f>
        <v/>
      </c>
    </row>
    <row r="123" spans="1:15" x14ac:dyDescent="0.25">
      <c r="A123" s="11"/>
      <c r="F123" s="12"/>
      <c r="G123" s="13"/>
      <c r="H123" s="13"/>
      <c r="I123" s="13"/>
      <c r="J123" s="13"/>
      <c r="M123" s="14" t="str">
        <f>IF($A123="","",(G123+H123))</f>
        <v/>
      </c>
      <c r="N123" s="14" t="str">
        <f>IF($A123="","",MAX(0,(I123-J123)))</f>
        <v/>
      </c>
      <c r="O123" s="14" t="str">
        <f>IF($A123="","",ROUND((I123*'Storm'!$B$3),2))</f>
        <v/>
      </c>
    </row>
    <row r="124" spans="1:15" x14ac:dyDescent="0.25">
      <c r="A124" s="11"/>
      <c r="F124" s="12"/>
      <c r="G124" s="13"/>
      <c r="H124" s="13"/>
      <c r="I124" s="13"/>
      <c r="J124" s="13"/>
      <c r="M124" s="14" t="str">
        <f>IF($A124="","",(G124+H124))</f>
        <v/>
      </c>
      <c r="N124" s="14" t="str">
        <f>IF($A124="","",MAX(0,(I124-J124)))</f>
        <v/>
      </c>
      <c r="O124" s="14" t="str">
        <f>IF($A124="","",ROUND((I124*'Storm'!$B$3),2))</f>
        <v/>
      </c>
    </row>
    <row r="125" spans="1:15" x14ac:dyDescent="0.25">
      <c r="A125" s="11"/>
      <c r="F125" s="12"/>
      <c r="G125" s="13"/>
      <c r="H125" s="13"/>
      <c r="I125" s="13"/>
      <c r="J125" s="13"/>
      <c r="M125" s="14" t="str">
        <f>IF($A125="","",(G125+H125))</f>
        <v/>
      </c>
      <c r="N125" s="14" t="str">
        <f>IF($A125="","",MAX(0,(I125-J125)))</f>
        <v/>
      </c>
      <c r="O125" s="14" t="str">
        <f>IF($A125="","",ROUND((I125*'Storm'!$B$3),2))</f>
        <v/>
      </c>
    </row>
    <row r="126" spans="1:15" x14ac:dyDescent="0.25">
      <c r="A126" s="11"/>
      <c r="F126" s="12"/>
      <c r="G126" s="13"/>
      <c r="H126" s="13"/>
      <c r="I126" s="13"/>
      <c r="J126" s="13"/>
      <c r="M126" s="14" t="str">
        <f>IF($A126="","",(G126+H126))</f>
        <v/>
      </c>
      <c r="N126" s="14" t="str">
        <f>IF($A126="","",MAX(0,(I126-J126)))</f>
        <v/>
      </c>
      <c r="O126" s="14" t="str">
        <f>IF($A126="","",ROUND((I126*'Storm'!$B$3),2))</f>
        <v/>
      </c>
    </row>
    <row r="127" spans="1:15" x14ac:dyDescent="0.25">
      <c r="A127" s="11"/>
      <c r="F127" s="12"/>
      <c r="G127" s="13"/>
      <c r="H127" s="13"/>
      <c r="I127" s="13"/>
      <c r="J127" s="13"/>
      <c r="M127" s="14" t="str">
        <f>IF($A127="","",(G127+H127))</f>
        <v/>
      </c>
      <c r="N127" s="14" t="str">
        <f>IF($A127="","",MAX(0,(I127-J127)))</f>
        <v/>
      </c>
      <c r="O127" s="14" t="str">
        <f>IF($A127="","",ROUND((I127*'Storm'!$B$3),2))</f>
        <v/>
      </c>
    </row>
    <row r="128" spans="1:15" x14ac:dyDescent="0.25">
      <c r="A128" s="11"/>
      <c r="F128" s="12"/>
      <c r="G128" s="13"/>
      <c r="H128" s="13"/>
      <c r="I128" s="13"/>
      <c r="J128" s="13"/>
      <c r="M128" s="14" t="str">
        <f>IF($A128="","",(G128+H128))</f>
        <v/>
      </c>
      <c r="N128" s="14" t="str">
        <f>IF($A128="","",MAX(0,(I128-J128)))</f>
        <v/>
      </c>
      <c r="O128" s="14" t="str">
        <f>IF($A128="","",ROUND((I128*'Storm'!$B$3),2))</f>
        <v/>
      </c>
    </row>
    <row r="129" spans="1:15" x14ac:dyDescent="0.25">
      <c r="A129" s="11"/>
      <c r="F129" s="12"/>
      <c r="G129" s="13"/>
      <c r="H129" s="13"/>
      <c r="I129" s="13"/>
      <c r="J129" s="13"/>
      <c r="M129" s="14" t="str">
        <f>IF($A129="","",(G129+H129))</f>
        <v/>
      </c>
      <c r="N129" s="14" t="str">
        <f>IF($A129="","",MAX(0,(I129-J129)))</f>
        <v/>
      </c>
      <c r="O129" s="14" t="str">
        <f>IF($A129="","",ROUND((I129*'Storm'!$B$3),2))</f>
        <v/>
      </c>
    </row>
    <row r="130" spans="1:15" x14ac:dyDescent="0.25">
      <c r="A130" s="11"/>
      <c r="F130" s="12"/>
      <c r="G130" s="13"/>
      <c r="H130" s="13"/>
      <c r="I130" s="13"/>
      <c r="J130" s="13"/>
      <c r="M130" s="14" t="str">
        <f>IF($A130="","",(G130+H130))</f>
        <v/>
      </c>
      <c r="N130" s="14" t="str">
        <f>IF($A130="","",MAX(0,(I130-J130)))</f>
        <v/>
      </c>
      <c r="O130" s="14" t="str">
        <f>IF($A130="","",ROUND((I130*'Storm'!$B$3),2))</f>
        <v/>
      </c>
    </row>
    <row r="131" spans="1:15" x14ac:dyDescent="0.25">
      <c r="A131" s="11"/>
      <c r="F131" s="12"/>
      <c r="G131" s="13"/>
      <c r="H131" s="13"/>
      <c r="I131" s="13"/>
      <c r="J131" s="13"/>
      <c r="M131" s="14" t="str">
        <f>IF($A131="","",(G131+H131))</f>
        <v/>
      </c>
      <c r="N131" s="14" t="str">
        <f>IF($A131="","",MAX(0,(I131-J131)))</f>
        <v/>
      </c>
      <c r="O131" s="14" t="str">
        <f>IF($A131="","",ROUND((I131*'Storm'!$B$3),2))</f>
        <v/>
      </c>
    </row>
    <row r="132" spans="1:15" x14ac:dyDescent="0.25">
      <c r="A132" s="11"/>
      <c r="F132" s="12"/>
      <c r="G132" s="13"/>
      <c r="H132" s="13"/>
      <c r="I132" s="13"/>
      <c r="J132" s="13"/>
      <c r="M132" s="14" t="str">
        <f>IF($A132="","",(G132+H132))</f>
        <v/>
      </c>
      <c r="N132" s="14" t="str">
        <f>IF($A132="","",MAX(0,(I132-J132)))</f>
        <v/>
      </c>
      <c r="O132" s="14" t="str">
        <f>IF($A132="","",ROUND((I132*'Storm'!$B$3),2))</f>
        <v/>
      </c>
    </row>
    <row r="133" spans="1:15" x14ac:dyDescent="0.25">
      <c r="A133" s="11"/>
      <c r="F133" s="12"/>
      <c r="G133" s="13"/>
      <c r="H133" s="13"/>
      <c r="I133" s="13"/>
      <c r="J133" s="13"/>
      <c r="M133" s="14" t="str">
        <f>IF($A133="","",(G133+H133))</f>
        <v/>
      </c>
      <c r="N133" s="14" t="str">
        <f>IF($A133="","",MAX(0,(I133-J133)))</f>
        <v/>
      </c>
      <c r="O133" s="14" t="str">
        <f>IF($A133="","",ROUND((I133*'Storm'!$B$3),2))</f>
        <v/>
      </c>
    </row>
    <row r="134" spans="1:15" x14ac:dyDescent="0.25">
      <c r="A134" s="11"/>
      <c r="F134" s="12"/>
      <c r="G134" s="13"/>
      <c r="H134" s="13"/>
      <c r="I134" s="13"/>
      <c r="J134" s="13"/>
      <c r="M134" s="14" t="str">
        <f>IF($A134="","",(G134+H134))</f>
        <v/>
      </c>
      <c r="N134" s="14" t="str">
        <f>IF($A134="","",MAX(0,(I134-J134)))</f>
        <v/>
      </c>
      <c r="O134" s="14" t="str">
        <f>IF($A134="","",ROUND((I134*'Storm'!$B$3),2))</f>
        <v/>
      </c>
    </row>
    <row r="135" spans="1:15" x14ac:dyDescent="0.25">
      <c r="A135" s="11"/>
      <c r="F135" s="12"/>
      <c r="G135" s="13"/>
      <c r="H135" s="13"/>
      <c r="I135" s="13"/>
      <c r="J135" s="13"/>
      <c r="M135" s="14" t="str">
        <f>IF($A135="","",(G135+H135))</f>
        <v/>
      </c>
      <c r="N135" s="14" t="str">
        <f>IF($A135="","",MAX(0,(I135-J135)))</f>
        <v/>
      </c>
      <c r="O135" s="14" t="str">
        <f>IF($A135="","",ROUND((I135*'Storm'!$B$3),2))</f>
        <v/>
      </c>
    </row>
    <row r="136" spans="1:15" x14ac:dyDescent="0.25">
      <c r="A136" s="11"/>
      <c r="F136" s="12"/>
      <c r="G136" s="13"/>
      <c r="H136" s="13"/>
      <c r="I136" s="13"/>
      <c r="J136" s="13"/>
      <c r="M136" s="14" t="str">
        <f>IF($A136="","",(G136+H136))</f>
        <v/>
      </c>
      <c r="N136" s="14" t="str">
        <f>IF($A136="","",MAX(0,(I136-J136)))</f>
        <v/>
      </c>
      <c r="O136" s="14" t="str">
        <f>IF($A136="","",ROUND((I136*'Storm'!$B$3),2))</f>
        <v/>
      </c>
    </row>
    <row r="137" spans="1:15" x14ac:dyDescent="0.25">
      <c r="A137" s="11"/>
      <c r="F137" s="12"/>
      <c r="G137" s="13"/>
      <c r="H137" s="13"/>
      <c r="I137" s="13"/>
      <c r="J137" s="13"/>
      <c r="M137" s="14" t="str">
        <f>IF($A137="","",(G137+H137))</f>
        <v/>
      </c>
      <c r="N137" s="14" t="str">
        <f>IF($A137="","",MAX(0,(I137-J137)))</f>
        <v/>
      </c>
      <c r="O137" s="14" t="str">
        <f>IF($A137="","",ROUND((I137*'Storm'!$B$3),2))</f>
        <v/>
      </c>
    </row>
    <row r="138" spans="1:15" x14ac:dyDescent="0.25">
      <c r="A138" s="11"/>
      <c r="F138" s="12"/>
      <c r="G138" s="13"/>
      <c r="H138" s="13"/>
      <c r="I138" s="13"/>
      <c r="J138" s="13"/>
      <c r="M138" s="14" t="str">
        <f>IF($A138="","",(G138+H138))</f>
        <v/>
      </c>
      <c r="N138" s="14" t="str">
        <f>IF($A138="","",MAX(0,(I138-J138)))</f>
        <v/>
      </c>
      <c r="O138" s="14" t="str">
        <f>IF($A138="","",ROUND((I138*'Storm'!$B$3),2))</f>
        <v/>
      </c>
    </row>
    <row r="139" spans="1:15" x14ac:dyDescent="0.25">
      <c r="A139" s="11"/>
      <c r="F139" s="12"/>
      <c r="G139" s="13"/>
      <c r="H139" s="13"/>
      <c r="I139" s="13"/>
      <c r="J139" s="13"/>
      <c r="M139" s="14" t="str">
        <f>IF($A139="","",(G139+H139))</f>
        <v/>
      </c>
      <c r="N139" s="14" t="str">
        <f>IF($A139="","",MAX(0,(I139-J139)))</f>
        <v/>
      </c>
      <c r="O139" s="14" t="str">
        <f>IF($A139="","",ROUND((I139*'Storm'!$B$3),2))</f>
        <v/>
      </c>
    </row>
    <row r="140" spans="1:15" x14ac:dyDescent="0.25">
      <c r="A140" s="11"/>
      <c r="F140" s="12"/>
      <c r="G140" s="13"/>
      <c r="H140" s="13"/>
      <c r="I140" s="13"/>
      <c r="J140" s="13"/>
      <c r="M140" s="14" t="str">
        <f>IF($A140="","",(G140+H140))</f>
        <v/>
      </c>
      <c r="N140" s="14" t="str">
        <f>IF($A140="","",MAX(0,(I140-J140)))</f>
        <v/>
      </c>
      <c r="O140" s="14" t="str">
        <f>IF($A140="","",ROUND((I140*'Storm'!$B$3),2))</f>
        <v/>
      </c>
    </row>
    <row r="141" spans="1:15" x14ac:dyDescent="0.25">
      <c r="A141" s="11"/>
      <c r="F141" s="12"/>
      <c r="G141" s="13"/>
      <c r="H141" s="13"/>
      <c r="I141" s="13"/>
      <c r="J141" s="13"/>
      <c r="M141" s="14" t="str">
        <f>IF($A141="","",(G141+H141))</f>
        <v/>
      </c>
      <c r="N141" s="14" t="str">
        <f>IF($A141="","",MAX(0,(I141-J141)))</f>
        <v/>
      </c>
      <c r="O141" s="14" t="str">
        <f>IF($A141="","",ROUND((I141*'Storm'!$B$3),2))</f>
        <v/>
      </c>
    </row>
    <row r="142" spans="1:15" x14ac:dyDescent="0.25">
      <c r="A142" s="11"/>
      <c r="F142" s="12"/>
      <c r="G142" s="13"/>
      <c r="H142" s="13"/>
      <c r="I142" s="13"/>
      <c r="J142" s="13"/>
      <c r="M142" s="14" t="str">
        <f>IF($A142="","",(G142+H142))</f>
        <v/>
      </c>
      <c r="N142" s="14" t="str">
        <f>IF($A142="","",MAX(0,(I142-J142)))</f>
        <v/>
      </c>
      <c r="O142" s="14" t="str">
        <f>IF($A142="","",ROUND((I142*'Storm'!$B$3),2))</f>
        <v/>
      </c>
    </row>
    <row r="143" spans="1:15" x14ac:dyDescent="0.25">
      <c r="A143" s="11"/>
      <c r="F143" s="12"/>
      <c r="G143" s="13"/>
      <c r="H143" s="13"/>
      <c r="I143" s="13"/>
      <c r="J143" s="13"/>
      <c r="M143" s="14" t="str">
        <f>IF($A143="","",(G143+H143))</f>
        <v/>
      </c>
      <c r="N143" s="14" t="str">
        <f>IF($A143="","",MAX(0,(I143-J143)))</f>
        <v/>
      </c>
      <c r="O143" s="14" t="str">
        <f>IF($A143="","",ROUND((I143*'Storm'!$B$3),2))</f>
        <v/>
      </c>
    </row>
    <row r="144" spans="1:15" x14ac:dyDescent="0.25">
      <c r="A144" s="11"/>
      <c r="F144" s="12"/>
      <c r="G144" s="13"/>
      <c r="H144" s="13"/>
      <c r="I144" s="13"/>
      <c r="J144" s="13"/>
      <c r="M144" s="14" t="str">
        <f>IF($A144="","",(G144+H144))</f>
        <v/>
      </c>
      <c r="N144" s="14" t="str">
        <f>IF($A144="","",MAX(0,(I144-J144)))</f>
        <v/>
      </c>
      <c r="O144" s="14" t="str">
        <f>IF($A144="","",ROUND((I144*'Storm'!$B$3),2))</f>
        <v/>
      </c>
    </row>
    <row r="145" spans="1:15" x14ac:dyDescent="0.25">
      <c r="A145" s="11"/>
      <c r="F145" s="12"/>
      <c r="G145" s="13"/>
      <c r="H145" s="13"/>
      <c r="I145" s="13"/>
      <c r="J145" s="13"/>
      <c r="M145" s="14" t="str">
        <f>IF($A145="","",(G145+H145))</f>
        <v/>
      </c>
      <c r="N145" s="14" t="str">
        <f>IF($A145="","",MAX(0,(I145-J145)))</f>
        <v/>
      </c>
      <c r="O145" s="14" t="str">
        <f>IF($A145="","",ROUND((I145*'Storm'!$B$3),2))</f>
        <v/>
      </c>
    </row>
    <row r="146" spans="1:15" x14ac:dyDescent="0.25">
      <c r="A146" s="11"/>
      <c r="F146" s="12"/>
      <c r="G146" s="13"/>
      <c r="H146" s="13"/>
      <c r="I146" s="13"/>
      <c r="J146" s="13"/>
      <c r="M146" s="14" t="str">
        <f>IF($A146="","",(G146+H146))</f>
        <v/>
      </c>
      <c r="N146" s="14" t="str">
        <f>IF($A146="","",MAX(0,(I146-J146)))</f>
        <v/>
      </c>
      <c r="O146" s="14" t="str">
        <f>IF($A146="","",ROUND((I146*'Storm'!$B$3),2))</f>
        <v/>
      </c>
    </row>
    <row r="147" spans="1:15" x14ac:dyDescent="0.25">
      <c r="A147" s="11"/>
      <c r="F147" s="12"/>
      <c r="G147" s="13"/>
      <c r="H147" s="13"/>
      <c r="I147" s="13"/>
      <c r="J147" s="13"/>
      <c r="M147" s="14" t="str">
        <f>IF($A147="","",(G147+H147))</f>
        <v/>
      </c>
      <c r="N147" s="14" t="str">
        <f>IF($A147="","",MAX(0,(I147-J147)))</f>
        <v/>
      </c>
      <c r="O147" s="14" t="str">
        <f>IF($A147="","",ROUND((I147*'Storm'!$B$3),2))</f>
        <v/>
      </c>
    </row>
    <row r="148" spans="1:15" x14ac:dyDescent="0.25">
      <c r="A148" s="11"/>
      <c r="F148" s="12"/>
      <c r="G148" s="13"/>
      <c r="H148" s="13"/>
      <c r="I148" s="13"/>
      <c r="J148" s="13"/>
      <c r="M148" s="14" t="str">
        <f>IF($A148="","",(G148+H148))</f>
        <v/>
      </c>
      <c r="N148" s="14" t="str">
        <f>IF($A148="","",MAX(0,(I148-J148)))</f>
        <v/>
      </c>
      <c r="O148" s="14" t="str">
        <f>IF($A148="","",ROUND((I148*'Storm'!$B$3),2))</f>
        <v/>
      </c>
    </row>
    <row r="149" spans="1:15" x14ac:dyDescent="0.25">
      <c r="A149" s="11"/>
      <c r="F149" s="12"/>
      <c r="G149" s="13"/>
      <c r="H149" s="13"/>
      <c r="I149" s="13"/>
      <c r="J149" s="13"/>
      <c r="M149" s="14" t="str">
        <f>IF($A149="","",(G149+H149))</f>
        <v/>
      </c>
      <c r="N149" s="14" t="str">
        <f>IF($A149="","",MAX(0,(I149-J149)))</f>
        <v/>
      </c>
      <c r="O149" s="14" t="str">
        <f>IF($A149="","",ROUND((I149*'Storm'!$B$3),2))</f>
        <v/>
      </c>
    </row>
    <row r="150" spans="1:15" x14ac:dyDescent="0.25">
      <c r="A150" s="11"/>
      <c r="F150" s="12"/>
      <c r="G150" s="13"/>
      <c r="H150" s="13"/>
      <c r="I150" s="13"/>
      <c r="J150" s="13"/>
      <c r="M150" s="14" t="str">
        <f>IF($A150="","",(G150+H150))</f>
        <v/>
      </c>
      <c r="N150" s="14" t="str">
        <f>IF($A150="","",MAX(0,(I150-J150)))</f>
        <v/>
      </c>
      <c r="O150" s="14" t="str">
        <f>IF($A150="","",ROUND((I150*'Storm'!$B$3),2))</f>
        <v/>
      </c>
    </row>
    <row r="151" spans="1:15" x14ac:dyDescent="0.25">
      <c r="A151" s="11"/>
      <c r="F151" s="12"/>
      <c r="G151" s="13"/>
      <c r="H151" s="13"/>
      <c r="I151" s="13"/>
      <c r="J151" s="13"/>
      <c r="M151" s="14" t="str">
        <f>IF($A151="","",(G151+H151))</f>
        <v/>
      </c>
      <c r="N151" s="14" t="str">
        <f>IF($A151="","",MAX(0,(I151-J151)))</f>
        <v/>
      </c>
      <c r="O151" s="14" t="str">
        <f>IF($A151="","",ROUND((I151*'Storm'!$B$3),2))</f>
        <v/>
      </c>
    </row>
    <row r="152" spans="1:15" x14ac:dyDescent="0.25">
      <c r="A152" s="11"/>
      <c r="F152" s="12"/>
      <c r="G152" s="13"/>
      <c r="H152" s="13"/>
      <c r="I152" s="13"/>
      <c r="J152" s="13"/>
      <c r="M152" s="14" t="str">
        <f>IF($A152="","",(G152+H152))</f>
        <v/>
      </c>
      <c r="N152" s="14" t="str">
        <f>IF($A152="","",MAX(0,(I152-J152)))</f>
        <v/>
      </c>
      <c r="O152" s="14" t="str">
        <f>IF($A152="","",ROUND((I152*'Storm'!$B$3),2))</f>
        <v/>
      </c>
    </row>
    <row r="153" spans="1:15" x14ac:dyDescent="0.25">
      <c r="A153" s="11"/>
      <c r="F153" s="12"/>
      <c r="G153" s="13"/>
      <c r="H153" s="13"/>
      <c r="I153" s="13"/>
      <c r="J153" s="13"/>
      <c r="M153" s="14" t="str">
        <f>IF($A153="","",(G153+H153))</f>
        <v/>
      </c>
      <c r="N153" s="14" t="str">
        <f>IF($A153="","",MAX(0,(I153-J153)))</f>
        <v/>
      </c>
      <c r="O153" s="14" t="str">
        <f>IF($A153="","",ROUND((I153*'Storm'!$B$3),2))</f>
        <v/>
      </c>
    </row>
    <row r="154" spans="1:15" x14ac:dyDescent="0.25">
      <c r="A154" s="11"/>
      <c r="F154" s="12"/>
      <c r="G154" s="13"/>
      <c r="H154" s="13"/>
      <c r="I154" s="13"/>
      <c r="J154" s="13"/>
      <c r="M154" s="14" t="str">
        <f>IF($A154="","",(G154+H154))</f>
        <v/>
      </c>
      <c r="N154" s="14" t="str">
        <f>IF($A154="","",MAX(0,(I154-J154)))</f>
        <v/>
      </c>
      <c r="O154" s="14" t="str">
        <f>IF($A154="","",ROUND((I154*'Storm'!$B$3),2))</f>
        <v/>
      </c>
    </row>
    <row r="155" spans="1:15" x14ac:dyDescent="0.25">
      <c r="A155" s="11"/>
      <c r="F155" s="12"/>
      <c r="G155" s="13"/>
      <c r="H155" s="13"/>
      <c r="I155" s="13"/>
      <c r="J155" s="13"/>
      <c r="M155" s="14" t="str">
        <f>IF($A155="","",(G155+H155))</f>
        <v/>
      </c>
      <c r="N155" s="14" t="str">
        <f>IF($A155="","",MAX(0,(I155-J155)))</f>
        <v/>
      </c>
      <c r="O155" s="14" t="str">
        <f>IF($A155="","",ROUND((I155*'Storm'!$B$3),2))</f>
        <v/>
      </c>
    </row>
    <row r="156" spans="1:15" x14ac:dyDescent="0.25">
      <c r="A156" s="11"/>
      <c r="F156" s="12"/>
      <c r="G156" s="13"/>
      <c r="H156" s="13"/>
      <c r="I156" s="13"/>
      <c r="J156" s="13"/>
      <c r="M156" s="14" t="str">
        <f>IF($A156="","",(G156+H156))</f>
        <v/>
      </c>
      <c r="N156" s="14" t="str">
        <f>IF($A156="","",MAX(0,(I156-J156)))</f>
        <v/>
      </c>
      <c r="O156" s="14" t="str">
        <f>IF($A156="","",ROUND((I156*'Storm'!$B$3),2))</f>
        <v/>
      </c>
    </row>
    <row r="157" spans="1:15" x14ac:dyDescent="0.25">
      <c r="A157" s="11"/>
      <c r="F157" s="12"/>
      <c r="G157" s="13"/>
      <c r="H157" s="13"/>
      <c r="I157" s="13"/>
      <c r="J157" s="13"/>
      <c r="M157" s="14" t="str">
        <f>IF($A157="","",(G157+H157))</f>
        <v/>
      </c>
      <c r="N157" s="14" t="str">
        <f>IF($A157="","",MAX(0,(I157-J157)))</f>
        <v/>
      </c>
      <c r="O157" s="14" t="str">
        <f>IF($A157="","",ROUND((I157*'Storm'!$B$3),2))</f>
        <v/>
      </c>
    </row>
    <row r="158" spans="1:15" x14ac:dyDescent="0.25">
      <c r="A158" s="11"/>
      <c r="F158" s="12"/>
      <c r="G158" s="13"/>
      <c r="H158" s="13"/>
      <c r="I158" s="13"/>
      <c r="J158" s="13"/>
      <c r="M158" s="14" t="str">
        <f>IF($A158="","",(G158+H158))</f>
        <v/>
      </c>
      <c r="N158" s="14" t="str">
        <f>IF($A158="","",MAX(0,(I158-J158)))</f>
        <v/>
      </c>
      <c r="O158" s="14" t="str">
        <f>IF($A158="","",ROUND((I158*'Storm'!$B$3),2))</f>
        <v/>
      </c>
    </row>
    <row r="159" spans="1:15" x14ac:dyDescent="0.25">
      <c r="A159" s="11"/>
      <c r="F159" s="12"/>
      <c r="G159" s="13"/>
      <c r="H159" s="13"/>
      <c r="I159" s="13"/>
      <c r="J159" s="13"/>
      <c r="M159" s="14" t="str">
        <f>IF($A159="","",(G159+H159))</f>
        <v/>
      </c>
      <c r="N159" s="14" t="str">
        <f>IF($A159="","",MAX(0,(I159-J159)))</f>
        <v/>
      </c>
      <c r="O159" s="14" t="str">
        <f>IF($A159="","",ROUND((I159*'Storm'!$B$3),2))</f>
        <v/>
      </c>
    </row>
    <row r="160" spans="1:15" x14ac:dyDescent="0.25">
      <c r="A160" s="11"/>
      <c r="F160" s="12"/>
      <c r="G160" s="13"/>
      <c r="H160" s="13"/>
      <c r="I160" s="13"/>
      <c r="J160" s="13"/>
      <c r="M160" s="14" t="str">
        <f>IF($A160="","",(G160+H160))</f>
        <v/>
      </c>
      <c r="N160" s="14" t="str">
        <f>IF($A160="","",MAX(0,(I160-J160)))</f>
        <v/>
      </c>
      <c r="O160" s="14" t="str">
        <f>IF($A160="","",ROUND((I160*'Storm'!$B$3),2))</f>
        <v/>
      </c>
    </row>
    <row r="161" spans="1:15" x14ac:dyDescent="0.25">
      <c r="A161" s="11"/>
      <c r="F161" s="12"/>
      <c r="G161" s="13"/>
      <c r="H161" s="13"/>
      <c r="I161" s="13"/>
      <c r="J161" s="13"/>
      <c r="M161" s="14" t="str">
        <f>IF($A161="","",(G161+H161))</f>
        <v/>
      </c>
      <c r="N161" s="14" t="str">
        <f>IF($A161="","",MAX(0,(I161-J161)))</f>
        <v/>
      </c>
      <c r="O161" s="14" t="str">
        <f>IF($A161="","",ROUND((I161*'Storm'!$B$3),2))</f>
        <v/>
      </c>
    </row>
    <row r="162" spans="1:15" x14ac:dyDescent="0.25">
      <c r="A162" s="11"/>
      <c r="F162" s="12"/>
      <c r="G162" s="13"/>
      <c r="H162" s="13"/>
      <c r="I162" s="13"/>
      <c r="J162" s="13"/>
      <c r="M162" s="14" t="str">
        <f>IF($A162="","",(G162+H162))</f>
        <v/>
      </c>
      <c r="N162" s="14" t="str">
        <f>IF($A162="","",MAX(0,(I162-J162)))</f>
        <v/>
      </c>
      <c r="O162" s="14" t="str">
        <f>IF($A162="","",ROUND((I162*'Storm'!$B$3),2))</f>
        <v/>
      </c>
    </row>
    <row r="163" spans="1:15" x14ac:dyDescent="0.25">
      <c r="A163" s="11"/>
      <c r="F163" s="12"/>
      <c r="G163" s="13"/>
      <c r="H163" s="13"/>
      <c r="I163" s="13"/>
      <c r="J163" s="13"/>
      <c r="M163" s="14" t="str">
        <f>IF($A163="","",(G163+H163))</f>
        <v/>
      </c>
      <c r="N163" s="14" t="str">
        <f>IF($A163="","",MAX(0,(I163-J163)))</f>
        <v/>
      </c>
      <c r="O163" s="14" t="str">
        <f>IF($A163="","",ROUND((I163*'Storm'!$B$3),2))</f>
        <v/>
      </c>
    </row>
    <row r="164" spans="1:15" x14ac:dyDescent="0.25">
      <c r="A164" s="11"/>
      <c r="F164" s="12"/>
      <c r="G164" s="13"/>
      <c r="H164" s="13"/>
      <c r="I164" s="13"/>
      <c r="J164" s="13"/>
      <c r="M164" s="14" t="str">
        <f>IF($A164="","",(G164+H164))</f>
        <v/>
      </c>
      <c r="N164" s="14" t="str">
        <f>IF($A164="","",MAX(0,(I164-J164)))</f>
        <v/>
      </c>
      <c r="O164" s="14" t="str">
        <f>IF($A164="","",ROUND((I164*'Storm'!$B$3),2))</f>
        <v/>
      </c>
    </row>
    <row r="165" spans="1:15" x14ac:dyDescent="0.25">
      <c r="A165" s="11"/>
      <c r="F165" s="12"/>
      <c r="G165" s="13"/>
      <c r="H165" s="13"/>
      <c r="I165" s="13"/>
      <c r="J165" s="13"/>
      <c r="M165" s="14" t="str">
        <f>IF($A165="","",(G165+H165))</f>
        <v/>
      </c>
      <c r="N165" s="14" t="str">
        <f>IF($A165="","",MAX(0,(I165-J165)))</f>
        <v/>
      </c>
      <c r="O165" s="14" t="str">
        <f>IF($A165="","",ROUND((I165*'Storm'!$B$3),2))</f>
        <v/>
      </c>
    </row>
    <row r="166" spans="1:15" x14ac:dyDescent="0.25">
      <c r="A166" s="11"/>
      <c r="F166" s="12"/>
      <c r="G166" s="13"/>
      <c r="H166" s="13"/>
      <c r="I166" s="13"/>
      <c r="J166" s="13"/>
      <c r="M166" s="14" t="str">
        <f>IF($A166="","",(G166+H166))</f>
        <v/>
      </c>
      <c r="N166" s="14" t="str">
        <f>IF($A166="","",MAX(0,(I166-J166)))</f>
        <v/>
      </c>
      <c r="O166" s="14" t="str">
        <f>IF($A166="","",ROUND((I166*'Storm'!$B$3),2))</f>
        <v/>
      </c>
    </row>
    <row r="167" spans="1:15" x14ac:dyDescent="0.25">
      <c r="A167" s="11"/>
      <c r="F167" s="12"/>
      <c r="G167" s="13"/>
      <c r="H167" s="13"/>
      <c r="I167" s="13"/>
      <c r="J167" s="13"/>
      <c r="M167" s="14" t="str">
        <f>IF($A167="","",(G167+H167))</f>
        <v/>
      </c>
      <c r="N167" s="14" t="str">
        <f>IF($A167="","",MAX(0,(I167-J167)))</f>
        <v/>
      </c>
      <c r="O167" s="14" t="str">
        <f>IF($A167="","",ROUND((I167*'Storm'!$B$3),2))</f>
        <v/>
      </c>
    </row>
    <row r="168" spans="1:15" x14ac:dyDescent="0.25">
      <c r="A168" s="11"/>
      <c r="F168" s="12"/>
      <c r="G168" s="13"/>
      <c r="H168" s="13"/>
      <c r="I168" s="13"/>
      <c r="J168" s="13"/>
      <c r="M168" s="14" t="str">
        <f>IF($A168="","",(G168+H168))</f>
        <v/>
      </c>
      <c r="N168" s="14" t="str">
        <f>IF($A168="","",MAX(0,(I168-J168)))</f>
        <v/>
      </c>
      <c r="O168" s="14" t="str">
        <f>IF($A168="","",ROUND((I168*'Storm'!$B$3),2))</f>
        <v/>
      </c>
    </row>
    <row r="169" spans="1:15" x14ac:dyDescent="0.25">
      <c r="A169" s="11"/>
      <c r="F169" s="12"/>
      <c r="G169" s="13"/>
      <c r="H169" s="13"/>
      <c r="I169" s="13"/>
      <c r="J169" s="13"/>
      <c r="M169" s="14" t="str">
        <f>IF($A169="","",(G169+H169))</f>
        <v/>
      </c>
      <c r="N169" s="14" t="str">
        <f>IF($A169="","",MAX(0,(I169-J169)))</f>
        <v/>
      </c>
      <c r="O169" s="14" t="str">
        <f>IF($A169="","",ROUND((I169*'Storm'!$B$3),2))</f>
        <v/>
      </c>
    </row>
    <row r="170" spans="1:15" x14ac:dyDescent="0.25">
      <c r="A170" s="11"/>
      <c r="F170" s="12"/>
      <c r="G170" s="13"/>
      <c r="H170" s="13"/>
      <c r="I170" s="13"/>
      <c r="J170" s="13"/>
      <c r="M170" s="14" t="str">
        <f>IF($A170="","",(G170+H170))</f>
        <v/>
      </c>
      <c r="N170" s="14" t="str">
        <f>IF($A170="","",MAX(0,(I170-J170)))</f>
        <v/>
      </c>
      <c r="O170" s="14" t="str">
        <f>IF($A170="","",ROUND((I170*'Storm'!$B$3),2))</f>
        <v/>
      </c>
    </row>
    <row r="171" spans="1:15" x14ac:dyDescent="0.25">
      <c r="A171" s="11"/>
      <c r="F171" s="12"/>
      <c r="G171" s="13"/>
      <c r="H171" s="13"/>
      <c r="I171" s="13"/>
      <c r="J171" s="13"/>
      <c r="M171" s="14" t="str">
        <f>IF($A171="","",(G171+H171))</f>
        <v/>
      </c>
      <c r="N171" s="14" t="str">
        <f>IF($A171="","",MAX(0,(I171-J171)))</f>
        <v/>
      </c>
      <c r="O171" s="14" t="str">
        <f>IF($A171="","",ROUND((I171*'Storm'!$B$3),2))</f>
        <v/>
      </c>
    </row>
    <row r="172" spans="1:15" x14ac:dyDescent="0.25">
      <c r="A172" s="11"/>
      <c r="F172" s="12"/>
      <c r="G172" s="13"/>
      <c r="H172" s="13"/>
      <c r="I172" s="13"/>
      <c r="J172" s="13"/>
      <c r="M172" s="14" t="str">
        <f>IF($A172="","",(G172+H172))</f>
        <v/>
      </c>
      <c r="N172" s="14" t="str">
        <f>IF($A172="","",MAX(0,(I172-J172)))</f>
        <v/>
      </c>
      <c r="O172" s="14" t="str">
        <f>IF($A172="","",ROUND((I172*'Storm'!$B$3),2))</f>
        <v/>
      </c>
    </row>
    <row r="173" spans="1:15" x14ac:dyDescent="0.25">
      <c r="A173" s="11"/>
      <c r="F173" s="12"/>
      <c r="G173" s="13"/>
      <c r="H173" s="13"/>
      <c r="I173" s="13"/>
      <c r="J173" s="13"/>
      <c r="M173" s="14" t="str">
        <f>IF($A173="","",(G173+H173))</f>
        <v/>
      </c>
      <c r="N173" s="14" t="str">
        <f>IF($A173="","",MAX(0,(I173-J173)))</f>
        <v/>
      </c>
      <c r="O173" s="14" t="str">
        <f>IF($A173="","",ROUND((I173*'Storm'!$B$3),2))</f>
        <v/>
      </c>
    </row>
    <row r="174" spans="1:15" x14ac:dyDescent="0.25">
      <c r="A174" s="11"/>
      <c r="F174" s="12"/>
      <c r="G174" s="13"/>
      <c r="H174" s="13"/>
      <c r="I174" s="13"/>
      <c r="J174" s="13"/>
      <c r="M174" s="14" t="str">
        <f>IF($A174="","",(G174+H174))</f>
        <v/>
      </c>
      <c r="N174" s="14" t="str">
        <f>IF($A174="","",MAX(0,(I174-J174)))</f>
        <v/>
      </c>
      <c r="O174" s="14" t="str">
        <f>IF($A174="","",ROUND((I174*'Storm'!$B$3),2))</f>
        <v/>
      </c>
    </row>
    <row r="175" spans="1:15" x14ac:dyDescent="0.25">
      <c r="A175" s="11"/>
      <c r="F175" s="12"/>
      <c r="G175" s="13"/>
      <c r="H175" s="13"/>
      <c r="I175" s="13"/>
      <c r="J175" s="13"/>
      <c r="M175" s="14" t="str">
        <f>IF($A175="","",(G175+H175))</f>
        <v/>
      </c>
      <c r="N175" s="14" t="str">
        <f>IF($A175="","",MAX(0,(I175-J175)))</f>
        <v/>
      </c>
      <c r="O175" s="14" t="str">
        <f>IF($A175="","",ROUND((I175*'Storm'!$B$3),2))</f>
        <v/>
      </c>
    </row>
    <row r="176" spans="1:15" x14ac:dyDescent="0.25">
      <c r="A176" s="11"/>
      <c r="F176" s="12"/>
      <c r="G176" s="13"/>
      <c r="H176" s="13"/>
      <c r="I176" s="13"/>
      <c r="J176" s="13"/>
      <c r="M176" s="14" t="str">
        <f>IF($A176="","",(G176+H176))</f>
        <v/>
      </c>
      <c r="N176" s="14" t="str">
        <f>IF($A176="","",MAX(0,(I176-J176)))</f>
        <v/>
      </c>
      <c r="O176" s="14" t="str">
        <f>IF($A176="","",ROUND((I176*'Storm'!$B$3),2))</f>
        <v/>
      </c>
    </row>
    <row r="177" spans="1:15" x14ac:dyDescent="0.25">
      <c r="A177" s="11"/>
      <c r="F177" s="12"/>
      <c r="G177" s="13"/>
      <c r="H177" s="13"/>
      <c r="I177" s="13"/>
      <c r="J177" s="13"/>
      <c r="M177" s="14" t="str">
        <f>IF($A177="","",(G177+H177))</f>
        <v/>
      </c>
      <c r="N177" s="14" t="str">
        <f>IF($A177="","",MAX(0,(I177-J177)))</f>
        <v/>
      </c>
      <c r="O177" s="14" t="str">
        <f>IF($A177="","",ROUND((I177*'Storm'!$B$3),2))</f>
        <v/>
      </c>
    </row>
    <row r="178" spans="1:15" x14ac:dyDescent="0.25">
      <c r="A178" s="11"/>
      <c r="F178" s="12"/>
      <c r="G178" s="13"/>
      <c r="H178" s="13"/>
      <c r="I178" s="13"/>
      <c r="J178" s="13"/>
      <c r="M178" s="14" t="str">
        <f>IF($A178="","",(G178+H178))</f>
        <v/>
      </c>
      <c r="N178" s="14" t="str">
        <f>IF($A178="","",MAX(0,(I178-J178)))</f>
        <v/>
      </c>
      <c r="O178" s="14" t="str">
        <f>IF($A178="","",ROUND((I178*'Storm'!$B$3),2))</f>
        <v/>
      </c>
    </row>
    <row r="179" spans="1:15" x14ac:dyDescent="0.25">
      <c r="A179" s="11"/>
      <c r="F179" s="12"/>
      <c r="G179" s="13"/>
      <c r="H179" s="13"/>
      <c r="I179" s="13"/>
      <c r="J179" s="13"/>
      <c r="M179" s="14" t="str">
        <f>IF($A179="","",(G179+H179))</f>
        <v/>
      </c>
      <c r="N179" s="14" t="str">
        <f>IF($A179="","",MAX(0,(I179-J179)))</f>
        <v/>
      </c>
      <c r="O179" s="14" t="str">
        <f>IF($A179="","",ROUND((I179*'Storm'!$B$3),2))</f>
        <v/>
      </c>
    </row>
    <row r="180" spans="1:15" x14ac:dyDescent="0.25">
      <c r="A180" s="11"/>
      <c r="F180" s="12"/>
      <c r="G180" s="13"/>
      <c r="H180" s="13"/>
      <c r="I180" s="13"/>
      <c r="J180" s="13"/>
      <c r="M180" s="14" t="str">
        <f>IF($A180="","",(G180+H180))</f>
        <v/>
      </c>
      <c r="N180" s="14" t="str">
        <f>IF($A180="","",MAX(0,(I180-J180)))</f>
        <v/>
      </c>
      <c r="O180" s="14" t="str">
        <f>IF($A180="","",ROUND((I180*'Storm'!$B$3),2))</f>
        <v/>
      </c>
    </row>
    <row r="181" spans="1:15" x14ac:dyDescent="0.25">
      <c r="A181" s="11"/>
      <c r="F181" s="12"/>
      <c r="G181" s="13"/>
      <c r="H181" s="13"/>
      <c r="I181" s="13"/>
      <c r="J181" s="13"/>
      <c r="M181" s="14" t="str">
        <f>IF($A181="","",(G181+H181))</f>
        <v/>
      </c>
      <c r="N181" s="14" t="str">
        <f>IF($A181="","",MAX(0,(I181-J181)))</f>
        <v/>
      </c>
      <c r="O181" s="14" t="str">
        <f>IF($A181="","",ROUND((I181*'Storm'!$B$3),2))</f>
        <v/>
      </c>
    </row>
    <row r="182" spans="1:15" x14ac:dyDescent="0.25">
      <c r="A182" s="11"/>
      <c r="F182" s="12"/>
      <c r="G182" s="13"/>
      <c r="H182" s="13"/>
      <c r="I182" s="13"/>
      <c r="J182" s="13"/>
      <c r="M182" s="14" t="str">
        <f>IF($A182="","",(G182+H182))</f>
        <v/>
      </c>
      <c r="N182" s="14" t="str">
        <f>IF($A182="","",MAX(0,(I182-J182)))</f>
        <v/>
      </c>
      <c r="O182" s="14" t="str">
        <f>IF($A182="","",ROUND((I182*'Storm'!$B$3),2))</f>
        <v/>
      </c>
    </row>
    <row r="183" spans="1:15" x14ac:dyDescent="0.25">
      <c r="A183" s="11"/>
      <c r="F183" s="12"/>
      <c r="G183" s="13"/>
      <c r="H183" s="13"/>
      <c r="I183" s="13"/>
      <c r="J183" s="13"/>
      <c r="M183" s="14" t="str">
        <f>IF($A183="","",(G183+H183))</f>
        <v/>
      </c>
      <c r="N183" s="14" t="str">
        <f>IF($A183="","",MAX(0,(I183-J183)))</f>
        <v/>
      </c>
      <c r="O183" s="14" t="str">
        <f>IF($A183="","",ROUND((I183*'Storm'!$B$3),2))</f>
        <v/>
      </c>
    </row>
    <row r="184" spans="1:15" x14ac:dyDescent="0.25">
      <c r="A184" s="11"/>
      <c r="F184" s="12"/>
      <c r="G184" s="13"/>
      <c r="H184" s="13"/>
      <c r="I184" s="13"/>
      <c r="J184" s="13"/>
      <c r="M184" s="14" t="str">
        <f>IF($A184="","",(G184+H184))</f>
        <v/>
      </c>
      <c r="N184" s="14" t="str">
        <f>IF($A184="","",MAX(0,(I184-J184)))</f>
        <v/>
      </c>
      <c r="O184" s="14" t="str">
        <f>IF($A184="","",ROUND((I184*'Storm'!$B$3),2))</f>
        <v/>
      </c>
    </row>
    <row r="185" spans="1:15" x14ac:dyDescent="0.25">
      <c r="A185" s="11"/>
      <c r="F185" s="12"/>
      <c r="G185" s="13"/>
      <c r="H185" s="13"/>
      <c r="I185" s="13"/>
      <c r="J185" s="13"/>
      <c r="M185" s="14" t="str">
        <f>IF($A185="","",(G185+H185))</f>
        <v/>
      </c>
      <c r="N185" s="14" t="str">
        <f>IF($A185="","",MAX(0,(I185-J185)))</f>
        <v/>
      </c>
      <c r="O185" s="14" t="str">
        <f>IF($A185="","",ROUND((I185*'Storm'!$B$3),2))</f>
        <v/>
      </c>
    </row>
    <row r="186" spans="1:15" x14ac:dyDescent="0.25">
      <c r="A186" s="11"/>
      <c r="F186" s="12"/>
      <c r="G186" s="13"/>
      <c r="H186" s="13"/>
      <c r="I186" s="13"/>
      <c r="J186" s="13"/>
      <c r="M186" s="14" t="str">
        <f>IF($A186="","",(G186+H186))</f>
        <v/>
      </c>
      <c r="N186" s="14" t="str">
        <f>IF($A186="","",MAX(0,(I186-J186)))</f>
        <v/>
      </c>
      <c r="O186" s="14" t="str">
        <f>IF($A186="","",ROUND((I186*'Storm'!$B$3),2))</f>
        <v/>
      </c>
    </row>
    <row r="187" spans="1:15" x14ac:dyDescent="0.25">
      <c r="A187" s="11"/>
      <c r="F187" s="12"/>
      <c r="G187" s="13"/>
      <c r="H187" s="13"/>
      <c r="I187" s="13"/>
      <c r="J187" s="13"/>
      <c r="M187" s="14" t="str">
        <f>IF($A187="","",(G187+H187))</f>
        <v/>
      </c>
      <c r="N187" s="14" t="str">
        <f>IF($A187="","",MAX(0,(I187-J187)))</f>
        <v/>
      </c>
      <c r="O187" s="14" t="str">
        <f>IF($A187="","",ROUND((I187*'Storm'!$B$3),2))</f>
        <v/>
      </c>
    </row>
    <row r="188" spans="1:15" x14ac:dyDescent="0.25">
      <c r="A188" s="11"/>
      <c r="F188" s="12"/>
      <c r="G188" s="13"/>
      <c r="H188" s="13"/>
      <c r="I188" s="13"/>
      <c r="J188" s="13"/>
      <c r="M188" s="14" t="str">
        <f>IF($A188="","",(G188+H188))</f>
        <v/>
      </c>
      <c r="N188" s="14" t="str">
        <f>IF($A188="","",MAX(0,(I188-J188)))</f>
        <v/>
      </c>
      <c r="O188" s="14" t="str">
        <f>IF($A188="","",ROUND((I188*'Storm'!$B$3),2))</f>
        <v/>
      </c>
    </row>
    <row r="189" spans="1:15" x14ac:dyDescent="0.25">
      <c r="A189" s="11"/>
      <c r="F189" s="12"/>
      <c r="G189" s="13"/>
      <c r="H189" s="13"/>
      <c r="I189" s="13"/>
      <c r="J189" s="13"/>
      <c r="M189" s="14" t="str">
        <f>IF($A189="","",(G189+H189))</f>
        <v/>
      </c>
      <c r="N189" s="14" t="str">
        <f>IF($A189="","",MAX(0,(I189-J189)))</f>
        <v/>
      </c>
      <c r="O189" s="14" t="str">
        <f>IF($A189="","",ROUND((I189*'Storm'!$B$3),2))</f>
        <v/>
      </c>
    </row>
    <row r="190" spans="1:15" x14ac:dyDescent="0.25">
      <c r="A190" s="11"/>
      <c r="F190" s="12"/>
      <c r="G190" s="13"/>
      <c r="H190" s="13"/>
      <c r="I190" s="13"/>
      <c r="J190" s="13"/>
      <c r="M190" s="14" t="str">
        <f>IF($A190="","",(G190+H190))</f>
        <v/>
      </c>
      <c r="N190" s="14" t="str">
        <f>IF($A190="","",MAX(0,(I190-J190)))</f>
        <v/>
      </c>
      <c r="O190" s="14" t="str">
        <f>IF($A190="","",ROUND((I190*'Storm'!$B$3),2))</f>
        <v/>
      </c>
    </row>
    <row r="191" spans="1:15" x14ac:dyDescent="0.25">
      <c r="A191" s="11"/>
      <c r="F191" s="12"/>
      <c r="G191" s="13"/>
      <c r="H191" s="13"/>
      <c r="I191" s="13"/>
      <c r="J191" s="13"/>
      <c r="M191" s="14" t="str">
        <f>IF($A191="","",(G191+H191))</f>
        <v/>
      </c>
      <c r="N191" s="14" t="str">
        <f>IF($A191="","",MAX(0,(I191-J191)))</f>
        <v/>
      </c>
      <c r="O191" s="14" t="str">
        <f>IF($A191="","",ROUND((I191*'Storm'!$B$3),2))</f>
        <v/>
      </c>
    </row>
    <row r="192" spans="1:15" x14ac:dyDescent="0.25">
      <c r="A192" s="11"/>
      <c r="F192" s="12"/>
      <c r="G192" s="13"/>
      <c r="H192" s="13"/>
      <c r="I192" s="13"/>
      <c r="J192" s="13"/>
      <c r="M192" s="14" t="str">
        <f>IF($A192="","",(G192+H192))</f>
        <v/>
      </c>
      <c r="N192" s="14" t="str">
        <f>IF($A192="","",MAX(0,(I192-J192)))</f>
        <v/>
      </c>
      <c r="O192" s="14" t="str">
        <f>IF($A192="","",ROUND((I192*'Storm'!$B$3),2))</f>
        <v/>
      </c>
    </row>
    <row r="193" spans="1:15" x14ac:dyDescent="0.25">
      <c r="A193" s="11"/>
      <c r="F193" s="12"/>
      <c r="G193" s="13"/>
      <c r="H193" s="13"/>
      <c r="I193" s="13"/>
      <c r="J193" s="13"/>
      <c r="M193" s="14" t="str">
        <f>IF($A193="","",(G193+H193))</f>
        <v/>
      </c>
      <c r="N193" s="14" t="str">
        <f>IF($A193="","",MAX(0,(I193-J193)))</f>
        <v/>
      </c>
      <c r="O193" s="14" t="str">
        <f>IF($A193="","",ROUND((I193*'Storm'!$B$3),2))</f>
        <v/>
      </c>
    </row>
    <row r="194" spans="1:15" x14ac:dyDescent="0.25">
      <c r="A194" s="11"/>
      <c r="F194" s="12"/>
      <c r="G194" s="13"/>
      <c r="H194" s="13"/>
      <c r="I194" s="13"/>
      <c r="J194" s="13"/>
      <c r="M194" s="14" t="str">
        <f>IF($A194="","",(G194+H194))</f>
        <v/>
      </c>
      <c r="N194" s="14" t="str">
        <f>IF($A194="","",MAX(0,(I194-J194)))</f>
        <v/>
      </c>
      <c r="O194" s="14" t="str">
        <f>IF($A194="","",ROUND((I194*'Storm'!$B$3),2))</f>
        <v/>
      </c>
    </row>
    <row r="195" spans="1:15" x14ac:dyDescent="0.25">
      <c r="A195" s="11"/>
      <c r="F195" s="12"/>
      <c r="G195" s="13"/>
      <c r="H195" s="13"/>
      <c r="I195" s="13"/>
      <c r="J195" s="13"/>
      <c r="M195" s="14" t="str">
        <f>IF($A195="","",(G195+H195))</f>
        <v/>
      </c>
      <c r="N195" s="14" t="str">
        <f>IF($A195="","",MAX(0,(I195-J195)))</f>
        <v/>
      </c>
      <c r="O195" s="14" t="str">
        <f>IF($A195="","",ROUND((I195*'Storm'!$B$3),2))</f>
        <v/>
      </c>
    </row>
    <row r="196" spans="1:15" x14ac:dyDescent="0.25">
      <c r="A196" s="11"/>
      <c r="F196" s="12"/>
      <c r="G196" s="13"/>
      <c r="H196" s="13"/>
      <c r="I196" s="13"/>
      <c r="J196" s="13"/>
      <c r="M196" s="14" t="str">
        <f>IF($A196="","",(G196+H196))</f>
        <v/>
      </c>
      <c r="N196" s="14" t="str">
        <f>IF($A196="","",MAX(0,(I196-J196)))</f>
        <v/>
      </c>
      <c r="O196" s="14" t="str">
        <f>IF($A196="","",ROUND((I196*'Storm'!$B$3),2))</f>
        <v/>
      </c>
    </row>
    <row r="197" spans="1:15" x14ac:dyDescent="0.25">
      <c r="A197" s="11"/>
      <c r="F197" s="12"/>
      <c r="G197" s="13"/>
      <c r="H197" s="13"/>
      <c r="I197" s="13"/>
      <c r="J197" s="13"/>
      <c r="M197" s="14" t="str">
        <f>IF($A197="","",(G197+H197))</f>
        <v/>
      </c>
      <c r="N197" s="14" t="str">
        <f>IF($A197="","",MAX(0,(I197-J197)))</f>
        <v/>
      </c>
      <c r="O197" s="14" t="str">
        <f>IF($A197="","",ROUND((I197*'Storm'!$B$3),2))</f>
        <v/>
      </c>
    </row>
    <row r="198" spans="1:15" x14ac:dyDescent="0.25">
      <c r="A198" s="11"/>
      <c r="F198" s="12"/>
      <c r="G198" s="13"/>
      <c r="H198" s="13"/>
      <c r="I198" s="13"/>
      <c r="J198" s="13"/>
      <c r="M198" s="14" t="str">
        <f>IF($A198="","",(G198+H198))</f>
        <v/>
      </c>
      <c r="N198" s="14" t="str">
        <f>IF($A198="","",MAX(0,(I198-J198)))</f>
        <v/>
      </c>
      <c r="O198" s="14" t="str">
        <f>IF($A198="","",ROUND((I198*'Storm'!$B$3),2))</f>
        <v/>
      </c>
    </row>
    <row r="199" spans="1:15" x14ac:dyDescent="0.25">
      <c r="A199" s="11"/>
      <c r="F199" s="12"/>
      <c r="G199" s="13"/>
      <c r="H199" s="13"/>
      <c r="I199" s="13"/>
      <c r="J199" s="13"/>
      <c r="M199" s="14" t="str">
        <f>IF($A199="","",(G199+H199))</f>
        <v/>
      </c>
      <c r="N199" s="14" t="str">
        <f>IF($A199="","",MAX(0,(I199-J199)))</f>
        <v/>
      </c>
      <c r="O199" s="14" t="str">
        <f>IF($A199="","",ROUND((I199*'Storm'!$B$3),2))</f>
        <v/>
      </c>
    </row>
    <row r="200" spans="1:15" x14ac:dyDescent="0.25">
      <c r="A200" s="11"/>
      <c r="F200" s="12"/>
      <c r="G200" s="13"/>
      <c r="H200" s="13"/>
      <c r="I200" s="13"/>
      <c r="J200" s="13"/>
      <c r="M200" s="14" t="str">
        <f>IF($A200="","",(G200+H200))</f>
        <v/>
      </c>
      <c r="N200" s="14" t="str">
        <f>IF($A200="","",MAX(0,(I200-J200)))</f>
        <v/>
      </c>
      <c r="O200" s="14" t="str">
        <f>IF($A200="","",ROUND((I200*'Storm'!$B$3),2))</f>
        <v/>
      </c>
    </row>
    <row r="201" spans="1:15" x14ac:dyDescent="0.25">
      <c r="A201" s="11"/>
      <c r="F201" s="12"/>
      <c r="G201" s="13"/>
      <c r="H201" s="13"/>
      <c r="I201" s="13"/>
      <c r="J201" s="13"/>
      <c r="M201" s="14" t="str">
        <f>IF($A201="","",(G201+H201))</f>
        <v/>
      </c>
      <c r="N201" s="14" t="str">
        <f>IF($A201="","",MAX(0,(I201-J201)))</f>
        <v/>
      </c>
      <c r="O201" s="14" t="str">
        <f>IF($A201="","",ROUND((I201*'Storm'!$B$3),2))</f>
        <v/>
      </c>
    </row>
  </sheetData>
  <autoFilter ref="A1:O1"/>
  <dataValidations count="8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State Farm, GEICO, Progressive, Allstate, USAA, Other" sqref="C2:C201">
      <formula1>"State Farm,GEICO,Progressive,Allstate,USAA,Other"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  <dataValidation type="decimal" operator="greaterThanOrEqual" allowBlank="1" showErrorMessage="1" errorTitle="Number expected" error="Enter a number." sqref="J2:J201">
      <formula1>-1000000000000</formula1>
    </dataValidation>
    <dataValidation type="list" allowBlank="1" showErrorMessage="1" errorTitle="Pick from the list" error="Choose one of: Estimate, Supplement requested, Approved, Repaired, Paid" sqref="K2:K201">
      <formula1>"Estimate,Supplement requested,Approved,Repaired,Paid"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48</v>
      </c>
      <c r="B1" s="15" t="s">
        <v>49</v>
      </c>
      <c r="C1" s="15" t="s">
        <v>50</v>
      </c>
    </row>
    <row r="2" spans="1:3" x14ac:dyDescent="0.25">
      <c r="A2" s="16" t="s">
        <v>51</v>
      </c>
      <c r="B2" s="17"/>
      <c r="C2" s="17"/>
    </row>
    <row r="3" spans="1:3" x14ac:dyDescent="0.25">
      <c r="A3" t="s">
        <v>52</v>
      </c>
      <c r="B3" s="18">
        <v>0.5</v>
      </c>
      <c r="C3" s="19" t="s">
        <v>53</v>
      </c>
    </row>
    <row r="4" spans="1:3" x14ac:dyDescent="0.25">
      <c r="A4" s="16" t="s">
        <v>54</v>
      </c>
      <c r="B4" s="17"/>
      <c r="C4" s="17"/>
    </row>
    <row r="5" spans="1:2" x14ac:dyDescent="0.25">
      <c r="A5" t="s">
        <v>21</v>
      </c>
      <c r="B5" s="20">
        <f>SUM('Claims'!$I$2:$I$201)</f>
        <v>14650</v>
      </c>
    </row>
    <row r="6" spans="1:2" x14ac:dyDescent="0.25">
      <c r="A6" t="s">
        <v>55</v>
      </c>
      <c r="B6" s="20">
        <f>SUM('Claims'!$J$2:$J$201)</f>
        <v>4850</v>
      </c>
    </row>
    <row r="7" spans="1:2" x14ac:dyDescent="0.25">
      <c r="A7" t="s">
        <v>26</v>
      </c>
      <c r="B7" s="20">
        <f>SUM('Claims'!$N$2:$N$201)</f>
        <v>9800</v>
      </c>
    </row>
    <row r="8" spans="1:2" x14ac:dyDescent="0.25">
      <c r="A8" t="s">
        <v>56</v>
      </c>
      <c r="B8" s="21">
        <f>COUNTIF('Claims'!$K$2:$K$201,"Supplement requested")</f>
        <v>1</v>
      </c>
    </row>
  </sheetData>
  <dataValidations count="1">
    <dataValidation type="decimal" operator="greaterThanOrEqual" allowBlank="1" showErrorMessage="1" errorTitle="Number expected" error="Enter a number." sqref="B3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Claims</vt:lpstr>
      <vt:lpstr>Storm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