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oans" state="visible" r:id="rId5"/>
    <sheet sheetId="3" name="Book" state="visible" r:id="rId6"/>
  </sheets>
  <calcPr calcId="171027" fullCalcOnLoad="1"/>
</workbook>
</file>

<file path=xl/sharedStrings.xml><?xml version="1.0" encoding="utf-8"?>
<sst xmlns="http://schemas.openxmlformats.org/spreadsheetml/2006/main" count="50" uniqueCount="48">
  <si>
    <t>Pawn Loan Tracker</t>
  </si>
  <si>
    <t>A free pawn loan spreadsheet: track principal, maturity dates, and redeemed vs. forfeited status per loan for pawnbrokers, in Google Sheets and Excel.</t>
  </si>
  <si>
    <t>Quick start</t>
  </si>
  <si>
    <t>Open the Loans tab and replace the sample rows with your own — one row per entry. Formulas fill in automatically for new rows.</t>
  </si>
  <si>
    <t>Monthly charges, grace periods and holding rules are set by state law; enter what your license allows.</t>
  </si>
  <si>
    <t>Maturity turns red when a loan passes maturity; follow your state's grace period before forfeiting.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</si>
  <si>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</si>
  <si>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</si>
  <si>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</si>
  <si>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</si>
  <si>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</si>
  <si>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</si>
  <si>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</si>
  <si>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Ticket #</t>
  </si>
  <si>
    <t>Customer ref</t>
  </si>
  <si>
    <t>Item</t>
  </si>
  <si>
    <t>Loan date</t>
  </si>
  <si>
    <t>Principal</t>
  </si>
  <si>
    <t>Monthly charge</t>
  </si>
  <si>
    <t>Months</t>
  </si>
  <si>
    <t>Status</t>
  </si>
  <si>
    <t>Maturity</t>
  </si>
  <si>
    <t>Payoff</t>
  </si>
  <si>
    <t>T-10422</t>
  </si>
  <si>
    <t>PC-2041</t>
  </si>
  <si>
    <t>14k gold chain</t>
  </si>
  <si>
    <t>Active</t>
  </si>
  <si>
    <t>T-10419</t>
  </si>
  <si>
    <t>PC-1988</t>
  </si>
  <si>
    <t>DeWalt combo kit</t>
  </si>
  <si>
    <t>Extended</t>
  </si>
  <si>
    <t>T-10405</t>
  </si>
  <si>
    <t>PC-2110</t>
  </si>
  <si>
    <t>PS5 console</t>
  </si>
  <si>
    <t>T-10380</t>
  </si>
  <si>
    <t>PC-1755</t>
  </si>
  <si>
    <t>Diamond ring</t>
  </si>
  <si>
    <t>Forfeited</t>
  </si>
  <si>
    <t>T-10370</t>
  </si>
  <si>
    <t>PC-2088</t>
  </si>
  <si>
    <t>Laptop</t>
  </si>
  <si>
    <t>Redeemed</t>
  </si>
  <si>
    <t>Value</t>
  </si>
  <si>
    <t>Notes</t>
  </si>
  <si>
    <t>Portfolio</t>
  </si>
  <si>
    <t>Loans out (principal)</t>
  </si>
  <si>
    <t>Forfeited to inventory</t>
  </si>
  <si>
    <t>Redemption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</si>
</sst>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166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5" width="14" customWidth="1"/>
    <col min="6" max="6" width="17" customWidth="1"/>
    <col min="7" max="7" width="12" customWidth="1"/>
    <col min="8" max="8" width="16" customWidth="1"/>
    <col min="9" max="10" width="1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s="11">
        <v>46288</v>
      </c>
      <c r="E2" s="12">
        <v>300</v>
      </c>
      <c r="F2" s="13">
        <v>0.1</v>
      </c>
      <c r="G2" s="14">
        <v>1</v>
      </c>
      <c r="H2" t="s">
        <v>26</v>
      </c>
      <c r="I2" s="15">
        <f>IF($A2="","",EDATE(D2,G2))</f>
        <v>46318</v>
      </c>
      <c r="J2" s="16">
        <f>IF($A2="","",ROUND((E2*(1+(F2*G2))),2))</f>
        <v>330</v>
      </c>
    </row>
    <row r="3" spans="1:10" x14ac:dyDescent="0.25">
      <c r="A3" t="s">
        <v>27</v>
      </c>
      <c r="B3" t="s">
        <v>28</v>
      </c>
      <c r="C3" t="s">
        <v>29</v>
      </c>
      <c r="D3" s="11">
        <v>46263</v>
      </c>
      <c r="E3" s="12">
        <v>120</v>
      </c>
      <c r="F3" s="13">
        <v>0.15</v>
      </c>
      <c r="G3" s="14">
        <v>2</v>
      </c>
      <c r="H3" t="s">
        <v>30</v>
      </c>
      <c r="I3" s="15">
        <f>IF($A3="","",EDATE(D3,G3))</f>
        <v>46324</v>
      </c>
      <c r="J3" s="16">
        <f>IF($A3="","",ROUND((E3*(1+(F3*G3))),2))</f>
        <v>156</v>
      </c>
    </row>
    <row r="4" spans="1:10" x14ac:dyDescent="0.25">
      <c r="A4" t="s">
        <v>31</v>
      </c>
      <c r="B4" t="s">
        <v>32</v>
      </c>
      <c r="C4" t="s">
        <v>33</v>
      </c>
      <c r="D4" s="11">
        <v>46246</v>
      </c>
      <c r="E4" s="12">
        <v>180</v>
      </c>
      <c r="F4" s="13">
        <v>0.15</v>
      </c>
      <c r="G4" s="14">
        <v>3</v>
      </c>
      <c r="H4" t="s">
        <v>26</v>
      </c>
      <c r="I4" s="15">
        <f>IF($A4="","",EDATE(D4,G4))</f>
        <v>46338</v>
      </c>
      <c r="J4" s="16">
        <f>IF($A4="","",ROUND((E4*(1+(F4*G4))),2))</f>
        <v>261</v>
      </c>
    </row>
    <row r="5" spans="1:10" x14ac:dyDescent="0.25">
      <c r="A5" t="s">
        <v>34</v>
      </c>
      <c r="B5" t="s">
        <v>35</v>
      </c>
      <c r="C5" t="s">
        <v>36</v>
      </c>
      <c r="D5" s="11">
        <v>46188</v>
      </c>
      <c r="E5" s="12">
        <v>650</v>
      </c>
      <c r="F5" s="13">
        <v>0.1</v>
      </c>
      <c r="G5" s="14">
        <v>3</v>
      </c>
      <c r="H5" t="s">
        <v>37</v>
      </c>
      <c r="I5" s="15">
        <f>IF($A5="","",EDATE(D5,G5))</f>
        <v>46280</v>
      </c>
      <c r="J5" s="16">
        <f>IF($A5="","",ROUND((E5*(1+(F5*G5))),2))</f>
        <v>845</v>
      </c>
    </row>
    <row r="6" spans="1:10" x14ac:dyDescent="0.25">
      <c r="A6" t="s">
        <v>38</v>
      </c>
      <c r="B6" t="s">
        <v>39</v>
      </c>
      <c r="C6" t="s">
        <v>40</v>
      </c>
      <c r="D6" s="11">
        <v>46218</v>
      </c>
      <c r="E6" s="12">
        <v>250</v>
      </c>
      <c r="F6" s="13">
        <v>0.15</v>
      </c>
      <c r="G6" s="14">
        <v>3</v>
      </c>
      <c r="H6" t="s">
        <v>41</v>
      </c>
      <c r="I6" s="15">
        <f>IF($A6="","",EDATE(D6,G6))</f>
        <v>46310</v>
      </c>
      <c r="J6" s="16">
        <f>IF($A6="","",ROUND((E6*(1+(F6*G6))),2))</f>
        <v>362.5</v>
      </c>
    </row>
    <row r="7" spans="1:10" x14ac:dyDescent="0.25">
      <c r="D7" s="11"/>
      <c r="E7" s="12"/>
      <c r="F7" s="13"/>
      <c r="G7" s="14"/>
      <c r="I7" s="15" t="str">
        <f>IF($A7="","",EDATE(D7,G7))</f>
        <v/>
      </c>
      <c r="J7" s="16" t="str">
        <f>IF($A7="","",ROUND((E7*(1+(F7*G7))),2))</f>
        <v/>
      </c>
    </row>
    <row r="8" spans="1:10" x14ac:dyDescent="0.25">
      <c r="D8" s="11"/>
      <c r="E8" s="12"/>
      <c r="F8" s="13"/>
      <c r="G8" s="14"/>
      <c r="I8" s="15" t="str">
        <f>IF($A8="","",EDATE(D8,G8))</f>
        <v/>
      </c>
      <c r="J8" s="16" t="str">
        <f>IF($A8="","",ROUND((E8*(1+(F8*G8))),2))</f>
        <v/>
      </c>
    </row>
    <row r="9" spans="1:10" x14ac:dyDescent="0.25">
      <c r="D9" s="11"/>
      <c r="E9" s="12"/>
      <c r="F9" s="13"/>
      <c r="G9" s="14"/>
      <c r="I9" s="15" t="str">
        <f>IF($A9="","",EDATE(D9,G9))</f>
        <v/>
      </c>
      <c r="J9" s="16" t="str">
        <f>IF($A9="","",ROUND((E9*(1+(F9*G9))),2))</f>
        <v/>
      </c>
    </row>
    <row r="10" spans="1:10" x14ac:dyDescent="0.25">
      <c r="D10" s="11"/>
      <c r="E10" s="12"/>
      <c r="F10" s="13"/>
      <c r="G10" s="14"/>
      <c r="I10" s="15" t="str">
        <f>IF($A10="","",EDATE(D10,G10))</f>
        <v/>
      </c>
      <c r="J10" s="16" t="str">
        <f>IF($A10="","",ROUND((E10*(1+(F10*G10))),2))</f>
        <v/>
      </c>
    </row>
    <row r="11" spans="1:10" x14ac:dyDescent="0.25">
      <c r="D11" s="11"/>
      <c r="E11" s="12"/>
      <c r="F11" s="13"/>
      <c r="G11" s="14"/>
      <c r="I11" s="15" t="str">
        <f>IF($A11="","",EDATE(D11,G11))</f>
        <v/>
      </c>
      <c r="J11" s="16" t="str">
        <f>IF($A11="","",ROUND((E11*(1+(F11*G11))),2))</f>
        <v/>
      </c>
    </row>
    <row r="12" spans="1:10" x14ac:dyDescent="0.25">
      <c r="D12" s="11"/>
      <c r="E12" s="12"/>
      <c r="F12" s="13"/>
      <c r="G12" s="14"/>
      <c r="I12" s="15" t="str">
        <f>IF($A12="","",EDATE(D12,G12))</f>
        <v/>
      </c>
      <c r="J12" s="16" t="str">
        <f>IF($A12="","",ROUND((E12*(1+(F12*G12))),2))</f>
        <v/>
      </c>
    </row>
    <row r="13" spans="1:10" x14ac:dyDescent="0.25">
      <c r="D13" s="11"/>
      <c r="E13" s="12"/>
      <c r="F13" s="13"/>
      <c r="G13" s="14"/>
      <c r="I13" s="15" t="str">
        <f>IF($A13="","",EDATE(D13,G13))</f>
        <v/>
      </c>
      <c r="J13" s="16" t="str">
        <f>IF($A13="","",ROUND((E13*(1+(F13*G13))),2))</f>
        <v/>
      </c>
    </row>
    <row r="14" spans="1:10" x14ac:dyDescent="0.25">
      <c r="D14" s="11"/>
      <c r="E14" s="12"/>
      <c r="F14" s="13"/>
      <c r="G14" s="14"/>
      <c r="I14" s="15" t="str">
        <f>IF($A14="","",EDATE(D14,G14))</f>
        <v/>
      </c>
      <c r="J14" s="16" t="str">
        <f>IF($A14="","",ROUND((E14*(1+(F14*G14))),2))</f>
        <v/>
      </c>
    </row>
    <row r="15" spans="1:10" x14ac:dyDescent="0.25">
      <c r="D15" s="11"/>
      <c r="E15" s="12"/>
      <c r="F15" s="13"/>
      <c r="G15" s="14"/>
      <c r="I15" s="15" t="str">
        <f>IF($A15="","",EDATE(D15,G15))</f>
        <v/>
      </c>
      <c r="J15" s="16" t="str">
        <f>IF($A15="","",ROUND((E15*(1+(F15*G15))),2))</f>
        <v/>
      </c>
    </row>
    <row r="16" spans="1:10" x14ac:dyDescent="0.25">
      <c r="D16" s="11"/>
      <c r="E16" s="12"/>
      <c r="F16" s="13"/>
      <c r="G16" s="14"/>
      <c r="I16" s="15" t="str">
        <f>IF($A16="","",EDATE(D16,G16))</f>
        <v/>
      </c>
      <c r="J16" s="16" t="str">
        <f>IF($A16="","",ROUND((E16*(1+(F16*G16))),2))</f>
        <v/>
      </c>
    </row>
    <row r="17" spans="1:10" x14ac:dyDescent="0.25">
      <c r="D17" s="11"/>
      <c r="E17" s="12"/>
      <c r="F17" s="13"/>
      <c r="G17" s="14"/>
      <c r="I17" s="15" t="str">
        <f>IF($A17="","",EDATE(D17,G17))</f>
        <v/>
      </c>
      <c r="J17" s="16" t="str">
        <f>IF($A17="","",ROUND((E17*(1+(F17*G17))),2))</f>
        <v/>
      </c>
    </row>
    <row r="18" spans="1:10" x14ac:dyDescent="0.25">
      <c r="D18" s="11"/>
      <c r="E18" s="12"/>
      <c r="F18" s="13"/>
      <c r="G18" s="14"/>
      <c r="I18" s="15" t="str">
        <f>IF($A18="","",EDATE(D18,G18))</f>
        <v/>
      </c>
      <c r="J18" s="16" t="str">
        <f>IF($A18="","",ROUND((E18*(1+(F18*G18))),2))</f>
        <v/>
      </c>
    </row>
    <row r="19" spans="1:10" x14ac:dyDescent="0.25">
      <c r="D19" s="11"/>
      <c r="E19" s="12"/>
      <c r="F19" s="13"/>
      <c r="G19" s="14"/>
      <c r="I19" s="15" t="str">
        <f>IF($A19="","",EDATE(D19,G19))</f>
        <v/>
      </c>
      <c r="J19" s="16" t="str">
        <f>IF($A19="","",ROUND((E19*(1+(F19*G19))),2))</f>
        <v/>
      </c>
    </row>
    <row r="20" spans="1:10" x14ac:dyDescent="0.25">
      <c r="D20" s="11"/>
      <c r="E20" s="12"/>
      <c r="F20" s="13"/>
      <c r="G20" s="14"/>
      <c r="I20" s="15" t="str">
        <f>IF($A20="","",EDATE(D20,G20))</f>
        <v/>
      </c>
      <c r="J20" s="16" t="str">
        <f>IF($A20="","",ROUND((E20*(1+(F20*G20))),2))</f>
        <v/>
      </c>
    </row>
    <row r="21" spans="1:10" x14ac:dyDescent="0.25">
      <c r="D21" s="11"/>
      <c r="E21" s="12"/>
      <c r="F21" s="13"/>
      <c r="G21" s="14"/>
      <c r="I21" s="15" t="str">
        <f>IF($A21="","",EDATE(D21,G21))</f>
        <v/>
      </c>
      <c r="J21" s="16" t="str">
        <f>IF($A21="","",ROUND((E21*(1+(F21*G21))),2))</f>
        <v/>
      </c>
    </row>
    <row r="22" spans="1:10" x14ac:dyDescent="0.25">
      <c r="D22" s="11"/>
      <c r="E22" s="12"/>
      <c r="F22" s="13"/>
      <c r="G22" s="14"/>
      <c r="I22" s="15" t="str">
        <f>IF($A22="","",EDATE(D22,G22))</f>
        <v/>
      </c>
      <c r="J22" s="16" t="str">
        <f>IF($A22="","",ROUND((E22*(1+(F22*G22))),2))</f>
        <v/>
      </c>
    </row>
    <row r="23" spans="1:10" x14ac:dyDescent="0.25">
      <c r="D23" s="11"/>
      <c r="E23" s="12"/>
      <c r="F23" s="13"/>
      <c r="G23" s="14"/>
      <c r="I23" s="15" t="str">
        <f>IF($A23="","",EDATE(D23,G23))</f>
        <v/>
      </c>
      <c r="J23" s="16" t="str">
        <f>IF($A23="","",ROUND((E23*(1+(F23*G23))),2))</f>
        <v/>
      </c>
    </row>
    <row r="24" spans="1:10" x14ac:dyDescent="0.25">
      <c r="D24" s="11"/>
      <c r="E24" s="12"/>
      <c r="F24" s="13"/>
      <c r="G24" s="14"/>
      <c r="I24" s="15" t="str">
        <f>IF($A24="","",EDATE(D24,G24))</f>
        <v/>
      </c>
      <c r="J24" s="16" t="str">
        <f>IF($A24="","",ROUND((E24*(1+(F24*G24))),2))</f>
        <v/>
      </c>
    </row>
    <row r="25" spans="1:10" x14ac:dyDescent="0.25">
      <c r="D25" s="11"/>
      <c r="E25" s="12"/>
      <c r="F25" s="13"/>
      <c r="G25" s="14"/>
      <c r="I25" s="15" t="str">
        <f>IF($A25="","",EDATE(D25,G25))</f>
        <v/>
      </c>
      <c r="J25" s="16" t="str">
        <f>IF($A25="","",ROUND((E25*(1+(F25*G25))),2))</f>
        <v/>
      </c>
    </row>
    <row r="26" spans="1:10" x14ac:dyDescent="0.25">
      <c r="D26" s="11"/>
      <c r="E26" s="12"/>
      <c r="F26" s="13"/>
      <c r="G26" s="14"/>
      <c r="I26" s="15" t="str">
        <f>IF($A26="","",EDATE(D26,G26))</f>
        <v/>
      </c>
      <c r="J26" s="16" t="str">
        <f>IF($A26="","",ROUND((E26*(1+(F26*G26))),2))</f>
        <v/>
      </c>
    </row>
    <row r="27" spans="1:10" x14ac:dyDescent="0.25">
      <c r="D27" s="11"/>
      <c r="E27" s="12"/>
      <c r="F27" s="13"/>
      <c r="G27" s="14"/>
      <c r="I27" s="15" t="str">
        <f>IF($A27="","",EDATE(D27,G27))</f>
        <v/>
      </c>
      <c r="J27" s="16" t="str">
        <f>IF($A27="","",ROUND((E27*(1+(F27*G27))),2))</f>
        <v/>
      </c>
    </row>
    <row r="28" spans="1:10" x14ac:dyDescent="0.25">
      <c r="D28" s="11"/>
      <c r="E28" s="12"/>
      <c r="F28" s="13"/>
      <c r="G28" s="14"/>
      <c r="I28" s="15" t="str">
        <f>IF($A28="","",EDATE(D28,G28))</f>
        <v/>
      </c>
      <c r="J28" s="16" t="str">
        <f>IF($A28="","",ROUND((E28*(1+(F28*G28))),2))</f>
        <v/>
      </c>
    </row>
    <row r="29" spans="1:10" x14ac:dyDescent="0.25">
      <c r="D29" s="11"/>
      <c r="E29" s="12"/>
      <c r="F29" s="13"/>
      <c r="G29" s="14"/>
      <c r="I29" s="15" t="str">
        <f>IF($A29="","",EDATE(D29,G29))</f>
        <v/>
      </c>
      <c r="J29" s="16" t="str">
        <f>IF($A29="","",ROUND((E29*(1+(F29*G29))),2))</f>
        <v/>
      </c>
    </row>
    <row r="30" spans="1:10" x14ac:dyDescent="0.25">
      <c r="D30" s="11"/>
      <c r="E30" s="12"/>
      <c r="F30" s="13"/>
      <c r="G30" s="14"/>
      <c r="I30" s="15" t="str">
        <f>IF($A30="","",EDATE(D30,G30))</f>
        <v/>
      </c>
      <c r="J30" s="16" t="str">
        <f>IF($A30="","",ROUND((E30*(1+(F30*G30))),2))</f>
        <v/>
      </c>
    </row>
    <row r="31" spans="1:10" x14ac:dyDescent="0.25">
      <c r="D31" s="11"/>
      <c r="E31" s="12"/>
      <c r="F31" s="13"/>
      <c r="G31" s="14"/>
      <c r="I31" s="15" t="str">
        <f>IF($A31="","",EDATE(D31,G31))</f>
        <v/>
      </c>
      <c r="J31" s="16" t="str">
        <f>IF($A31="","",ROUND((E31*(1+(F31*G31))),2))</f>
        <v/>
      </c>
    </row>
    <row r="32" spans="1:10" x14ac:dyDescent="0.25">
      <c r="D32" s="11"/>
      <c r="E32" s="12"/>
      <c r="F32" s="13"/>
      <c r="G32" s="14"/>
      <c r="I32" s="15" t="str">
        <f>IF($A32="","",EDATE(D32,G32))</f>
        <v/>
      </c>
      <c r="J32" s="16" t="str">
        <f>IF($A32="","",ROUND((E32*(1+(F32*G32))),2))</f>
        <v/>
      </c>
    </row>
    <row r="33" spans="1:10" x14ac:dyDescent="0.25">
      <c r="D33" s="11"/>
      <c r="E33" s="12"/>
      <c r="F33" s="13"/>
      <c r="G33" s="14"/>
      <c r="I33" s="15" t="str">
        <f>IF($A33="","",EDATE(D33,G33))</f>
        <v/>
      </c>
      <c r="J33" s="16" t="str">
        <f>IF($A33="","",ROUND((E33*(1+(F33*G33))),2))</f>
        <v/>
      </c>
    </row>
    <row r="34" spans="1:10" x14ac:dyDescent="0.25">
      <c r="D34" s="11"/>
      <c r="E34" s="12"/>
      <c r="F34" s="13"/>
      <c r="G34" s="14"/>
      <c r="I34" s="15" t="str">
        <f>IF($A34="","",EDATE(D34,G34))</f>
        <v/>
      </c>
      <c r="J34" s="16" t="str">
        <f>IF($A34="","",ROUND((E34*(1+(F34*G34))),2))</f>
        <v/>
      </c>
    </row>
    <row r="35" spans="1:10" x14ac:dyDescent="0.25">
      <c r="D35" s="11"/>
      <c r="E35" s="12"/>
      <c r="F35" s="13"/>
      <c r="G35" s="14"/>
      <c r="I35" s="15" t="str">
        <f>IF($A35="","",EDATE(D35,G35))</f>
        <v/>
      </c>
      <c r="J35" s="16" t="str">
        <f>IF($A35="","",ROUND((E35*(1+(F35*G35))),2))</f>
        <v/>
      </c>
    </row>
    <row r="36" spans="1:10" x14ac:dyDescent="0.25">
      <c r="D36" s="11"/>
      <c r="E36" s="12"/>
      <c r="F36" s="13"/>
      <c r="G36" s="14"/>
      <c r="I36" s="15" t="str">
        <f>IF($A36="","",EDATE(D36,G36))</f>
        <v/>
      </c>
      <c r="J36" s="16" t="str">
        <f>IF($A36="","",ROUND((E36*(1+(F36*G36))),2))</f>
        <v/>
      </c>
    </row>
    <row r="37" spans="1:10" x14ac:dyDescent="0.25">
      <c r="D37" s="11"/>
      <c r="E37" s="12"/>
      <c r="F37" s="13"/>
      <c r="G37" s="14"/>
      <c r="I37" s="15" t="str">
        <f>IF($A37="","",EDATE(D37,G37))</f>
        <v/>
      </c>
      <c r="J37" s="16" t="str">
        <f>IF($A37="","",ROUND((E37*(1+(F37*G37))),2))</f>
        <v/>
      </c>
    </row>
    <row r="38" spans="1:10" x14ac:dyDescent="0.25">
      <c r="D38" s="11"/>
      <c r="E38" s="12"/>
      <c r="F38" s="13"/>
      <c r="G38" s="14"/>
      <c r="I38" s="15" t="str">
        <f>IF($A38="","",EDATE(D38,G38))</f>
        <v/>
      </c>
      <c r="J38" s="16" t="str">
        <f>IF($A38="","",ROUND((E38*(1+(F38*G38))),2))</f>
        <v/>
      </c>
    </row>
    <row r="39" spans="1:10" x14ac:dyDescent="0.25">
      <c r="D39" s="11"/>
      <c r="E39" s="12"/>
      <c r="F39" s="13"/>
      <c r="G39" s="14"/>
      <c r="I39" s="15" t="str">
        <f>IF($A39="","",EDATE(D39,G39))</f>
        <v/>
      </c>
      <c r="J39" s="16" t="str">
        <f>IF($A39="","",ROUND((E39*(1+(F39*G39))),2))</f>
        <v/>
      </c>
    </row>
    <row r="40" spans="1:10" x14ac:dyDescent="0.25">
      <c r="D40" s="11"/>
      <c r="E40" s="12"/>
      <c r="F40" s="13"/>
      <c r="G40" s="14"/>
      <c r="I40" s="15" t="str">
        <f>IF($A40="","",EDATE(D40,G40))</f>
        <v/>
      </c>
      <c r="J40" s="16" t="str">
        <f>IF($A40="","",ROUND((E40*(1+(F40*G40))),2))</f>
        <v/>
      </c>
    </row>
    <row r="41" spans="1:10" x14ac:dyDescent="0.25">
      <c r="D41" s="11"/>
      <c r="E41" s="12"/>
      <c r="F41" s="13"/>
      <c r="G41" s="14"/>
      <c r="I41" s="15" t="str">
        <f>IF($A41="","",EDATE(D41,G41))</f>
        <v/>
      </c>
      <c r="J41" s="16" t="str">
        <f>IF($A41="","",ROUND((E41*(1+(F41*G41))),2))</f>
        <v/>
      </c>
    </row>
    <row r="42" spans="1:10" x14ac:dyDescent="0.25">
      <c r="D42" s="11"/>
      <c r="E42" s="12"/>
      <c r="F42" s="13"/>
      <c r="G42" s="14"/>
      <c r="I42" s="15" t="str">
        <f>IF($A42="","",EDATE(D42,G42))</f>
        <v/>
      </c>
      <c r="J42" s="16" t="str">
        <f>IF($A42="","",ROUND((E42*(1+(F42*G42))),2))</f>
        <v/>
      </c>
    </row>
    <row r="43" spans="1:10" x14ac:dyDescent="0.25">
      <c r="D43" s="11"/>
      <c r="E43" s="12"/>
      <c r="F43" s="13"/>
      <c r="G43" s="14"/>
      <c r="I43" s="15" t="str">
        <f>IF($A43="","",EDATE(D43,G43))</f>
        <v/>
      </c>
      <c r="J43" s="16" t="str">
        <f>IF($A43="","",ROUND((E43*(1+(F43*G43))),2))</f>
        <v/>
      </c>
    </row>
    <row r="44" spans="1:10" x14ac:dyDescent="0.25">
      <c r="D44" s="11"/>
      <c r="E44" s="12"/>
      <c r="F44" s="13"/>
      <c r="G44" s="14"/>
      <c r="I44" s="15" t="str">
        <f>IF($A44="","",EDATE(D44,G44))</f>
        <v/>
      </c>
      <c r="J44" s="16" t="str">
        <f>IF($A44="","",ROUND((E44*(1+(F44*G44))),2))</f>
        <v/>
      </c>
    </row>
    <row r="45" spans="1:10" x14ac:dyDescent="0.25">
      <c r="D45" s="11"/>
      <c r="E45" s="12"/>
      <c r="F45" s="13"/>
      <c r="G45" s="14"/>
      <c r="I45" s="15" t="str">
        <f>IF($A45="","",EDATE(D45,G45))</f>
        <v/>
      </c>
      <c r="J45" s="16" t="str">
        <f>IF($A45="","",ROUND((E45*(1+(F45*G45))),2))</f>
        <v/>
      </c>
    </row>
    <row r="46" spans="1:10" x14ac:dyDescent="0.25">
      <c r="D46" s="11"/>
      <c r="E46" s="12"/>
      <c r="F46" s="13"/>
      <c r="G46" s="14"/>
      <c r="I46" s="15" t="str">
        <f>IF($A46="","",EDATE(D46,G46))</f>
        <v/>
      </c>
      <c r="J46" s="16" t="str">
        <f>IF($A46="","",ROUND((E46*(1+(F46*G46))),2))</f>
        <v/>
      </c>
    </row>
    <row r="47" spans="1:10" x14ac:dyDescent="0.25">
      <c r="D47" s="11"/>
      <c r="E47" s="12"/>
      <c r="F47" s="13"/>
      <c r="G47" s="14"/>
      <c r="I47" s="15" t="str">
        <f>IF($A47="","",EDATE(D47,G47))</f>
        <v/>
      </c>
      <c r="J47" s="16" t="str">
        <f>IF($A47="","",ROUND((E47*(1+(F47*G47))),2))</f>
        <v/>
      </c>
    </row>
    <row r="48" spans="1:10" x14ac:dyDescent="0.25">
      <c r="D48" s="11"/>
      <c r="E48" s="12"/>
      <c r="F48" s="13"/>
      <c r="G48" s="14"/>
      <c r="I48" s="15" t="str">
        <f>IF($A48="","",EDATE(D48,G48))</f>
        <v/>
      </c>
      <c r="J48" s="16" t="str">
        <f>IF($A48="","",ROUND((E48*(1+(F48*G48))),2))</f>
        <v/>
      </c>
    </row>
    <row r="49" spans="1:10" x14ac:dyDescent="0.25">
      <c r="D49" s="11"/>
      <c r="E49" s="12"/>
      <c r="F49" s="13"/>
      <c r="G49" s="14"/>
      <c r="I49" s="15" t="str">
        <f>IF($A49="","",EDATE(D49,G49))</f>
        <v/>
      </c>
      <c r="J49" s="16" t="str">
        <f>IF($A49="","",ROUND((E49*(1+(F49*G49))),2))</f>
        <v/>
      </c>
    </row>
    <row r="50" spans="1:10" x14ac:dyDescent="0.25">
      <c r="D50" s="11"/>
      <c r="E50" s="12"/>
      <c r="F50" s="13"/>
      <c r="G50" s="14"/>
      <c r="I50" s="15" t="str">
        <f>IF($A50="","",EDATE(D50,G50))</f>
        <v/>
      </c>
      <c r="J50" s="16" t="str">
        <f>IF($A50="","",ROUND((E50*(1+(F50*G50))),2))</f>
        <v/>
      </c>
    </row>
    <row r="51" spans="1:10" x14ac:dyDescent="0.25">
      <c r="D51" s="11"/>
      <c r="E51" s="12"/>
      <c r="F51" s="13"/>
      <c r="G51" s="14"/>
      <c r="I51" s="15" t="str">
        <f>IF($A51="","",EDATE(D51,G51))</f>
        <v/>
      </c>
      <c r="J51" s="16" t="str">
        <f>IF($A51="","",ROUND((E51*(1+(F51*G51))),2))</f>
        <v/>
      </c>
    </row>
    <row r="52" spans="1:10" x14ac:dyDescent="0.25">
      <c r="D52" s="11"/>
      <c r="E52" s="12"/>
      <c r="F52" s="13"/>
      <c r="G52" s="14"/>
      <c r="I52" s="15" t="str">
        <f>IF($A52="","",EDATE(D52,G52))</f>
        <v/>
      </c>
      <c r="J52" s="16" t="str">
        <f>IF($A52="","",ROUND((E52*(1+(F52*G52))),2))</f>
        <v/>
      </c>
    </row>
    <row r="53" spans="1:10" x14ac:dyDescent="0.25">
      <c r="D53" s="11"/>
      <c r="E53" s="12"/>
      <c r="F53" s="13"/>
      <c r="G53" s="14"/>
      <c r="I53" s="15" t="str">
        <f>IF($A53="","",EDATE(D53,G53))</f>
        <v/>
      </c>
      <c r="J53" s="16" t="str">
        <f>IF($A53="","",ROUND((E53*(1+(F53*G53))),2))</f>
        <v/>
      </c>
    </row>
    <row r="54" spans="1:10" x14ac:dyDescent="0.25">
      <c r="D54" s="11"/>
      <c r="E54" s="12"/>
      <c r="F54" s="13"/>
      <c r="G54" s="14"/>
      <c r="I54" s="15" t="str">
        <f>IF($A54="","",EDATE(D54,G54))</f>
        <v/>
      </c>
      <c r="J54" s="16" t="str">
        <f>IF($A54="","",ROUND((E54*(1+(F54*G54))),2))</f>
        <v/>
      </c>
    </row>
    <row r="55" spans="1:10" x14ac:dyDescent="0.25">
      <c r="D55" s="11"/>
      <c r="E55" s="12"/>
      <c r="F55" s="13"/>
      <c r="G55" s="14"/>
      <c r="I55" s="15" t="str">
        <f>IF($A55="","",EDATE(D55,G55))</f>
        <v/>
      </c>
      <c r="J55" s="16" t="str">
        <f>IF($A55="","",ROUND((E55*(1+(F55*G55))),2))</f>
        <v/>
      </c>
    </row>
    <row r="56" spans="1:10" x14ac:dyDescent="0.25">
      <c r="D56" s="11"/>
      <c r="E56" s="12"/>
      <c r="F56" s="13"/>
      <c r="G56" s="14"/>
      <c r="I56" s="15" t="str">
        <f>IF($A56="","",EDATE(D56,G56))</f>
        <v/>
      </c>
      <c r="J56" s="16" t="str">
        <f>IF($A56="","",ROUND((E56*(1+(F56*G56))),2))</f>
        <v/>
      </c>
    </row>
    <row r="57" spans="1:10" x14ac:dyDescent="0.25">
      <c r="D57" s="11"/>
      <c r="E57" s="12"/>
      <c r="F57" s="13"/>
      <c r="G57" s="14"/>
      <c r="I57" s="15" t="str">
        <f>IF($A57="","",EDATE(D57,G57))</f>
        <v/>
      </c>
      <c r="J57" s="16" t="str">
        <f>IF($A57="","",ROUND((E57*(1+(F57*G57))),2))</f>
        <v/>
      </c>
    </row>
    <row r="58" spans="1:10" x14ac:dyDescent="0.25">
      <c r="D58" s="11"/>
      <c r="E58" s="12"/>
      <c r="F58" s="13"/>
      <c r="G58" s="14"/>
      <c r="I58" s="15" t="str">
        <f>IF($A58="","",EDATE(D58,G58))</f>
        <v/>
      </c>
      <c r="J58" s="16" t="str">
        <f>IF($A58="","",ROUND((E58*(1+(F58*G58))),2))</f>
        <v/>
      </c>
    </row>
    <row r="59" spans="1:10" x14ac:dyDescent="0.25">
      <c r="D59" s="11"/>
      <c r="E59" s="12"/>
      <c r="F59" s="13"/>
      <c r="G59" s="14"/>
      <c r="I59" s="15" t="str">
        <f>IF($A59="","",EDATE(D59,G59))</f>
        <v/>
      </c>
      <c r="J59" s="16" t="str">
        <f>IF($A59="","",ROUND((E59*(1+(F59*G59))),2))</f>
        <v/>
      </c>
    </row>
    <row r="60" spans="1:10" x14ac:dyDescent="0.25">
      <c r="D60" s="11"/>
      <c r="E60" s="12"/>
      <c r="F60" s="13"/>
      <c r="G60" s="14"/>
      <c r="I60" s="15" t="str">
        <f>IF($A60="","",EDATE(D60,G60))</f>
        <v/>
      </c>
      <c r="J60" s="16" t="str">
        <f>IF($A60="","",ROUND((E60*(1+(F60*G60))),2))</f>
        <v/>
      </c>
    </row>
    <row r="61" spans="1:10" x14ac:dyDescent="0.25">
      <c r="D61" s="11"/>
      <c r="E61" s="12"/>
      <c r="F61" s="13"/>
      <c r="G61" s="14"/>
      <c r="I61" s="15" t="str">
        <f>IF($A61="","",EDATE(D61,G61))</f>
        <v/>
      </c>
      <c r="J61" s="16" t="str">
        <f>IF($A61="","",ROUND((E61*(1+(F61*G61))),2))</f>
        <v/>
      </c>
    </row>
    <row r="62" spans="1:10" x14ac:dyDescent="0.25">
      <c r="D62" s="11"/>
      <c r="E62" s="12"/>
      <c r="F62" s="13"/>
      <c r="G62" s="14"/>
      <c r="I62" s="15" t="str">
        <f>IF($A62="","",EDATE(D62,G62))</f>
        <v/>
      </c>
      <c r="J62" s="16" t="str">
        <f>IF($A62="","",ROUND((E62*(1+(F62*G62))),2))</f>
        <v/>
      </c>
    </row>
    <row r="63" spans="1:10" x14ac:dyDescent="0.25">
      <c r="D63" s="11"/>
      <c r="E63" s="12"/>
      <c r="F63" s="13"/>
      <c r="G63" s="14"/>
      <c r="I63" s="15" t="str">
        <f>IF($A63="","",EDATE(D63,G63))</f>
        <v/>
      </c>
      <c r="J63" s="16" t="str">
        <f>IF($A63="","",ROUND((E63*(1+(F63*G63))),2))</f>
        <v/>
      </c>
    </row>
    <row r="64" spans="1:10" x14ac:dyDescent="0.25">
      <c r="D64" s="11"/>
      <c r="E64" s="12"/>
      <c r="F64" s="13"/>
      <c r="G64" s="14"/>
      <c r="I64" s="15" t="str">
        <f>IF($A64="","",EDATE(D64,G64))</f>
        <v/>
      </c>
      <c r="J64" s="16" t="str">
        <f>IF($A64="","",ROUND((E64*(1+(F64*G64))),2))</f>
        <v/>
      </c>
    </row>
    <row r="65" spans="1:10" x14ac:dyDescent="0.25">
      <c r="D65" s="11"/>
      <c r="E65" s="12"/>
      <c r="F65" s="13"/>
      <c r="G65" s="14"/>
      <c r="I65" s="15" t="str">
        <f>IF($A65="","",EDATE(D65,G65))</f>
        <v/>
      </c>
      <c r="J65" s="16" t="str">
        <f>IF($A65="","",ROUND((E65*(1+(F65*G65))),2))</f>
        <v/>
      </c>
    </row>
    <row r="66" spans="1:10" x14ac:dyDescent="0.25">
      <c r="D66" s="11"/>
      <c r="E66" s="12"/>
      <c r="F66" s="13"/>
      <c r="G66" s="14"/>
      <c r="I66" s="15" t="str">
        <f>IF($A66="","",EDATE(D66,G66))</f>
        <v/>
      </c>
      <c r="J66" s="16" t="str">
        <f>IF($A66="","",ROUND((E66*(1+(F66*G66))),2))</f>
        <v/>
      </c>
    </row>
    <row r="67" spans="1:10" x14ac:dyDescent="0.25">
      <c r="D67" s="11"/>
      <c r="E67" s="12"/>
      <c r="F67" s="13"/>
      <c r="G67" s="14"/>
      <c r="I67" s="15" t="str">
        <f>IF($A67="","",EDATE(D67,G67))</f>
        <v/>
      </c>
      <c r="J67" s="16" t="str">
        <f>IF($A67="","",ROUND((E67*(1+(F67*G67))),2))</f>
        <v/>
      </c>
    </row>
    <row r="68" spans="1:10" x14ac:dyDescent="0.25">
      <c r="D68" s="11"/>
      <c r="E68" s="12"/>
      <c r="F68" s="13"/>
      <c r="G68" s="14"/>
      <c r="I68" s="15" t="str">
        <f>IF($A68="","",EDATE(D68,G68))</f>
        <v/>
      </c>
      <c r="J68" s="16" t="str">
        <f>IF($A68="","",ROUND((E68*(1+(F68*G68))),2))</f>
        <v/>
      </c>
    </row>
    <row r="69" spans="1:10" x14ac:dyDescent="0.25">
      <c r="D69" s="11"/>
      <c r="E69" s="12"/>
      <c r="F69" s="13"/>
      <c r="G69" s="14"/>
      <c r="I69" s="15" t="str">
        <f>IF($A69="","",EDATE(D69,G69))</f>
        <v/>
      </c>
      <c r="J69" s="16" t="str">
        <f>IF($A69="","",ROUND((E69*(1+(F69*G69))),2))</f>
        <v/>
      </c>
    </row>
    <row r="70" spans="1:10" x14ac:dyDescent="0.25">
      <c r="D70" s="11"/>
      <c r="E70" s="12"/>
      <c r="F70" s="13"/>
      <c r="G70" s="14"/>
      <c r="I70" s="15" t="str">
        <f>IF($A70="","",EDATE(D70,G70))</f>
        <v/>
      </c>
      <c r="J70" s="16" t="str">
        <f>IF($A70="","",ROUND((E70*(1+(F70*G70))),2))</f>
        <v/>
      </c>
    </row>
    <row r="71" spans="1:10" x14ac:dyDescent="0.25">
      <c r="D71" s="11"/>
      <c r="E71" s="12"/>
      <c r="F71" s="13"/>
      <c r="G71" s="14"/>
      <c r="I71" s="15" t="str">
        <f>IF($A71="","",EDATE(D71,G71))</f>
        <v/>
      </c>
      <c r="J71" s="16" t="str">
        <f>IF($A71="","",ROUND((E71*(1+(F71*G71))),2))</f>
        <v/>
      </c>
    </row>
    <row r="72" spans="1:10" x14ac:dyDescent="0.25">
      <c r="D72" s="11"/>
      <c r="E72" s="12"/>
      <c r="F72" s="13"/>
      <c r="G72" s="14"/>
      <c r="I72" s="15" t="str">
        <f>IF($A72="","",EDATE(D72,G72))</f>
        <v/>
      </c>
      <c r="J72" s="16" t="str">
        <f>IF($A72="","",ROUND((E72*(1+(F72*G72))),2))</f>
        <v/>
      </c>
    </row>
    <row r="73" spans="1:10" x14ac:dyDescent="0.25">
      <c r="D73" s="11"/>
      <c r="E73" s="12"/>
      <c r="F73" s="13"/>
      <c r="G73" s="14"/>
      <c r="I73" s="15" t="str">
        <f>IF($A73="","",EDATE(D73,G73))</f>
        <v/>
      </c>
      <c r="J73" s="16" t="str">
        <f>IF($A73="","",ROUND((E73*(1+(F73*G73))),2))</f>
        <v/>
      </c>
    </row>
    <row r="74" spans="1:10" x14ac:dyDescent="0.25">
      <c r="D74" s="11"/>
      <c r="E74" s="12"/>
      <c r="F74" s="13"/>
      <c r="G74" s="14"/>
      <c r="I74" s="15" t="str">
        <f>IF($A74="","",EDATE(D74,G74))</f>
        <v/>
      </c>
      <c r="J74" s="16" t="str">
        <f>IF($A74="","",ROUND((E74*(1+(F74*G74))),2))</f>
        <v/>
      </c>
    </row>
    <row r="75" spans="1:10" x14ac:dyDescent="0.25">
      <c r="D75" s="11"/>
      <c r="E75" s="12"/>
      <c r="F75" s="13"/>
      <c r="G75" s="14"/>
      <c r="I75" s="15" t="str">
        <f>IF($A75="","",EDATE(D75,G75))</f>
        <v/>
      </c>
      <c r="J75" s="16" t="str">
        <f>IF($A75="","",ROUND((E75*(1+(F75*G75))),2))</f>
        <v/>
      </c>
    </row>
    <row r="76" spans="1:10" x14ac:dyDescent="0.25">
      <c r="D76" s="11"/>
      <c r="E76" s="12"/>
      <c r="F76" s="13"/>
      <c r="G76" s="14"/>
      <c r="I76" s="15" t="str">
        <f>IF($A76="","",EDATE(D76,G76))</f>
        <v/>
      </c>
      <c r="J76" s="16" t="str">
        <f>IF($A76="","",ROUND((E76*(1+(F76*G76))),2))</f>
        <v/>
      </c>
    </row>
    <row r="77" spans="1:10" x14ac:dyDescent="0.25">
      <c r="D77" s="11"/>
      <c r="E77" s="12"/>
      <c r="F77" s="13"/>
      <c r="G77" s="14"/>
      <c r="I77" s="15" t="str">
        <f>IF($A77="","",EDATE(D77,G77))</f>
        <v/>
      </c>
      <c r="J77" s="16" t="str">
        <f>IF($A77="","",ROUND((E77*(1+(F77*G77))),2))</f>
        <v/>
      </c>
    </row>
    <row r="78" spans="1:10" x14ac:dyDescent="0.25">
      <c r="D78" s="11"/>
      <c r="E78" s="12"/>
      <c r="F78" s="13"/>
      <c r="G78" s="14"/>
      <c r="I78" s="15" t="str">
        <f>IF($A78="","",EDATE(D78,G78))</f>
        <v/>
      </c>
      <c r="J78" s="16" t="str">
        <f>IF($A78="","",ROUND((E78*(1+(F78*G78))),2))</f>
        <v/>
      </c>
    </row>
    <row r="79" spans="1:10" x14ac:dyDescent="0.25">
      <c r="D79" s="11"/>
      <c r="E79" s="12"/>
      <c r="F79" s="13"/>
      <c r="G79" s="14"/>
      <c r="I79" s="15" t="str">
        <f>IF($A79="","",EDATE(D79,G79))</f>
        <v/>
      </c>
      <c r="J79" s="16" t="str">
        <f>IF($A79="","",ROUND((E79*(1+(F79*G79))),2))</f>
        <v/>
      </c>
    </row>
    <row r="80" spans="1:10" x14ac:dyDescent="0.25">
      <c r="D80" s="11"/>
      <c r="E80" s="12"/>
      <c r="F80" s="13"/>
      <c r="G80" s="14"/>
      <c r="I80" s="15" t="str">
        <f>IF($A80="","",EDATE(D80,G80))</f>
        <v/>
      </c>
      <c r="J80" s="16" t="str">
        <f>IF($A80="","",ROUND((E80*(1+(F80*G80))),2))</f>
        <v/>
      </c>
    </row>
    <row r="81" spans="1:10" x14ac:dyDescent="0.25">
      <c r="D81" s="11"/>
      <c r="E81" s="12"/>
      <c r="F81" s="13"/>
      <c r="G81" s="14"/>
      <c r="I81" s="15" t="str">
        <f>IF($A81="","",EDATE(D81,G81))</f>
        <v/>
      </c>
      <c r="J81" s="16" t="str">
        <f>IF($A81="","",ROUND((E81*(1+(F81*G81))),2))</f>
        <v/>
      </c>
    </row>
    <row r="82" spans="1:10" x14ac:dyDescent="0.25">
      <c r="D82" s="11"/>
      <c r="E82" s="12"/>
      <c r="F82" s="13"/>
      <c r="G82" s="14"/>
      <c r="I82" s="15" t="str">
        <f>IF($A82="","",EDATE(D82,G82))</f>
        <v/>
      </c>
      <c r="J82" s="16" t="str">
        <f>IF($A82="","",ROUND((E82*(1+(F82*G82))),2))</f>
        <v/>
      </c>
    </row>
    <row r="83" spans="1:10" x14ac:dyDescent="0.25">
      <c r="D83" s="11"/>
      <c r="E83" s="12"/>
      <c r="F83" s="13"/>
      <c r="G83" s="14"/>
      <c r="I83" s="15" t="str">
        <f>IF($A83="","",EDATE(D83,G83))</f>
        <v/>
      </c>
      <c r="J83" s="16" t="str">
        <f>IF($A83="","",ROUND((E83*(1+(F83*G83))),2))</f>
        <v/>
      </c>
    </row>
    <row r="84" spans="1:10" x14ac:dyDescent="0.25">
      <c r="D84" s="11"/>
      <c r="E84" s="12"/>
      <c r="F84" s="13"/>
      <c r="G84" s="14"/>
      <c r="I84" s="15" t="str">
        <f>IF($A84="","",EDATE(D84,G84))</f>
        <v/>
      </c>
      <c r="J84" s="16" t="str">
        <f>IF($A84="","",ROUND((E84*(1+(F84*G84))),2))</f>
        <v/>
      </c>
    </row>
    <row r="85" spans="1:10" x14ac:dyDescent="0.25">
      <c r="D85" s="11"/>
      <c r="E85" s="12"/>
      <c r="F85" s="13"/>
      <c r="G85" s="14"/>
      <c r="I85" s="15" t="str">
        <f>IF($A85="","",EDATE(D85,G85))</f>
        <v/>
      </c>
      <c r="J85" s="16" t="str">
        <f>IF($A85="","",ROUND((E85*(1+(F85*G85))),2))</f>
        <v/>
      </c>
    </row>
    <row r="86" spans="1:10" x14ac:dyDescent="0.25">
      <c r="D86" s="11"/>
      <c r="E86" s="12"/>
      <c r="F86" s="13"/>
      <c r="G86" s="14"/>
      <c r="I86" s="15" t="str">
        <f>IF($A86="","",EDATE(D86,G86))</f>
        <v/>
      </c>
      <c r="J86" s="16" t="str">
        <f>IF($A86="","",ROUND((E86*(1+(F86*G86))),2))</f>
        <v/>
      </c>
    </row>
    <row r="87" spans="1:10" x14ac:dyDescent="0.25">
      <c r="D87" s="11"/>
      <c r="E87" s="12"/>
      <c r="F87" s="13"/>
      <c r="G87" s="14"/>
      <c r="I87" s="15" t="str">
        <f>IF($A87="","",EDATE(D87,G87))</f>
        <v/>
      </c>
      <c r="J87" s="16" t="str">
        <f>IF($A87="","",ROUND((E87*(1+(F87*G87))),2))</f>
        <v/>
      </c>
    </row>
    <row r="88" spans="1:10" x14ac:dyDescent="0.25">
      <c r="D88" s="11"/>
      <c r="E88" s="12"/>
      <c r="F88" s="13"/>
      <c r="G88" s="14"/>
      <c r="I88" s="15" t="str">
        <f>IF($A88="","",EDATE(D88,G88))</f>
        <v/>
      </c>
      <c r="J88" s="16" t="str">
        <f>IF($A88="","",ROUND((E88*(1+(F88*G88))),2))</f>
        <v/>
      </c>
    </row>
    <row r="89" spans="1:10" x14ac:dyDescent="0.25">
      <c r="D89" s="11"/>
      <c r="E89" s="12"/>
      <c r="F89" s="13"/>
      <c r="G89" s="14"/>
      <c r="I89" s="15" t="str">
        <f>IF($A89="","",EDATE(D89,G89))</f>
        <v/>
      </c>
      <c r="J89" s="16" t="str">
        <f>IF($A89="","",ROUND((E89*(1+(F89*G89))),2))</f>
        <v/>
      </c>
    </row>
    <row r="90" spans="1:10" x14ac:dyDescent="0.25">
      <c r="D90" s="11"/>
      <c r="E90" s="12"/>
      <c r="F90" s="13"/>
      <c r="G90" s="14"/>
      <c r="I90" s="15" t="str">
        <f>IF($A90="","",EDATE(D90,G90))</f>
        <v/>
      </c>
      <c r="J90" s="16" t="str">
        <f>IF($A90="","",ROUND((E90*(1+(F90*G90))),2))</f>
        <v/>
      </c>
    </row>
    <row r="91" spans="1:10" x14ac:dyDescent="0.25">
      <c r="D91" s="11"/>
      <c r="E91" s="12"/>
      <c r="F91" s="13"/>
      <c r="G91" s="14"/>
      <c r="I91" s="15" t="str">
        <f>IF($A91="","",EDATE(D91,G91))</f>
        <v/>
      </c>
      <c r="J91" s="16" t="str">
        <f>IF($A91="","",ROUND((E91*(1+(F91*G91))),2))</f>
        <v/>
      </c>
    </row>
    <row r="92" spans="1:10" x14ac:dyDescent="0.25">
      <c r="D92" s="11"/>
      <c r="E92" s="12"/>
      <c r="F92" s="13"/>
      <c r="G92" s="14"/>
      <c r="I92" s="15" t="str">
        <f>IF($A92="","",EDATE(D92,G92))</f>
        <v/>
      </c>
      <c r="J92" s="16" t="str">
        <f>IF($A92="","",ROUND((E92*(1+(F92*G92))),2))</f>
        <v/>
      </c>
    </row>
    <row r="93" spans="1:10" x14ac:dyDescent="0.25">
      <c r="D93" s="11"/>
      <c r="E93" s="12"/>
      <c r="F93" s="13"/>
      <c r="G93" s="14"/>
      <c r="I93" s="15" t="str">
        <f>IF($A93="","",EDATE(D93,G93))</f>
        <v/>
      </c>
      <c r="J93" s="16" t="str">
        <f>IF($A93="","",ROUND((E93*(1+(F93*G93))),2))</f>
        <v/>
      </c>
    </row>
    <row r="94" spans="1:10" x14ac:dyDescent="0.25">
      <c r="D94" s="11"/>
      <c r="E94" s="12"/>
      <c r="F94" s="13"/>
      <c r="G94" s="14"/>
      <c r="I94" s="15" t="str">
        <f>IF($A94="","",EDATE(D94,G94))</f>
        <v/>
      </c>
      <c r="J94" s="16" t="str">
        <f>IF($A94="","",ROUND((E94*(1+(F94*G94))),2))</f>
        <v/>
      </c>
    </row>
    <row r="95" spans="1:10" x14ac:dyDescent="0.25">
      <c r="D95" s="11"/>
      <c r="E95" s="12"/>
      <c r="F95" s="13"/>
      <c r="G95" s="14"/>
      <c r="I95" s="15" t="str">
        <f>IF($A95="","",EDATE(D95,G95))</f>
        <v/>
      </c>
      <c r="J95" s="16" t="str">
        <f>IF($A95="","",ROUND((E95*(1+(F95*G95))),2))</f>
        <v/>
      </c>
    </row>
    <row r="96" spans="1:10" x14ac:dyDescent="0.25">
      <c r="D96" s="11"/>
      <c r="E96" s="12"/>
      <c r="F96" s="13"/>
      <c r="G96" s="14"/>
      <c r="I96" s="15" t="str">
        <f>IF($A96="","",EDATE(D96,G96))</f>
        <v/>
      </c>
      <c r="J96" s="16" t="str">
        <f>IF($A96="","",ROUND((E96*(1+(F96*G96))),2))</f>
        <v/>
      </c>
    </row>
    <row r="97" spans="1:10" x14ac:dyDescent="0.25">
      <c r="D97" s="11"/>
      <c r="E97" s="12"/>
      <c r="F97" s="13"/>
      <c r="G97" s="14"/>
      <c r="I97" s="15" t="str">
        <f>IF($A97="","",EDATE(D97,G97))</f>
        <v/>
      </c>
      <c r="J97" s="16" t="str">
        <f>IF($A97="","",ROUND((E97*(1+(F97*G97))),2))</f>
        <v/>
      </c>
    </row>
    <row r="98" spans="1:10" x14ac:dyDescent="0.25">
      <c r="D98" s="11"/>
      <c r="E98" s="12"/>
      <c r="F98" s="13"/>
      <c r="G98" s="14"/>
      <c r="I98" s="15" t="str">
        <f>IF($A98="","",EDATE(D98,G98))</f>
        <v/>
      </c>
      <c r="J98" s="16" t="str">
        <f>IF($A98="","",ROUND((E98*(1+(F98*G98))),2))</f>
        <v/>
      </c>
    </row>
    <row r="99" spans="1:10" x14ac:dyDescent="0.25">
      <c r="D99" s="11"/>
      <c r="E99" s="12"/>
      <c r="F99" s="13"/>
      <c r="G99" s="14"/>
      <c r="I99" s="15" t="str">
        <f>IF($A99="","",EDATE(D99,G99))</f>
        <v/>
      </c>
      <c r="J99" s="16" t="str">
        <f>IF($A99="","",ROUND((E99*(1+(F99*G99))),2))</f>
        <v/>
      </c>
    </row>
    <row r="100" spans="1:10" x14ac:dyDescent="0.25">
      <c r="D100" s="11"/>
      <c r="E100" s="12"/>
      <c r="F100" s="13"/>
      <c r="G100" s="14"/>
      <c r="I100" s="15" t="str">
        <f>IF($A100="","",EDATE(D100,G100))</f>
        <v/>
      </c>
      <c r="J100" s="16" t="str">
        <f>IF($A100="","",ROUND((E100*(1+(F100*G100))),2))</f>
        <v/>
      </c>
    </row>
    <row r="101" spans="1:10" x14ac:dyDescent="0.25">
      <c r="D101" s="11"/>
      <c r="E101" s="12"/>
      <c r="F101" s="13"/>
      <c r="G101" s="14"/>
      <c r="I101" s="15" t="str">
        <f>IF($A101="","",EDATE(D101,G101))</f>
        <v/>
      </c>
      <c r="J101" s="16" t="str">
        <f>IF($A101="","",ROUND((E101*(1+(F101*G101))),2))</f>
        <v/>
      </c>
    </row>
    <row r="102" spans="1:10" x14ac:dyDescent="0.25">
      <c r="D102" s="11"/>
      <c r="E102" s="12"/>
      <c r="F102" s="13"/>
      <c r="G102" s="14"/>
      <c r="I102" s="15" t="str">
        <f>IF($A102="","",EDATE(D102,G102))</f>
        <v/>
      </c>
      <c r="J102" s="16" t="str">
        <f>IF($A102="","",ROUND((E102*(1+(F102*G102))),2))</f>
        <v/>
      </c>
    </row>
    <row r="103" spans="1:10" x14ac:dyDescent="0.25">
      <c r="D103" s="11"/>
      <c r="E103" s="12"/>
      <c r="F103" s="13"/>
      <c r="G103" s="14"/>
      <c r="I103" s="15" t="str">
        <f>IF($A103="","",EDATE(D103,G103))</f>
        <v/>
      </c>
      <c r="J103" s="16" t="str">
        <f>IF($A103="","",ROUND((E103*(1+(F103*G103))),2))</f>
        <v/>
      </c>
    </row>
    <row r="104" spans="1:10" x14ac:dyDescent="0.25">
      <c r="D104" s="11"/>
      <c r="E104" s="12"/>
      <c r="F104" s="13"/>
      <c r="G104" s="14"/>
      <c r="I104" s="15" t="str">
        <f>IF($A104="","",EDATE(D104,G104))</f>
        <v/>
      </c>
      <c r="J104" s="16" t="str">
        <f>IF($A104="","",ROUND((E104*(1+(F104*G104))),2))</f>
        <v/>
      </c>
    </row>
    <row r="105" spans="1:10" x14ac:dyDescent="0.25">
      <c r="D105" s="11"/>
      <c r="E105" s="12"/>
      <c r="F105" s="13"/>
      <c r="G105" s="14"/>
      <c r="I105" s="15" t="str">
        <f>IF($A105="","",EDATE(D105,G105))</f>
        <v/>
      </c>
      <c r="J105" s="16" t="str">
        <f>IF($A105="","",ROUND((E105*(1+(F105*G105))),2))</f>
        <v/>
      </c>
    </row>
    <row r="106" spans="1:10" x14ac:dyDescent="0.25">
      <c r="D106" s="11"/>
      <c r="E106" s="12"/>
      <c r="F106" s="13"/>
      <c r="G106" s="14"/>
      <c r="I106" s="15" t="str">
        <f>IF($A106="","",EDATE(D106,G106))</f>
        <v/>
      </c>
      <c r="J106" s="16" t="str">
        <f>IF($A106="","",ROUND((E106*(1+(F106*G106))),2))</f>
        <v/>
      </c>
    </row>
    <row r="107" spans="1:10" x14ac:dyDescent="0.25">
      <c r="D107" s="11"/>
      <c r="E107" s="12"/>
      <c r="F107" s="13"/>
      <c r="G107" s="14"/>
      <c r="I107" s="15" t="str">
        <f>IF($A107="","",EDATE(D107,G107))</f>
        <v/>
      </c>
      <c r="J107" s="16" t="str">
        <f>IF($A107="","",ROUND((E107*(1+(F107*G107))),2))</f>
        <v/>
      </c>
    </row>
    <row r="108" spans="1:10" x14ac:dyDescent="0.25">
      <c r="D108" s="11"/>
      <c r="E108" s="12"/>
      <c r="F108" s="13"/>
      <c r="G108" s="14"/>
      <c r="I108" s="15" t="str">
        <f>IF($A108="","",EDATE(D108,G108))</f>
        <v/>
      </c>
      <c r="J108" s="16" t="str">
        <f>IF($A108="","",ROUND((E108*(1+(F108*G108))),2))</f>
        <v/>
      </c>
    </row>
    <row r="109" spans="1:10" x14ac:dyDescent="0.25">
      <c r="D109" s="11"/>
      <c r="E109" s="12"/>
      <c r="F109" s="13"/>
      <c r="G109" s="14"/>
      <c r="I109" s="15" t="str">
        <f>IF($A109="","",EDATE(D109,G109))</f>
        <v/>
      </c>
      <c r="J109" s="16" t="str">
        <f>IF($A109="","",ROUND((E109*(1+(F109*G109))),2))</f>
        <v/>
      </c>
    </row>
    <row r="110" spans="1:10" x14ac:dyDescent="0.25">
      <c r="D110" s="11"/>
      <c r="E110" s="12"/>
      <c r="F110" s="13"/>
      <c r="G110" s="14"/>
      <c r="I110" s="15" t="str">
        <f>IF($A110="","",EDATE(D110,G110))</f>
        <v/>
      </c>
      <c r="J110" s="16" t="str">
        <f>IF($A110="","",ROUND((E110*(1+(F110*G110))),2))</f>
        <v/>
      </c>
    </row>
    <row r="111" spans="1:10" x14ac:dyDescent="0.25">
      <c r="D111" s="11"/>
      <c r="E111" s="12"/>
      <c r="F111" s="13"/>
      <c r="G111" s="14"/>
      <c r="I111" s="15" t="str">
        <f>IF($A111="","",EDATE(D111,G111))</f>
        <v/>
      </c>
      <c r="J111" s="16" t="str">
        <f>IF($A111="","",ROUND((E111*(1+(F111*G111))),2))</f>
        <v/>
      </c>
    </row>
    <row r="112" spans="1:10" x14ac:dyDescent="0.25">
      <c r="D112" s="11"/>
      <c r="E112" s="12"/>
      <c r="F112" s="13"/>
      <c r="G112" s="14"/>
      <c r="I112" s="15" t="str">
        <f>IF($A112="","",EDATE(D112,G112))</f>
        <v/>
      </c>
      <c r="J112" s="16" t="str">
        <f>IF($A112="","",ROUND((E112*(1+(F112*G112))),2))</f>
        <v/>
      </c>
    </row>
    <row r="113" spans="1:10" x14ac:dyDescent="0.25">
      <c r="D113" s="11"/>
      <c r="E113" s="12"/>
      <c r="F113" s="13"/>
      <c r="G113" s="14"/>
      <c r="I113" s="15" t="str">
        <f>IF($A113="","",EDATE(D113,G113))</f>
        <v/>
      </c>
      <c r="J113" s="16" t="str">
        <f>IF($A113="","",ROUND((E113*(1+(F113*G113))),2))</f>
        <v/>
      </c>
    </row>
    <row r="114" spans="1:10" x14ac:dyDescent="0.25">
      <c r="D114" s="11"/>
      <c r="E114" s="12"/>
      <c r="F114" s="13"/>
      <c r="G114" s="14"/>
      <c r="I114" s="15" t="str">
        <f>IF($A114="","",EDATE(D114,G114))</f>
        <v/>
      </c>
      <c r="J114" s="16" t="str">
        <f>IF($A114="","",ROUND((E114*(1+(F114*G114))),2))</f>
        <v/>
      </c>
    </row>
    <row r="115" spans="1:10" x14ac:dyDescent="0.25">
      <c r="D115" s="11"/>
      <c r="E115" s="12"/>
      <c r="F115" s="13"/>
      <c r="G115" s="14"/>
      <c r="I115" s="15" t="str">
        <f>IF($A115="","",EDATE(D115,G115))</f>
        <v/>
      </c>
      <c r="J115" s="16" t="str">
        <f>IF($A115="","",ROUND((E115*(1+(F115*G115))),2))</f>
        <v/>
      </c>
    </row>
    <row r="116" spans="1:10" x14ac:dyDescent="0.25">
      <c r="D116" s="11"/>
      <c r="E116" s="12"/>
      <c r="F116" s="13"/>
      <c r="G116" s="14"/>
      <c r="I116" s="15" t="str">
        <f>IF($A116="","",EDATE(D116,G116))</f>
        <v/>
      </c>
      <c r="J116" s="16" t="str">
        <f>IF($A116="","",ROUND((E116*(1+(F116*G116))),2))</f>
        <v/>
      </c>
    </row>
    <row r="117" spans="1:10" x14ac:dyDescent="0.25">
      <c r="D117" s="11"/>
      <c r="E117" s="12"/>
      <c r="F117" s="13"/>
      <c r="G117" s="14"/>
      <c r="I117" s="15" t="str">
        <f>IF($A117="","",EDATE(D117,G117))</f>
        <v/>
      </c>
      <c r="J117" s="16" t="str">
        <f>IF($A117="","",ROUND((E117*(1+(F117*G117))),2))</f>
        <v/>
      </c>
    </row>
    <row r="118" spans="1:10" x14ac:dyDescent="0.25">
      <c r="D118" s="11"/>
      <c r="E118" s="12"/>
      <c r="F118" s="13"/>
      <c r="G118" s="14"/>
      <c r="I118" s="15" t="str">
        <f>IF($A118="","",EDATE(D118,G118))</f>
        <v/>
      </c>
      <c r="J118" s="16" t="str">
        <f>IF($A118="","",ROUND((E118*(1+(F118*G118))),2))</f>
        <v/>
      </c>
    </row>
    <row r="119" spans="1:10" x14ac:dyDescent="0.25">
      <c r="D119" s="11"/>
      <c r="E119" s="12"/>
      <c r="F119" s="13"/>
      <c r="G119" s="14"/>
      <c r="I119" s="15" t="str">
        <f>IF($A119="","",EDATE(D119,G119))</f>
        <v/>
      </c>
      <c r="J119" s="16" t="str">
        <f>IF($A119="","",ROUND((E119*(1+(F119*G119))),2))</f>
        <v/>
      </c>
    </row>
    <row r="120" spans="1:10" x14ac:dyDescent="0.25">
      <c r="D120" s="11"/>
      <c r="E120" s="12"/>
      <c r="F120" s="13"/>
      <c r="G120" s="14"/>
      <c r="I120" s="15" t="str">
        <f>IF($A120="","",EDATE(D120,G120))</f>
        <v/>
      </c>
      <c r="J120" s="16" t="str">
        <f>IF($A120="","",ROUND((E120*(1+(F120*G120))),2))</f>
        <v/>
      </c>
    </row>
    <row r="121" spans="1:10" x14ac:dyDescent="0.25">
      <c r="D121" s="11"/>
      <c r="E121" s="12"/>
      <c r="F121" s="13"/>
      <c r="G121" s="14"/>
      <c r="I121" s="15" t="str">
        <f>IF($A121="","",EDATE(D121,G121))</f>
        <v/>
      </c>
      <c r="J121" s="16" t="str">
        <f>IF($A121="","",ROUND((E121*(1+(F121*G121))),2))</f>
        <v/>
      </c>
    </row>
    <row r="122" spans="1:10" x14ac:dyDescent="0.25">
      <c r="D122" s="11"/>
      <c r="E122" s="12"/>
      <c r="F122" s="13"/>
      <c r="G122" s="14"/>
      <c r="I122" s="15" t="str">
        <f>IF($A122="","",EDATE(D122,G122))</f>
        <v/>
      </c>
      <c r="J122" s="16" t="str">
        <f>IF($A122="","",ROUND((E122*(1+(F122*G122))),2))</f>
        <v/>
      </c>
    </row>
    <row r="123" spans="1:10" x14ac:dyDescent="0.25">
      <c r="D123" s="11"/>
      <c r="E123" s="12"/>
      <c r="F123" s="13"/>
      <c r="G123" s="14"/>
      <c r="I123" s="15" t="str">
        <f>IF($A123="","",EDATE(D123,G123))</f>
        <v/>
      </c>
      <c r="J123" s="16" t="str">
        <f>IF($A123="","",ROUND((E123*(1+(F123*G123))),2))</f>
        <v/>
      </c>
    </row>
    <row r="124" spans="1:10" x14ac:dyDescent="0.25">
      <c r="D124" s="11"/>
      <c r="E124" s="12"/>
      <c r="F124" s="13"/>
      <c r="G124" s="14"/>
      <c r="I124" s="15" t="str">
        <f>IF($A124="","",EDATE(D124,G124))</f>
        <v/>
      </c>
      <c r="J124" s="16" t="str">
        <f>IF($A124="","",ROUND((E124*(1+(F124*G124))),2))</f>
        <v/>
      </c>
    </row>
    <row r="125" spans="1:10" x14ac:dyDescent="0.25">
      <c r="D125" s="11"/>
      <c r="E125" s="12"/>
      <c r="F125" s="13"/>
      <c r="G125" s="14"/>
      <c r="I125" s="15" t="str">
        <f>IF($A125="","",EDATE(D125,G125))</f>
        <v/>
      </c>
      <c r="J125" s="16" t="str">
        <f>IF($A125="","",ROUND((E125*(1+(F125*G125))),2))</f>
        <v/>
      </c>
    </row>
    <row r="126" spans="1:10" x14ac:dyDescent="0.25">
      <c r="D126" s="11"/>
      <c r="E126" s="12"/>
      <c r="F126" s="13"/>
      <c r="G126" s="14"/>
      <c r="I126" s="15" t="str">
        <f>IF($A126="","",EDATE(D126,G126))</f>
        <v/>
      </c>
      <c r="J126" s="16" t="str">
        <f>IF($A126="","",ROUND((E126*(1+(F126*G126))),2))</f>
        <v/>
      </c>
    </row>
    <row r="127" spans="1:10" x14ac:dyDescent="0.25">
      <c r="D127" s="11"/>
      <c r="E127" s="12"/>
      <c r="F127" s="13"/>
      <c r="G127" s="14"/>
      <c r="I127" s="15" t="str">
        <f>IF($A127="","",EDATE(D127,G127))</f>
        <v/>
      </c>
      <c r="J127" s="16" t="str">
        <f>IF($A127="","",ROUND((E127*(1+(F127*G127))),2))</f>
        <v/>
      </c>
    </row>
    <row r="128" spans="1:10" x14ac:dyDescent="0.25">
      <c r="D128" s="11"/>
      <c r="E128" s="12"/>
      <c r="F128" s="13"/>
      <c r="G128" s="14"/>
      <c r="I128" s="15" t="str">
        <f>IF($A128="","",EDATE(D128,G128))</f>
        <v/>
      </c>
      <c r="J128" s="16" t="str">
        <f>IF($A128="","",ROUND((E128*(1+(F128*G128))),2))</f>
        <v/>
      </c>
    </row>
    <row r="129" spans="1:10" x14ac:dyDescent="0.25">
      <c r="D129" s="11"/>
      <c r="E129" s="12"/>
      <c r="F129" s="13"/>
      <c r="G129" s="14"/>
      <c r="I129" s="15" t="str">
        <f>IF($A129="","",EDATE(D129,G129))</f>
        <v/>
      </c>
      <c r="J129" s="16" t="str">
        <f>IF($A129="","",ROUND((E129*(1+(F129*G129))),2))</f>
        <v/>
      </c>
    </row>
    <row r="130" spans="1:10" x14ac:dyDescent="0.25">
      <c r="D130" s="11"/>
      <c r="E130" s="12"/>
      <c r="F130" s="13"/>
      <c r="G130" s="14"/>
      <c r="I130" s="15" t="str">
        <f>IF($A130="","",EDATE(D130,G130))</f>
        <v/>
      </c>
      <c r="J130" s="16" t="str">
        <f>IF($A130="","",ROUND((E130*(1+(F130*G130))),2))</f>
        <v/>
      </c>
    </row>
    <row r="131" spans="1:10" x14ac:dyDescent="0.25">
      <c r="D131" s="11"/>
      <c r="E131" s="12"/>
      <c r="F131" s="13"/>
      <c r="G131" s="14"/>
      <c r="I131" s="15" t="str">
        <f>IF($A131="","",EDATE(D131,G131))</f>
        <v/>
      </c>
      <c r="J131" s="16" t="str">
        <f>IF($A131="","",ROUND((E131*(1+(F131*G131))),2))</f>
        <v/>
      </c>
    </row>
    <row r="132" spans="1:10" x14ac:dyDescent="0.25">
      <c r="D132" s="11"/>
      <c r="E132" s="12"/>
      <c r="F132" s="13"/>
      <c r="G132" s="14"/>
      <c r="I132" s="15" t="str">
        <f>IF($A132="","",EDATE(D132,G132))</f>
        <v/>
      </c>
      <c r="J132" s="16" t="str">
        <f>IF($A132="","",ROUND((E132*(1+(F132*G132))),2))</f>
        <v/>
      </c>
    </row>
    <row r="133" spans="1:10" x14ac:dyDescent="0.25">
      <c r="D133" s="11"/>
      <c r="E133" s="12"/>
      <c r="F133" s="13"/>
      <c r="G133" s="14"/>
      <c r="I133" s="15" t="str">
        <f>IF($A133="","",EDATE(D133,G133))</f>
        <v/>
      </c>
      <c r="J133" s="16" t="str">
        <f>IF($A133="","",ROUND((E133*(1+(F133*G133))),2))</f>
        <v/>
      </c>
    </row>
    <row r="134" spans="1:10" x14ac:dyDescent="0.25">
      <c r="D134" s="11"/>
      <c r="E134" s="12"/>
      <c r="F134" s="13"/>
      <c r="G134" s="14"/>
      <c r="I134" s="15" t="str">
        <f>IF($A134="","",EDATE(D134,G134))</f>
        <v/>
      </c>
      <c r="J134" s="16" t="str">
        <f>IF($A134="","",ROUND((E134*(1+(F134*G134))),2))</f>
        <v/>
      </c>
    </row>
    <row r="135" spans="1:10" x14ac:dyDescent="0.25">
      <c r="D135" s="11"/>
      <c r="E135" s="12"/>
      <c r="F135" s="13"/>
      <c r="G135" s="14"/>
      <c r="I135" s="15" t="str">
        <f>IF($A135="","",EDATE(D135,G135))</f>
        <v/>
      </c>
      <c r="J135" s="16" t="str">
        <f>IF($A135="","",ROUND((E135*(1+(F135*G135))),2))</f>
        <v/>
      </c>
    </row>
    <row r="136" spans="1:10" x14ac:dyDescent="0.25">
      <c r="D136" s="11"/>
      <c r="E136" s="12"/>
      <c r="F136" s="13"/>
      <c r="G136" s="14"/>
      <c r="I136" s="15" t="str">
        <f>IF($A136="","",EDATE(D136,G136))</f>
        <v/>
      </c>
      <c r="J136" s="16" t="str">
        <f>IF($A136="","",ROUND((E136*(1+(F136*G136))),2))</f>
        <v/>
      </c>
    </row>
    <row r="137" spans="1:10" x14ac:dyDescent="0.25">
      <c r="D137" s="11"/>
      <c r="E137" s="12"/>
      <c r="F137" s="13"/>
      <c r="G137" s="14"/>
      <c r="I137" s="15" t="str">
        <f>IF($A137="","",EDATE(D137,G137))</f>
        <v/>
      </c>
      <c r="J137" s="16" t="str">
        <f>IF($A137="","",ROUND((E137*(1+(F137*G137))),2))</f>
        <v/>
      </c>
    </row>
    <row r="138" spans="1:10" x14ac:dyDescent="0.25">
      <c r="D138" s="11"/>
      <c r="E138" s="12"/>
      <c r="F138" s="13"/>
      <c r="G138" s="14"/>
      <c r="I138" s="15" t="str">
        <f>IF($A138="","",EDATE(D138,G138))</f>
        <v/>
      </c>
      <c r="J138" s="16" t="str">
        <f>IF($A138="","",ROUND((E138*(1+(F138*G138))),2))</f>
        <v/>
      </c>
    </row>
    <row r="139" spans="1:10" x14ac:dyDescent="0.25">
      <c r="D139" s="11"/>
      <c r="E139" s="12"/>
      <c r="F139" s="13"/>
      <c r="G139" s="14"/>
      <c r="I139" s="15" t="str">
        <f>IF($A139="","",EDATE(D139,G139))</f>
        <v/>
      </c>
      <c r="J139" s="16" t="str">
        <f>IF($A139="","",ROUND((E139*(1+(F139*G139))),2))</f>
        <v/>
      </c>
    </row>
    <row r="140" spans="1:10" x14ac:dyDescent="0.25">
      <c r="D140" s="11"/>
      <c r="E140" s="12"/>
      <c r="F140" s="13"/>
      <c r="G140" s="14"/>
      <c r="I140" s="15" t="str">
        <f>IF($A140="","",EDATE(D140,G140))</f>
        <v/>
      </c>
      <c r="J140" s="16" t="str">
        <f>IF($A140="","",ROUND((E140*(1+(F140*G140))),2))</f>
        <v/>
      </c>
    </row>
    <row r="141" spans="1:10" x14ac:dyDescent="0.25">
      <c r="D141" s="11"/>
      <c r="E141" s="12"/>
      <c r="F141" s="13"/>
      <c r="G141" s="14"/>
      <c r="I141" s="15" t="str">
        <f>IF($A141="","",EDATE(D141,G141))</f>
        <v/>
      </c>
      <c r="J141" s="16" t="str">
        <f>IF($A141="","",ROUND((E141*(1+(F141*G141))),2))</f>
        <v/>
      </c>
    </row>
    <row r="142" spans="1:10" x14ac:dyDescent="0.25">
      <c r="D142" s="11"/>
      <c r="E142" s="12"/>
      <c r="F142" s="13"/>
      <c r="G142" s="14"/>
      <c r="I142" s="15" t="str">
        <f>IF($A142="","",EDATE(D142,G142))</f>
        <v/>
      </c>
      <c r="J142" s="16" t="str">
        <f>IF($A142="","",ROUND((E142*(1+(F142*G142))),2))</f>
        <v/>
      </c>
    </row>
    <row r="143" spans="1:10" x14ac:dyDescent="0.25">
      <c r="D143" s="11"/>
      <c r="E143" s="12"/>
      <c r="F143" s="13"/>
      <c r="G143" s="14"/>
      <c r="I143" s="15" t="str">
        <f>IF($A143="","",EDATE(D143,G143))</f>
        <v/>
      </c>
      <c r="J143" s="16" t="str">
        <f>IF($A143="","",ROUND((E143*(1+(F143*G143))),2))</f>
        <v/>
      </c>
    </row>
    <row r="144" spans="1:10" x14ac:dyDescent="0.25">
      <c r="D144" s="11"/>
      <c r="E144" s="12"/>
      <c r="F144" s="13"/>
      <c r="G144" s="14"/>
      <c r="I144" s="15" t="str">
        <f>IF($A144="","",EDATE(D144,G144))</f>
        <v/>
      </c>
      <c r="J144" s="16" t="str">
        <f>IF($A144="","",ROUND((E144*(1+(F144*G144))),2))</f>
        <v/>
      </c>
    </row>
    <row r="145" spans="1:10" x14ac:dyDescent="0.25">
      <c r="D145" s="11"/>
      <c r="E145" s="12"/>
      <c r="F145" s="13"/>
      <c r="G145" s="14"/>
      <c r="I145" s="15" t="str">
        <f>IF($A145="","",EDATE(D145,G145))</f>
        <v/>
      </c>
      <c r="J145" s="16" t="str">
        <f>IF($A145="","",ROUND((E145*(1+(F145*G145))),2))</f>
        <v/>
      </c>
    </row>
    <row r="146" spans="1:10" x14ac:dyDescent="0.25">
      <c r="D146" s="11"/>
      <c r="E146" s="12"/>
      <c r="F146" s="13"/>
      <c r="G146" s="14"/>
      <c r="I146" s="15" t="str">
        <f>IF($A146="","",EDATE(D146,G146))</f>
        <v/>
      </c>
      <c r="J146" s="16" t="str">
        <f>IF($A146="","",ROUND((E146*(1+(F146*G146))),2))</f>
        <v/>
      </c>
    </row>
    <row r="147" spans="1:10" x14ac:dyDescent="0.25">
      <c r="D147" s="11"/>
      <c r="E147" s="12"/>
      <c r="F147" s="13"/>
      <c r="G147" s="14"/>
      <c r="I147" s="15" t="str">
        <f>IF($A147="","",EDATE(D147,G147))</f>
        <v/>
      </c>
      <c r="J147" s="16" t="str">
        <f>IF($A147="","",ROUND((E147*(1+(F147*G147))),2))</f>
        <v/>
      </c>
    </row>
    <row r="148" spans="1:10" x14ac:dyDescent="0.25">
      <c r="D148" s="11"/>
      <c r="E148" s="12"/>
      <c r="F148" s="13"/>
      <c r="G148" s="14"/>
      <c r="I148" s="15" t="str">
        <f>IF($A148="","",EDATE(D148,G148))</f>
        <v/>
      </c>
      <c r="J148" s="16" t="str">
        <f>IF($A148="","",ROUND((E148*(1+(F148*G148))),2))</f>
        <v/>
      </c>
    </row>
    <row r="149" spans="1:10" x14ac:dyDescent="0.25">
      <c r="D149" s="11"/>
      <c r="E149" s="12"/>
      <c r="F149" s="13"/>
      <c r="G149" s="14"/>
      <c r="I149" s="15" t="str">
        <f>IF($A149="","",EDATE(D149,G149))</f>
        <v/>
      </c>
      <c r="J149" s="16" t="str">
        <f>IF($A149="","",ROUND((E149*(1+(F149*G149))),2))</f>
        <v/>
      </c>
    </row>
    <row r="150" spans="1:10" x14ac:dyDescent="0.25">
      <c r="D150" s="11"/>
      <c r="E150" s="12"/>
      <c r="F150" s="13"/>
      <c r="G150" s="14"/>
      <c r="I150" s="15" t="str">
        <f>IF($A150="","",EDATE(D150,G150))</f>
        <v/>
      </c>
      <c r="J150" s="16" t="str">
        <f>IF($A150="","",ROUND((E150*(1+(F150*G150))),2))</f>
        <v/>
      </c>
    </row>
    <row r="151" spans="1:10" x14ac:dyDescent="0.25">
      <c r="D151" s="11"/>
      <c r="E151" s="12"/>
      <c r="F151" s="13"/>
      <c r="G151" s="14"/>
      <c r="I151" s="15" t="str">
        <f>IF($A151="","",EDATE(D151,G151))</f>
        <v/>
      </c>
      <c r="J151" s="16" t="str">
        <f>IF($A151="","",ROUND((E151*(1+(F151*G151))),2))</f>
        <v/>
      </c>
    </row>
    <row r="152" spans="1:10" x14ac:dyDescent="0.25">
      <c r="D152" s="11"/>
      <c r="E152" s="12"/>
      <c r="F152" s="13"/>
      <c r="G152" s="14"/>
      <c r="I152" s="15" t="str">
        <f>IF($A152="","",EDATE(D152,G152))</f>
        <v/>
      </c>
      <c r="J152" s="16" t="str">
        <f>IF($A152="","",ROUND((E152*(1+(F152*G152))),2))</f>
        <v/>
      </c>
    </row>
    <row r="153" spans="1:10" x14ac:dyDescent="0.25">
      <c r="D153" s="11"/>
      <c r="E153" s="12"/>
      <c r="F153" s="13"/>
      <c r="G153" s="14"/>
      <c r="I153" s="15" t="str">
        <f>IF($A153="","",EDATE(D153,G153))</f>
        <v/>
      </c>
      <c r="J153" s="16" t="str">
        <f>IF($A153="","",ROUND((E153*(1+(F153*G153))),2))</f>
        <v/>
      </c>
    </row>
    <row r="154" spans="1:10" x14ac:dyDescent="0.25">
      <c r="D154" s="11"/>
      <c r="E154" s="12"/>
      <c r="F154" s="13"/>
      <c r="G154" s="14"/>
      <c r="I154" s="15" t="str">
        <f>IF($A154="","",EDATE(D154,G154))</f>
        <v/>
      </c>
      <c r="J154" s="16" t="str">
        <f>IF($A154="","",ROUND((E154*(1+(F154*G154))),2))</f>
        <v/>
      </c>
    </row>
    <row r="155" spans="1:10" x14ac:dyDescent="0.25">
      <c r="D155" s="11"/>
      <c r="E155" s="12"/>
      <c r="F155" s="13"/>
      <c r="G155" s="14"/>
      <c r="I155" s="15" t="str">
        <f>IF($A155="","",EDATE(D155,G155))</f>
        <v/>
      </c>
      <c r="J155" s="16" t="str">
        <f>IF($A155="","",ROUND((E155*(1+(F155*G155))),2))</f>
        <v/>
      </c>
    </row>
    <row r="156" spans="1:10" x14ac:dyDescent="0.25">
      <c r="D156" s="11"/>
      <c r="E156" s="12"/>
      <c r="F156" s="13"/>
      <c r="G156" s="14"/>
      <c r="I156" s="15" t="str">
        <f>IF($A156="","",EDATE(D156,G156))</f>
        <v/>
      </c>
      <c r="J156" s="16" t="str">
        <f>IF($A156="","",ROUND((E156*(1+(F156*G156))),2))</f>
        <v/>
      </c>
    </row>
    <row r="157" spans="1:10" x14ac:dyDescent="0.25">
      <c r="D157" s="11"/>
      <c r="E157" s="12"/>
      <c r="F157" s="13"/>
      <c r="G157" s="14"/>
      <c r="I157" s="15" t="str">
        <f>IF($A157="","",EDATE(D157,G157))</f>
        <v/>
      </c>
      <c r="J157" s="16" t="str">
        <f>IF($A157="","",ROUND((E157*(1+(F157*G157))),2))</f>
        <v/>
      </c>
    </row>
    <row r="158" spans="1:10" x14ac:dyDescent="0.25">
      <c r="D158" s="11"/>
      <c r="E158" s="12"/>
      <c r="F158" s="13"/>
      <c r="G158" s="14"/>
      <c r="I158" s="15" t="str">
        <f>IF($A158="","",EDATE(D158,G158))</f>
        <v/>
      </c>
      <c r="J158" s="16" t="str">
        <f>IF($A158="","",ROUND((E158*(1+(F158*G158))),2))</f>
        <v/>
      </c>
    </row>
    <row r="159" spans="1:10" x14ac:dyDescent="0.25">
      <c r="D159" s="11"/>
      <c r="E159" s="12"/>
      <c r="F159" s="13"/>
      <c r="G159" s="14"/>
      <c r="I159" s="15" t="str">
        <f>IF($A159="","",EDATE(D159,G159))</f>
        <v/>
      </c>
      <c r="J159" s="16" t="str">
        <f>IF($A159="","",ROUND((E159*(1+(F159*G159))),2))</f>
        <v/>
      </c>
    </row>
    <row r="160" spans="1:10" x14ac:dyDescent="0.25">
      <c r="D160" s="11"/>
      <c r="E160" s="12"/>
      <c r="F160" s="13"/>
      <c r="G160" s="14"/>
      <c r="I160" s="15" t="str">
        <f>IF($A160="","",EDATE(D160,G160))</f>
        <v/>
      </c>
      <c r="J160" s="16" t="str">
        <f>IF($A160="","",ROUND((E160*(1+(F160*G160))),2))</f>
        <v/>
      </c>
    </row>
    <row r="161" spans="1:10" x14ac:dyDescent="0.25">
      <c r="D161" s="11"/>
      <c r="E161" s="12"/>
      <c r="F161" s="13"/>
      <c r="G161" s="14"/>
      <c r="I161" s="15" t="str">
        <f>IF($A161="","",EDATE(D161,G161))</f>
        <v/>
      </c>
      <c r="J161" s="16" t="str">
        <f>IF($A161="","",ROUND((E161*(1+(F161*G161))),2))</f>
        <v/>
      </c>
    </row>
    <row r="162" spans="1:10" x14ac:dyDescent="0.25">
      <c r="D162" s="11"/>
      <c r="E162" s="12"/>
      <c r="F162" s="13"/>
      <c r="G162" s="14"/>
      <c r="I162" s="15" t="str">
        <f>IF($A162="","",EDATE(D162,G162))</f>
        <v/>
      </c>
      <c r="J162" s="16" t="str">
        <f>IF($A162="","",ROUND((E162*(1+(F162*G162))),2))</f>
        <v/>
      </c>
    </row>
    <row r="163" spans="1:10" x14ac:dyDescent="0.25">
      <c r="D163" s="11"/>
      <c r="E163" s="12"/>
      <c r="F163" s="13"/>
      <c r="G163" s="14"/>
      <c r="I163" s="15" t="str">
        <f>IF($A163="","",EDATE(D163,G163))</f>
        <v/>
      </c>
      <c r="J163" s="16" t="str">
        <f>IF($A163="","",ROUND((E163*(1+(F163*G163))),2))</f>
        <v/>
      </c>
    </row>
    <row r="164" spans="1:10" x14ac:dyDescent="0.25">
      <c r="D164" s="11"/>
      <c r="E164" s="12"/>
      <c r="F164" s="13"/>
      <c r="G164" s="14"/>
      <c r="I164" s="15" t="str">
        <f>IF($A164="","",EDATE(D164,G164))</f>
        <v/>
      </c>
      <c r="J164" s="16" t="str">
        <f>IF($A164="","",ROUND((E164*(1+(F164*G164))),2))</f>
        <v/>
      </c>
    </row>
    <row r="165" spans="1:10" x14ac:dyDescent="0.25">
      <c r="D165" s="11"/>
      <c r="E165" s="12"/>
      <c r="F165" s="13"/>
      <c r="G165" s="14"/>
      <c r="I165" s="15" t="str">
        <f>IF($A165="","",EDATE(D165,G165))</f>
        <v/>
      </c>
      <c r="J165" s="16" t="str">
        <f>IF($A165="","",ROUND((E165*(1+(F165*G165))),2))</f>
        <v/>
      </c>
    </row>
    <row r="166" spans="1:10" x14ac:dyDescent="0.25">
      <c r="D166" s="11"/>
      <c r="E166" s="12"/>
      <c r="F166" s="13"/>
      <c r="G166" s="14"/>
      <c r="I166" s="15" t="str">
        <f>IF($A166="","",EDATE(D166,G166))</f>
        <v/>
      </c>
      <c r="J166" s="16" t="str">
        <f>IF($A166="","",ROUND((E166*(1+(F166*G166))),2))</f>
        <v/>
      </c>
    </row>
    <row r="167" spans="1:10" x14ac:dyDescent="0.25">
      <c r="D167" s="11"/>
      <c r="E167" s="12"/>
      <c r="F167" s="13"/>
      <c r="G167" s="14"/>
      <c r="I167" s="15" t="str">
        <f>IF($A167="","",EDATE(D167,G167))</f>
        <v/>
      </c>
      <c r="J167" s="16" t="str">
        <f>IF($A167="","",ROUND((E167*(1+(F167*G167))),2))</f>
        <v/>
      </c>
    </row>
    <row r="168" spans="1:10" x14ac:dyDescent="0.25">
      <c r="D168" s="11"/>
      <c r="E168" s="12"/>
      <c r="F168" s="13"/>
      <c r="G168" s="14"/>
      <c r="I168" s="15" t="str">
        <f>IF($A168="","",EDATE(D168,G168))</f>
        <v/>
      </c>
      <c r="J168" s="16" t="str">
        <f>IF($A168="","",ROUND((E168*(1+(F168*G168))),2))</f>
        <v/>
      </c>
    </row>
    <row r="169" spans="1:10" x14ac:dyDescent="0.25">
      <c r="D169" s="11"/>
      <c r="E169" s="12"/>
      <c r="F169" s="13"/>
      <c r="G169" s="14"/>
      <c r="I169" s="15" t="str">
        <f>IF($A169="","",EDATE(D169,G169))</f>
        <v/>
      </c>
      <c r="J169" s="16" t="str">
        <f>IF($A169="","",ROUND((E169*(1+(F169*G169))),2))</f>
        <v/>
      </c>
    </row>
    <row r="170" spans="1:10" x14ac:dyDescent="0.25">
      <c r="D170" s="11"/>
      <c r="E170" s="12"/>
      <c r="F170" s="13"/>
      <c r="G170" s="14"/>
      <c r="I170" s="15" t="str">
        <f>IF($A170="","",EDATE(D170,G170))</f>
        <v/>
      </c>
      <c r="J170" s="16" t="str">
        <f>IF($A170="","",ROUND((E170*(1+(F170*G170))),2))</f>
        <v/>
      </c>
    </row>
    <row r="171" spans="1:10" x14ac:dyDescent="0.25">
      <c r="D171" s="11"/>
      <c r="E171" s="12"/>
      <c r="F171" s="13"/>
      <c r="G171" s="14"/>
      <c r="I171" s="15" t="str">
        <f>IF($A171="","",EDATE(D171,G171))</f>
        <v/>
      </c>
      <c r="J171" s="16" t="str">
        <f>IF($A171="","",ROUND((E171*(1+(F171*G171))),2))</f>
        <v/>
      </c>
    </row>
    <row r="172" spans="1:10" x14ac:dyDescent="0.25">
      <c r="D172" s="11"/>
      <c r="E172" s="12"/>
      <c r="F172" s="13"/>
      <c r="G172" s="14"/>
      <c r="I172" s="15" t="str">
        <f>IF($A172="","",EDATE(D172,G172))</f>
        <v/>
      </c>
      <c r="J172" s="16" t="str">
        <f>IF($A172="","",ROUND((E172*(1+(F172*G172))),2))</f>
        <v/>
      </c>
    </row>
    <row r="173" spans="1:10" x14ac:dyDescent="0.25">
      <c r="D173" s="11"/>
      <c r="E173" s="12"/>
      <c r="F173" s="13"/>
      <c r="G173" s="14"/>
      <c r="I173" s="15" t="str">
        <f>IF($A173="","",EDATE(D173,G173))</f>
        <v/>
      </c>
      <c r="J173" s="16" t="str">
        <f>IF($A173="","",ROUND((E173*(1+(F173*G173))),2))</f>
        <v/>
      </c>
    </row>
    <row r="174" spans="1:10" x14ac:dyDescent="0.25">
      <c r="D174" s="11"/>
      <c r="E174" s="12"/>
      <c r="F174" s="13"/>
      <c r="G174" s="14"/>
      <c r="I174" s="15" t="str">
        <f>IF($A174="","",EDATE(D174,G174))</f>
        <v/>
      </c>
      <c r="J174" s="16" t="str">
        <f>IF($A174="","",ROUND((E174*(1+(F174*G174))),2))</f>
        <v/>
      </c>
    </row>
    <row r="175" spans="1:10" x14ac:dyDescent="0.25">
      <c r="D175" s="11"/>
      <c r="E175" s="12"/>
      <c r="F175" s="13"/>
      <c r="G175" s="14"/>
      <c r="I175" s="15" t="str">
        <f>IF($A175="","",EDATE(D175,G175))</f>
        <v/>
      </c>
      <c r="J175" s="16" t="str">
        <f>IF($A175="","",ROUND((E175*(1+(F175*G175))),2))</f>
        <v/>
      </c>
    </row>
    <row r="176" spans="1:10" x14ac:dyDescent="0.25">
      <c r="D176" s="11"/>
      <c r="E176" s="12"/>
      <c r="F176" s="13"/>
      <c r="G176" s="14"/>
      <c r="I176" s="15" t="str">
        <f>IF($A176="","",EDATE(D176,G176))</f>
        <v/>
      </c>
      <c r="J176" s="16" t="str">
        <f>IF($A176="","",ROUND((E176*(1+(F176*G176))),2))</f>
        <v/>
      </c>
    </row>
    <row r="177" spans="1:10" x14ac:dyDescent="0.25">
      <c r="D177" s="11"/>
      <c r="E177" s="12"/>
      <c r="F177" s="13"/>
      <c r="G177" s="14"/>
      <c r="I177" s="15" t="str">
        <f>IF($A177="","",EDATE(D177,G177))</f>
        <v/>
      </c>
      <c r="J177" s="16" t="str">
        <f>IF($A177="","",ROUND((E177*(1+(F177*G177))),2))</f>
        <v/>
      </c>
    </row>
    <row r="178" spans="1:10" x14ac:dyDescent="0.25">
      <c r="D178" s="11"/>
      <c r="E178" s="12"/>
      <c r="F178" s="13"/>
      <c r="G178" s="14"/>
      <c r="I178" s="15" t="str">
        <f>IF($A178="","",EDATE(D178,G178))</f>
        <v/>
      </c>
      <c r="J178" s="16" t="str">
        <f>IF($A178="","",ROUND((E178*(1+(F178*G178))),2))</f>
        <v/>
      </c>
    </row>
    <row r="179" spans="1:10" x14ac:dyDescent="0.25">
      <c r="D179" s="11"/>
      <c r="E179" s="12"/>
      <c r="F179" s="13"/>
      <c r="G179" s="14"/>
      <c r="I179" s="15" t="str">
        <f>IF($A179="","",EDATE(D179,G179))</f>
        <v/>
      </c>
      <c r="J179" s="16" t="str">
        <f>IF($A179="","",ROUND((E179*(1+(F179*G179))),2))</f>
        <v/>
      </c>
    </row>
    <row r="180" spans="1:10" x14ac:dyDescent="0.25">
      <c r="D180" s="11"/>
      <c r="E180" s="12"/>
      <c r="F180" s="13"/>
      <c r="G180" s="14"/>
      <c r="I180" s="15" t="str">
        <f>IF($A180="","",EDATE(D180,G180))</f>
        <v/>
      </c>
      <c r="J180" s="16" t="str">
        <f>IF($A180="","",ROUND((E180*(1+(F180*G180))),2))</f>
        <v/>
      </c>
    </row>
    <row r="181" spans="1:10" x14ac:dyDescent="0.25">
      <c r="D181" s="11"/>
      <c r="E181" s="12"/>
      <c r="F181" s="13"/>
      <c r="G181" s="14"/>
      <c r="I181" s="15" t="str">
        <f>IF($A181="","",EDATE(D181,G181))</f>
        <v/>
      </c>
      <c r="J181" s="16" t="str">
        <f>IF($A181="","",ROUND((E181*(1+(F181*G181))),2))</f>
        <v/>
      </c>
    </row>
    <row r="182" spans="1:10" x14ac:dyDescent="0.25">
      <c r="D182" s="11"/>
      <c r="E182" s="12"/>
      <c r="F182" s="13"/>
      <c r="G182" s="14"/>
      <c r="I182" s="15" t="str">
        <f>IF($A182="","",EDATE(D182,G182))</f>
        <v/>
      </c>
      <c r="J182" s="16" t="str">
        <f>IF($A182="","",ROUND((E182*(1+(F182*G182))),2))</f>
        <v/>
      </c>
    </row>
    <row r="183" spans="1:10" x14ac:dyDescent="0.25">
      <c r="D183" s="11"/>
      <c r="E183" s="12"/>
      <c r="F183" s="13"/>
      <c r="G183" s="14"/>
      <c r="I183" s="15" t="str">
        <f>IF($A183="","",EDATE(D183,G183))</f>
        <v/>
      </c>
      <c r="J183" s="16" t="str">
        <f>IF($A183="","",ROUND((E183*(1+(F183*G183))),2))</f>
        <v/>
      </c>
    </row>
    <row r="184" spans="1:10" x14ac:dyDescent="0.25">
      <c r="D184" s="11"/>
      <c r="E184" s="12"/>
      <c r="F184" s="13"/>
      <c r="G184" s="14"/>
      <c r="I184" s="15" t="str">
        <f>IF($A184="","",EDATE(D184,G184))</f>
        <v/>
      </c>
      <c r="J184" s="16" t="str">
        <f>IF($A184="","",ROUND((E184*(1+(F184*G184))),2))</f>
        <v/>
      </c>
    </row>
    <row r="185" spans="1:10" x14ac:dyDescent="0.25">
      <c r="D185" s="11"/>
      <c r="E185" s="12"/>
      <c r="F185" s="13"/>
      <c r="G185" s="14"/>
      <c r="I185" s="15" t="str">
        <f>IF($A185="","",EDATE(D185,G185))</f>
        <v/>
      </c>
      <c r="J185" s="16" t="str">
        <f>IF($A185="","",ROUND((E185*(1+(F185*G185))),2))</f>
        <v/>
      </c>
    </row>
    <row r="186" spans="1:10" x14ac:dyDescent="0.25">
      <c r="D186" s="11"/>
      <c r="E186" s="12"/>
      <c r="F186" s="13"/>
      <c r="G186" s="14"/>
      <c r="I186" s="15" t="str">
        <f>IF($A186="","",EDATE(D186,G186))</f>
        <v/>
      </c>
      <c r="J186" s="16" t="str">
        <f>IF($A186="","",ROUND((E186*(1+(F186*G186))),2))</f>
        <v/>
      </c>
    </row>
    <row r="187" spans="1:10" x14ac:dyDescent="0.25">
      <c r="D187" s="11"/>
      <c r="E187" s="12"/>
      <c r="F187" s="13"/>
      <c r="G187" s="14"/>
      <c r="I187" s="15" t="str">
        <f>IF($A187="","",EDATE(D187,G187))</f>
        <v/>
      </c>
      <c r="J187" s="16" t="str">
        <f>IF($A187="","",ROUND((E187*(1+(F187*G187))),2))</f>
        <v/>
      </c>
    </row>
    <row r="188" spans="1:10" x14ac:dyDescent="0.25">
      <c r="D188" s="11"/>
      <c r="E188" s="12"/>
      <c r="F188" s="13"/>
      <c r="G188" s="14"/>
      <c r="I188" s="15" t="str">
        <f>IF($A188="","",EDATE(D188,G188))</f>
        <v/>
      </c>
      <c r="J188" s="16" t="str">
        <f>IF($A188="","",ROUND((E188*(1+(F188*G188))),2))</f>
        <v/>
      </c>
    </row>
    <row r="189" spans="1:10" x14ac:dyDescent="0.25">
      <c r="D189" s="11"/>
      <c r="E189" s="12"/>
      <c r="F189" s="13"/>
      <c r="G189" s="14"/>
      <c r="I189" s="15" t="str">
        <f>IF($A189="","",EDATE(D189,G189))</f>
        <v/>
      </c>
      <c r="J189" s="16" t="str">
        <f>IF($A189="","",ROUND((E189*(1+(F189*G189))),2))</f>
        <v/>
      </c>
    </row>
    <row r="190" spans="1:10" x14ac:dyDescent="0.25">
      <c r="D190" s="11"/>
      <c r="E190" s="12"/>
      <c r="F190" s="13"/>
      <c r="G190" s="14"/>
      <c r="I190" s="15" t="str">
        <f>IF($A190="","",EDATE(D190,G190))</f>
        <v/>
      </c>
      <c r="J190" s="16" t="str">
        <f>IF($A190="","",ROUND((E190*(1+(F190*G190))),2))</f>
        <v/>
      </c>
    </row>
    <row r="191" spans="1:10" x14ac:dyDescent="0.25">
      <c r="D191" s="11"/>
      <c r="E191" s="12"/>
      <c r="F191" s="13"/>
      <c r="G191" s="14"/>
      <c r="I191" s="15" t="str">
        <f>IF($A191="","",EDATE(D191,G191))</f>
        <v/>
      </c>
      <c r="J191" s="16" t="str">
        <f>IF($A191="","",ROUND((E191*(1+(F191*G191))),2))</f>
        <v/>
      </c>
    </row>
    <row r="192" spans="1:10" x14ac:dyDescent="0.25">
      <c r="D192" s="11"/>
      <c r="E192" s="12"/>
      <c r="F192" s="13"/>
      <c r="G192" s="14"/>
      <c r="I192" s="15" t="str">
        <f>IF($A192="","",EDATE(D192,G192))</f>
        <v/>
      </c>
      <c r="J192" s="16" t="str">
        <f>IF($A192="","",ROUND((E192*(1+(F192*G192))),2))</f>
        <v/>
      </c>
    </row>
    <row r="193" spans="1:10" x14ac:dyDescent="0.25">
      <c r="D193" s="11"/>
      <c r="E193" s="12"/>
      <c r="F193" s="13"/>
      <c r="G193" s="14"/>
      <c r="I193" s="15" t="str">
        <f>IF($A193="","",EDATE(D193,G193))</f>
        <v/>
      </c>
      <c r="J193" s="16" t="str">
        <f>IF($A193="","",ROUND((E193*(1+(F193*G193))),2))</f>
        <v/>
      </c>
    </row>
    <row r="194" spans="1:10" x14ac:dyDescent="0.25">
      <c r="D194" s="11"/>
      <c r="E194" s="12"/>
      <c r="F194" s="13"/>
      <c r="G194" s="14"/>
      <c r="I194" s="15" t="str">
        <f>IF($A194="","",EDATE(D194,G194))</f>
        <v/>
      </c>
      <c r="J194" s="16" t="str">
        <f>IF($A194="","",ROUND((E194*(1+(F194*G194))),2))</f>
        <v/>
      </c>
    </row>
    <row r="195" spans="1:10" x14ac:dyDescent="0.25">
      <c r="D195" s="11"/>
      <c r="E195" s="12"/>
      <c r="F195" s="13"/>
      <c r="G195" s="14"/>
      <c r="I195" s="15" t="str">
        <f>IF($A195="","",EDATE(D195,G195))</f>
        <v/>
      </c>
      <c r="J195" s="16" t="str">
        <f>IF($A195="","",ROUND((E195*(1+(F195*G195))),2))</f>
        <v/>
      </c>
    </row>
    <row r="196" spans="1:10" x14ac:dyDescent="0.25">
      <c r="D196" s="11"/>
      <c r="E196" s="12"/>
      <c r="F196" s="13"/>
      <c r="G196" s="14"/>
      <c r="I196" s="15" t="str">
        <f>IF($A196="","",EDATE(D196,G196))</f>
        <v/>
      </c>
      <c r="J196" s="16" t="str">
        <f>IF($A196="","",ROUND((E196*(1+(F196*G196))),2))</f>
        <v/>
      </c>
    </row>
    <row r="197" spans="1:10" x14ac:dyDescent="0.25">
      <c r="D197" s="11"/>
      <c r="E197" s="12"/>
      <c r="F197" s="13"/>
      <c r="G197" s="14"/>
      <c r="I197" s="15" t="str">
        <f>IF($A197="","",EDATE(D197,G197))</f>
        <v/>
      </c>
      <c r="J197" s="16" t="str">
        <f>IF($A197="","",ROUND((E197*(1+(F197*G197))),2))</f>
        <v/>
      </c>
    </row>
    <row r="198" spans="1:10" x14ac:dyDescent="0.25">
      <c r="D198" s="11"/>
      <c r="E198" s="12"/>
      <c r="F198" s="13"/>
      <c r="G198" s="14"/>
      <c r="I198" s="15" t="str">
        <f>IF($A198="","",EDATE(D198,G198))</f>
        <v/>
      </c>
      <c r="J198" s="16" t="str">
        <f>IF($A198="","",ROUND((E198*(1+(F198*G198))),2))</f>
        <v/>
      </c>
    </row>
    <row r="199" spans="1:10" x14ac:dyDescent="0.25">
      <c r="D199" s="11"/>
      <c r="E199" s="12"/>
      <c r="F199" s="13"/>
      <c r="G199" s="14"/>
      <c r="I199" s="15" t="str">
        <f>IF($A199="","",EDATE(D199,G199))</f>
        <v/>
      </c>
      <c r="J199" s="16" t="str">
        <f>IF($A199="","",ROUND((E199*(1+(F199*G199))),2))</f>
        <v/>
      </c>
    </row>
    <row r="200" spans="1:10" x14ac:dyDescent="0.25">
      <c r="D200" s="11"/>
      <c r="E200" s="12"/>
      <c r="F200" s="13"/>
      <c r="G200" s="14"/>
      <c r="I200" s="15" t="str">
        <f>IF($A200="","",EDATE(D200,G200))</f>
        <v/>
      </c>
      <c r="J200" s="16" t="str">
        <f>IF($A200="","",ROUND((E200*(1+(F200*G200))),2))</f>
        <v/>
      </c>
    </row>
    <row r="201" spans="1:10" x14ac:dyDescent="0.25">
      <c r="D201" s="11"/>
      <c r="E201" s="12"/>
      <c r="F201" s="13"/>
      <c r="G201" s="14"/>
      <c r="I201" s="15" t="str">
        <f>IF($A201="","",EDATE(D201,G201))</f>
        <v/>
      </c>
      <c r="J201" s="16" t="str">
        <f>IF($A201="","",ROUND((E201*(1+(F201*G201))),2))</f>
        <v/>
      </c>
    </row>
  </sheetData>
  <autoFilter ref="A1:J1"/>
  <conditionalFormatting sqref="I2:I201">
    <cfRule type="expression" dxfId="0" priority="1">
      <formula>AND(I2&lt;&gt;"",I2&lt;TODAY())</formula>
    </cfRule>
  </conditionalFormatting>
  <dataValidations count="5"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Active, Extended, Redeemed, Forfeited" sqref="H2:H201">
      <formula1>"Active,Extended,Redeemed,Forfeited"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15</v>
      </c>
      <c r="B1" s="17" t="s">
        <v>42</v>
      </c>
      <c r="C1" s="17" t="s">
        <v>43</v>
      </c>
    </row>
    <row r="2" spans="1:3" x14ac:dyDescent="0.25">
      <c r="A2" s="18" t="s">
        <v>44</v>
      </c>
      <c r="B2" s="19"/>
      <c r="C2" s="19"/>
    </row>
    <row r="3" spans="1:2" x14ac:dyDescent="0.25">
      <c r="A3" t="s">
        <v>45</v>
      </c>
      <c r="B3" s="20">
        <f>(SUMIFS('Loans'!$E$2:$E$201,'Loans'!$H$2:$H$201,"Active")+SUMIFS('Loans'!$E$2:$E$201,'Loans'!$H$2:$H$201,"Extended"))</f>
        <v>600</v>
      </c>
    </row>
    <row r="4" spans="1:2" x14ac:dyDescent="0.25">
      <c r="A4" t="s">
        <v>46</v>
      </c>
      <c r="B4" s="20">
        <f>SUMIFS('Loans'!$E$2:$E$201,'Loans'!$H$2:$H$201,"Forfeited")</f>
        <v>650</v>
      </c>
    </row>
    <row r="5" spans="1:2" x14ac:dyDescent="0.25">
      <c r="A5" t="s">
        <v>47</v>
      </c>
      <c r="B5" s="21">
        <f>IFERROR((COUNTIF('Loans'!$H$2:$H$201,"Redeemed")/(COUNTIF('Loans'!$H$2:$H$201,"Redeemed")+COUNTIF('Loans'!$H$2:$H$201,"Forfeited"))),0)</f>
        <v>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Loans</vt:lpstr>
      <vt:lpstr>Book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