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Job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<sst xmlns="http://schemas.openxmlformats.org/spreadsheetml/2006/main" count="50" uniqueCount="45">
  <si>
    <t>Paving Material Log</t>
  </si>
  <si>
    <t>A free material log for paving contractors: record asphalt and sealcoat tonnage against the estimate in Google Sheets or Excel.</t>
  </si>
  <si>
    <t>Quick start</t>
  </si>
  <si>
    <t>Open the Materials tab and replace the sample rows with your own — one row per entry. Formulas fill in automatically for new rows.</t>
  </si>
  <si>
    <t>Record plant and quarry ticket numbers with each load; compare used vs. estimate to tighten future bids.</t>
  </si>
  <si>
    <t>Asphalt is about 145 lb per cubic foot compacted; check your plant's mix data.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</si>
  <si>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</si>
  <si>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</si>
  <si>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</si>
  <si>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</si>
  <si>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</si>
  <si>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</si>
  <si>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</si>
  <si>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</si>
  <si>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Job</t>
  </si>
  <si>
    <t>Material</t>
  </si>
  <si>
    <t>Area (sq ft)</t>
  </si>
  <si>
    <t>Depth (in)</t>
  </si>
  <si>
    <t>Estimated qty</t>
  </si>
  <si>
    <t>Qty used</t>
  </si>
  <si>
    <t>Unit</t>
  </si>
  <si>
    <t>Unit cost</t>
  </si>
  <si>
    <t>Ticket #</t>
  </si>
  <si>
    <t>Material cost</t>
  </si>
  <si>
    <t>Over estimate</t>
  </si>
  <si>
    <t>Oak Ave driveway</t>
  </si>
  <si>
    <t>Base aggregate</t>
  </si>
  <si>
    <t>ton</t>
  </si>
  <si>
    <t>Q-2210</t>
  </si>
  <si>
    <t>Hot mix asphalt</t>
  </si>
  <si>
    <t>P-8812</t>
  </si>
  <si>
    <t>Church lot</t>
  </si>
  <si>
    <t>Sealcoat</t>
  </si>
  <si>
    <t>gal</t>
  </si>
  <si>
    <t>S-401</t>
  </si>
  <si>
    <t>Crack filler</t>
  </si>
  <si>
    <t>box</t>
  </si>
  <si>
    <t>Item</t>
  </si>
  <si>
    <t>Value</t>
  </si>
  <si>
    <t>Notes</t>
  </si>
  <si>
    <t>Totals</t>
  </si>
  <si>
    <t>Lines over estimate (&gt;8%)</t>
  </si>
  <si>
    <t>Estimating</t>
  </si>
  <si>
    <t>Asphalt tons estimate helper</t>
  </si>
  <si>
    <t>Area x depth x 145 lb/cu ft / 2000. Edit the numbers for your job.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</si>
</sst>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5" customWidth="1"/>
    <col min="5" max="5" width="13" customWidth="1"/>
    <col min="6" max="6" width="16" customWidth="1"/>
    <col min="7" max="7" width="12" customWidth="1"/>
    <col min="8" max="8" width="24" customWidth="1"/>
    <col min="9" max="9" width="14" customWidth="1"/>
    <col min="10" max="10" width="24" customWidth="1"/>
    <col min="11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46302</v>
      </c>
      <c r="B2" t="s">
        <v>25</v>
      </c>
      <c r="C2" t="s">
        <v>26</v>
      </c>
      <c r="D2" s="12">
        <v>1200</v>
      </c>
      <c r="E2" s="13">
        <v>6</v>
      </c>
      <c r="F2" s="13">
        <v>34</v>
      </c>
      <c r="G2" s="13">
        <v>36</v>
      </c>
      <c r="H2" t="s">
        <v>27</v>
      </c>
      <c r="I2" s="14">
        <v>24</v>
      </c>
      <c r="J2" t="s">
        <v>28</v>
      </c>
      <c r="K2" s="15">
        <f>IF($A2="","",ROUND((G2*I2),2))</f>
        <v>864</v>
      </c>
      <c r="L2" s="16">
        <f>IF($A2="","",IFERROR(((G2/F2)-1),0))</f>
        <v>0.05882352941176472</v>
      </c>
    </row>
    <row r="3" spans="1:12" x14ac:dyDescent="0.25">
      <c r="A3" s="11">
        <v>46303</v>
      </c>
      <c r="B3" t="s">
        <v>25</v>
      </c>
      <c r="C3" t="s">
        <v>29</v>
      </c>
      <c r="D3" s="12">
        <v>1200</v>
      </c>
      <c r="E3" s="13">
        <v>2.5</v>
      </c>
      <c r="F3" s="13">
        <v>18.5</v>
      </c>
      <c r="G3" s="13">
        <v>19.4</v>
      </c>
      <c r="H3" t="s">
        <v>27</v>
      </c>
      <c r="I3" s="14">
        <v>92</v>
      </c>
      <c r="J3" t="s">
        <v>30</v>
      </c>
      <c r="K3" s="15">
        <f>IF($A3="","",ROUND((G3*I3),2))</f>
        <v>1784.8</v>
      </c>
      <c r="L3" s="16">
        <f>IF($A3="","",IFERROR(((G3/F3)-1),0))</f>
        <v>0.048648648648648596</v>
      </c>
    </row>
    <row r="4" spans="1:12" x14ac:dyDescent="0.25">
      <c r="A4" s="11">
        <v>46305</v>
      </c>
      <c r="B4" t="s">
        <v>31</v>
      </c>
      <c r="C4" t="s">
        <v>32</v>
      </c>
      <c r="D4" s="12">
        <v>22000</v>
      </c>
      <c r="E4" s="13">
        <v>0</v>
      </c>
      <c r="F4" s="13">
        <v>330</v>
      </c>
      <c r="G4" s="13">
        <v>380</v>
      </c>
      <c r="H4" t="s">
        <v>33</v>
      </c>
      <c r="I4" s="14">
        <v>2.1</v>
      </c>
      <c r="J4" t="s">
        <v>34</v>
      </c>
      <c r="K4" s="15">
        <f>IF($A4="","",ROUND((G4*I4),2))</f>
        <v>798</v>
      </c>
      <c r="L4" s="16">
        <f>IF($A4="","",IFERROR(((G4/F4)-1),0))</f>
        <v>0.1515151515151516</v>
      </c>
    </row>
    <row r="5" spans="1:12" x14ac:dyDescent="0.25">
      <c r="A5" s="11">
        <v>46305</v>
      </c>
      <c r="B5" t="s">
        <v>31</v>
      </c>
      <c r="C5" t="s">
        <v>35</v>
      </c>
      <c r="D5" s="12">
        <v>22000</v>
      </c>
      <c r="E5" s="13">
        <v>0</v>
      </c>
      <c r="F5" s="13">
        <v>12</v>
      </c>
      <c r="G5" s="13">
        <v>10</v>
      </c>
      <c r="H5" t="s">
        <v>36</v>
      </c>
      <c r="I5" s="14">
        <v>48</v>
      </c>
      <c r="J5" t="s">
        <v>34</v>
      </c>
      <c r="K5" s="15">
        <f>IF($A5="","",ROUND((G5*I5),2))</f>
        <v>480</v>
      </c>
      <c r="L5" s="16">
        <f>IF($A5="","",IFERROR(((G5/F5)-1),0))</f>
        <v>-0.16666666666666663</v>
      </c>
    </row>
    <row r="6" spans="1:12" x14ac:dyDescent="0.25">
      <c r="A6" s="11"/>
      <c r="D6" s="12"/>
      <c r="E6" s="13"/>
      <c r="F6" s="13"/>
      <c r="G6" s="13"/>
      <c r="I6" s="14"/>
      <c r="K6" s="15" t="str">
        <f>IF($A6="","",ROUND((G6*I6),2))</f>
        <v/>
      </c>
      <c r="L6" s="16" t="str">
        <f>IF($A6="","",IFERROR(((G6/F6)-1),0))</f>
        <v/>
      </c>
    </row>
    <row r="7" spans="1:12" x14ac:dyDescent="0.25">
      <c r="A7" s="11"/>
      <c r="D7" s="12"/>
      <c r="E7" s="13"/>
      <c r="F7" s="13"/>
      <c r="G7" s="13"/>
      <c r="I7" s="14"/>
      <c r="K7" s="15" t="str">
        <f>IF($A7="","",ROUND((G7*I7),2))</f>
        <v/>
      </c>
      <c r="L7" s="16" t="str">
        <f>IF($A7="","",IFERROR(((G7/F7)-1),0))</f>
        <v/>
      </c>
    </row>
    <row r="8" spans="1:12" x14ac:dyDescent="0.25">
      <c r="A8" s="11"/>
      <c r="D8" s="12"/>
      <c r="E8" s="13"/>
      <c r="F8" s="13"/>
      <c r="G8" s="13"/>
      <c r="I8" s="14"/>
      <c r="K8" s="15" t="str">
        <f>IF($A8="","",ROUND((G8*I8),2))</f>
        <v/>
      </c>
      <c r="L8" s="16" t="str">
        <f>IF($A8="","",IFERROR(((G8/F8)-1),0))</f>
        <v/>
      </c>
    </row>
    <row r="9" spans="1:12" x14ac:dyDescent="0.25">
      <c r="A9" s="11"/>
      <c r="D9" s="12"/>
      <c r="E9" s="13"/>
      <c r="F9" s="13"/>
      <c r="G9" s="13"/>
      <c r="I9" s="14"/>
      <c r="K9" s="15" t="str">
        <f>IF($A9="","",ROUND((G9*I9),2))</f>
        <v/>
      </c>
      <c r="L9" s="16" t="str">
        <f>IF($A9="","",IFERROR(((G9/F9)-1),0))</f>
        <v/>
      </c>
    </row>
    <row r="10" spans="1:12" x14ac:dyDescent="0.25">
      <c r="A10" s="11"/>
      <c r="D10" s="12"/>
      <c r="E10" s="13"/>
      <c r="F10" s="13"/>
      <c r="G10" s="13"/>
      <c r="I10" s="14"/>
      <c r="K10" s="15" t="str">
        <f>IF($A10="","",ROUND((G10*I10),2))</f>
        <v/>
      </c>
      <c r="L10" s="16" t="str">
        <f>IF($A10="","",IFERROR(((G10/F10)-1),0))</f>
        <v/>
      </c>
    </row>
    <row r="11" spans="1:12" x14ac:dyDescent="0.25">
      <c r="A11" s="11"/>
      <c r="D11" s="12"/>
      <c r="E11" s="13"/>
      <c r="F11" s="13"/>
      <c r="G11" s="13"/>
      <c r="I11" s="14"/>
      <c r="K11" s="15" t="str">
        <f>IF($A11="","",ROUND((G11*I11),2))</f>
        <v/>
      </c>
      <c r="L11" s="16" t="str">
        <f>IF($A11="","",IFERROR(((G11/F11)-1),0))</f>
        <v/>
      </c>
    </row>
    <row r="12" spans="1:12" x14ac:dyDescent="0.25">
      <c r="A12" s="11"/>
      <c r="D12" s="12"/>
      <c r="E12" s="13"/>
      <c r="F12" s="13"/>
      <c r="G12" s="13"/>
      <c r="I12" s="14"/>
      <c r="K12" s="15" t="str">
        <f>IF($A12="","",ROUND((G12*I12),2))</f>
        <v/>
      </c>
      <c r="L12" s="16" t="str">
        <f>IF($A12="","",IFERROR(((G12/F12)-1),0))</f>
        <v/>
      </c>
    </row>
    <row r="13" spans="1:12" x14ac:dyDescent="0.25">
      <c r="A13" s="11"/>
      <c r="D13" s="12"/>
      <c r="E13" s="13"/>
      <c r="F13" s="13"/>
      <c r="G13" s="13"/>
      <c r="I13" s="14"/>
      <c r="K13" s="15" t="str">
        <f>IF($A13="","",ROUND((G13*I13),2))</f>
        <v/>
      </c>
      <c r="L13" s="16" t="str">
        <f>IF($A13="","",IFERROR(((G13/F13)-1),0))</f>
        <v/>
      </c>
    </row>
    <row r="14" spans="1:12" x14ac:dyDescent="0.25">
      <c r="A14" s="11"/>
      <c r="D14" s="12"/>
      <c r="E14" s="13"/>
      <c r="F14" s="13"/>
      <c r="G14" s="13"/>
      <c r="I14" s="14"/>
      <c r="K14" s="15" t="str">
        <f>IF($A14="","",ROUND((G14*I14),2))</f>
        <v/>
      </c>
      <c r="L14" s="16" t="str">
        <f>IF($A14="","",IFERROR(((G14/F14)-1),0))</f>
        <v/>
      </c>
    </row>
    <row r="15" spans="1:12" x14ac:dyDescent="0.25">
      <c r="A15" s="11"/>
      <c r="D15" s="12"/>
      <c r="E15" s="13"/>
      <c r="F15" s="13"/>
      <c r="G15" s="13"/>
      <c r="I15" s="14"/>
      <c r="K15" s="15" t="str">
        <f>IF($A15="","",ROUND((G15*I15),2))</f>
        <v/>
      </c>
      <c r="L15" s="16" t="str">
        <f>IF($A15="","",IFERROR(((G15/F15)-1),0))</f>
        <v/>
      </c>
    </row>
    <row r="16" spans="1:12" x14ac:dyDescent="0.25">
      <c r="A16" s="11"/>
      <c r="D16" s="12"/>
      <c r="E16" s="13"/>
      <c r="F16" s="13"/>
      <c r="G16" s="13"/>
      <c r="I16" s="14"/>
      <c r="K16" s="15" t="str">
        <f>IF($A16="","",ROUND((G16*I16),2))</f>
        <v/>
      </c>
      <c r="L16" s="16" t="str">
        <f>IF($A16="","",IFERROR(((G16/F16)-1),0))</f>
        <v/>
      </c>
    </row>
    <row r="17" spans="1:12" x14ac:dyDescent="0.25">
      <c r="A17" s="11"/>
      <c r="D17" s="12"/>
      <c r="E17" s="13"/>
      <c r="F17" s="13"/>
      <c r="G17" s="13"/>
      <c r="I17" s="14"/>
      <c r="K17" s="15" t="str">
        <f>IF($A17="","",ROUND((G17*I17),2))</f>
        <v/>
      </c>
      <c r="L17" s="16" t="str">
        <f>IF($A17="","",IFERROR(((G17/F17)-1),0))</f>
        <v/>
      </c>
    </row>
    <row r="18" spans="1:12" x14ac:dyDescent="0.25">
      <c r="A18" s="11"/>
      <c r="D18" s="12"/>
      <c r="E18" s="13"/>
      <c r="F18" s="13"/>
      <c r="G18" s="13"/>
      <c r="I18" s="14"/>
      <c r="K18" s="15" t="str">
        <f>IF($A18="","",ROUND((G18*I18),2))</f>
        <v/>
      </c>
      <c r="L18" s="16" t="str">
        <f>IF($A18="","",IFERROR(((G18/F18)-1),0))</f>
        <v/>
      </c>
    </row>
    <row r="19" spans="1:12" x14ac:dyDescent="0.25">
      <c r="A19" s="11"/>
      <c r="D19" s="12"/>
      <c r="E19" s="13"/>
      <c r="F19" s="13"/>
      <c r="G19" s="13"/>
      <c r="I19" s="14"/>
      <c r="K19" s="15" t="str">
        <f>IF($A19="","",ROUND((G19*I19),2))</f>
        <v/>
      </c>
      <c r="L19" s="16" t="str">
        <f>IF($A19="","",IFERROR(((G19/F19)-1),0))</f>
        <v/>
      </c>
    </row>
    <row r="20" spans="1:12" x14ac:dyDescent="0.25">
      <c r="A20" s="11"/>
      <c r="D20" s="12"/>
      <c r="E20" s="13"/>
      <c r="F20" s="13"/>
      <c r="G20" s="13"/>
      <c r="I20" s="14"/>
      <c r="K20" s="15" t="str">
        <f>IF($A20="","",ROUND((G20*I20),2))</f>
        <v/>
      </c>
      <c r="L20" s="16" t="str">
        <f>IF($A20="","",IFERROR(((G20/F20)-1),0))</f>
        <v/>
      </c>
    </row>
    <row r="21" spans="1:12" x14ac:dyDescent="0.25">
      <c r="A21" s="11"/>
      <c r="D21" s="12"/>
      <c r="E21" s="13"/>
      <c r="F21" s="13"/>
      <c r="G21" s="13"/>
      <c r="I21" s="14"/>
      <c r="K21" s="15" t="str">
        <f>IF($A21="","",ROUND((G21*I21),2))</f>
        <v/>
      </c>
      <c r="L21" s="16" t="str">
        <f>IF($A21="","",IFERROR(((G21/F21)-1),0))</f>
        <v/>
      </c>
    </row>
    <row r="22" spans="1:12" x14ac:dyDescent="0.25">
      <c r="A22" s="11"/>
      <c r="D22" s="12"/>
      <c r="E22" s="13"/>
      <c r="F22" s="13"/>
      <c r="G22" s="13"/>
      <c r="I22" s="14"/>
      <c r="K22" s="15" t="str">
        <f>IF($A22="","",ROUND((G22*I22),2))</f>
        <v/>
      </c>
      <c r="L22" s="16" t="str">
        <f>IF($A22="","",IFERROR(((G22/F22)-1),0))</f>
        <v/>
      </c>
    </row>
    <row r="23" spans="1:12" x14ac:dyDescent="0.25">
      <c r="A23" s="11"/>
      <c r="D23" s="12"/>
      <c r="E23" s="13"/>
      <c r="F23" s="13"/>
      <c r="G23" s="13"/>
      <c r="I23" s="14"/>
      <c r="K23" s="15" t="str">
        <f>IF($A23="","",ROUND((G23*I23),2))</f>
        <v/>
      </c>
      <c r="L23" s="16" t="str">
        <f>IF($A23="","",IFERROR(((G23/F23)-1),0))</f>
        <v/>
      </c>
    </row>
    <row r="24" spans="1:12" x14ac:dyDescent="0.25">
      <c r="A24" s="11"/>
      <c r="D24" s="12"/>
      <c r="E24" s="13"/>
      <c r="F24" s="13"/>
      <c r="G24" s="13"/>
      <c r="I24" s="14"/>
      <c r="K24" s="15" t="str">
        <f>IF($A24="","",ROUND((G24*I24),2))</f>
        <v/>
      </c>
      <c r="L24" s="16" t="str">
        <f>IF($A24="","",IFERROR(((G24/F24)-1),0))</f>
        <v/>
      </c>
    </row>
    <row r="25" spans="1:12" x14ac:dyDescent="0.25">
      <c r="A25" s="11"/>
      <c r="D25" s="12"/>
      <c r="E25" s="13"/>
      <c r="F25" s="13"/>
      <c r="G25" s="13"/>
      <c r="I25" s="14"/>
      <c r="K25" s="15" t="str">
        <f>IF($A25="","",ROUND((G25*I25),2))</f>
        <v/>
      </c>
      <c r="L25" s="16" t="str">
        <f>IF($A25="","",IFERROR(((G25/F25)-1),0))</f>
        <v/>
      </c>
    </row>
    <row r="26" spans="1:12" x14ac:dyDescent="0.25">
      <c r="A26" s="11"/>
      <c r="D26" s="12"/>
      <c r="E26" s="13"/>
      <c r="F26" s="13"/>
      <c r="G26" s="13"/>
      <c r="I26" s="14"/>
      <c r="K26" s="15" t="str">
        <f>IF($A26="","",ROUND((G26*I26),2))</f>
        <v/>
      </c>
      <c r="L26" s="16" t="str">
        <f>IF($A26="","",IFERROR(((G26/F26)-1),0))</f>
        <v/>
      </c>
    </row>
    <row r="27" spans="1:12" x14ac:dyDescent="0.25">
      <c r="A27" s="11"/>
      <c r="D27" s="12"/>
      <c r="E27" s="13"/>
      <c r="F27" s="13"/>
      <c r="G27" s="13"/>
      <c r="I27" s="14"/>
      <c r="K27" s="15" t="str">
        <f>IF($A27="","",ROUND((G27*I27),2))</f>
        <v/>
      </c>
      <c r="L27" s="16" t="str">
        <f>IF($A27="","",IFERROR(((G27/F27)-1),0))</f>
        <v/>
      </c>
    </row>
    <row r="28" spans="1:12" x14ac:dyDescent="0.25">
      <c r="A28" s="11"/>
      <c r="D28" s="12"/>
      <c r="E28" s="13"/>
      <c r="F28" s="13"/>
      <c r="G28" s="13"/>
      <c r="I28" s="14"/>
      <c r="K28" s="15" t="str">
        <f>IF($A28="","",ROUND((G28*I28),2))</f>
        <v/>
      </c>
      <c r="L28" s="16" t="str">
        <f>IF($A28="","",IFERROR(((G28/F28)-1),0))</f>
        <v/>
      </c>
    </row>
    <row r="29" spans="1:12" x14ac:dyDescent="0.25">
      <c r="A29" s="11"/>
      <c r="D29" s="12"/>
      <c r="E29" s="13"/>
      <c r="F29" s="13"/>
      <c r="G29" s="13"/>
      <c r="I29" s="14"/>
      <c r="K29" s="15" t="str">
        <f>IF($A29="","",ROUND((G29*I29),2))</f>
        <v/>
      </c>
      <c r="L29" s="16" t="str">
        <f>IF($A29="","",IFERROR(((G29/F29)-1),0))</f>
        <v/>
      </c>
    </row>
    <row r="30" spans="1:12" x14ac:dyDescent="0.25">
      <c r="A30" s="11"/>
      <c r="D30" s="12"/>
      <c r="E30" s="13"/>
      <c r="F30" s="13"/>
      <c r="G30" s="13"/>
      <c r="I30" s="14"/>
      <c r="K30" s="15" t="str">
        <f>IF($A30="","",ROUND((G30*I30),2))</f>
        <v/>
      </c>
      <c r="L30" s="16" t="str">
        <f>IF($A30="","",IFERROR(((G30/F30)-1),0))</f>
        <v/>
      </c>
    </row>
    <row r="31" spans="1:12" x14ac:dyDescent="0.25">
      <c r="A31" s="11"/>
      <c r="D31" s="12"/>
      <c r="E31" s="13"/>
      <c r="F31" s="13"/>
      <c r="G31" s="13"/>
      <c r="I31" s="14"/>
      <c r="K31" s="15" t="str">
        <f>IF($A31="","",ROUND((G31*I31),2))</f>
        <v/>
      </c>
      <c r="L31" s="16" t="str">
        <f>IF($A31="","",IFERROR(((G31/F31)-1),0))</f>
        <v/>
      </c>
    </row>
    <row r="32" spans="1:12" x14ac:dyDescent="0.25">
      <c r="A32" s="11"/>
      <c r="D32" s="12"/>
      <c r="E32" s="13"/>
      <c r="F32" s="13"/>
      <c r="G32" s="13"/>
      <c r="I32" s="14"/>
      <c r="K32" s="15" t="str">
        <f>IF($A32="","",ROUND((G32*I32),2))</f>
        <v/>
      </c>
      <c r="L32" s="16" t="str">
        <f>IF($A32="","",IFERROR(((G32/F32)-1),0))</f>
        <v/>
      </c>
    </row>
    <row r="33" spans="1:12" x14ac:dyDescent="0.25">
      <c r="A33" s="11"/>
      <c r="D33" s="12"/>
      <c r="E33" s="13"/>
      <c r="F33" s="13"/>
      <c r="G33" s="13"/>
      <c r="I33" s="14"/>
      <c r="K33" s="15" t="str">
        <f>IF($A33="","",ROUND((G33*I33),2))</f>
        <v/>
      </c>
      <c r="L33" s="16" t="str">
        <f>IF($A33="","",IFERROR(((G33/F33)-1),0))</f>
        <v/>
      </c>
    </row>
    <row r="34" spans="1:12" x14ac:dyDescent="0.25">
      <c r="A34" s="11"/>
      <c r="D34" s="12"/>
      <c r="E34" s="13"/>
      <c r="F34" s="13"/>
      <c r="G34" s="13"/>
      <c r="I34" s="14"/>
      <c r="K34" s="15" t="str">
        <f>IF($A34="","",ROUND((G34*I34),2))</f>
        <v/>
      </c>
      <c r="L34" s="16" t="str">
        <f>IF($A34="","",IFERROR(((G34/F34)-1),0))</f>
        <v/>
      </c>
    </row>
    <row r="35" spans="1:12" x14ac:dyDescent="0.25">
      <c r="A35" s="11"/>
      <c r="D35" s="12"/>
      <c r="E35" s="13"/>
      <c r="F35" s="13"/>
      <c r="G35" s="13"/>
      <c r="I35" s="14"/>
      <c r="K35" s="15" t="str">
        <f>IF($A35="","",ROUND((G35*I35),2))</f>
        <v/>
      </c>
      <c r="L35" s="16" t="str">
        <f>IF($A35="","",IFERROR(((G35/F35)-1),0))</f>
        <v/>
      </c>
    </row>
    <row r="36" spans="1:12" x14ac:dyDescent="0.25">
      <c r="A36" s="11"/>
      <c r="D36" s="12"/>
      <c r="E36" s="13"/>
      <c r="F36" s="13"/>
      <c r="G36" s="13"/>
      <c r="I36" s="14"/>
      <c r="K36" s="15" t="str">
        <f>IF($A36="","",ROUND((G36*I36),2))</f>
        <v/>
      </c>
      <c r="L36" s="16" t="str">
        <f>IF($A36="","",IFERROR(((G36/F36)-1),0))</f>
        <v/>
      </c>
    </row>
    <row r="37" spans="1:12" x14ac:dyDescent="0.25">
      <c r="A37" s="11"/>
      <c r="D37" s="12"/>
      <c r="E37" s="13"/>
      <c r="F37" s="13"/>
      <c r="G37" s="13"/>
      <c r="I37" s="14"/>
      <c r="K37" s="15" t="str">
        <f>IF($A37="","",ROUND((G37*I37),2))</f>
        <v/>
      </c>
      <c r="L37" s="16" t="str">
        <f>IF($A37="","",IFERROR(((G37/F37)-1),0))</f>
        <v/>
      </c>
    </row>
    <row r="38" spans="1:12" x14ac:dyDescent="0.25">
      <c r="A38" s="11"/>
      <c r="D38" s="12"/>
      <c r="E38" s="13"/>
      <c r="F38" s="13"/>
      <c r="G38" s="13"/>
      <c r="I38" s="14"/>
      <c r="K38" s="15" t="str">
        <f>IF($A38="","",ROUND((G38*I38),2))</f>
        <v/>
      </c>
      <c r="L38" s="16" t="str">
        <f>IF($A38="","",IFERROR(((G38/F38)-1),0))</f>
        <v/>
      </c>
    </row>
    <row r="39" spans="1:12" x14ac:dyDescent="0.25">
      <c r="A39" s="11"/>
      <c r="D39" s="12"/>
      <c r="E39" s="13"/>
      <c r="F39" s="13"/>
      <c r="G39" s="13"/>
      <c r="I39" s="14"/>
      <c r="K39" s="15" t="str">
        <f>IF($A39="","",ROUND((G39*I39),2))</f>
        <v/>
      </c>
      <c r="L39" s="16" t="str">
        <f>IF($A39="","",IFERROR(((G39/F39)-1),0))</f>
        <v/>
      </c>
    </row>
    <row r="40" spans="1:12" x14ac:dyDescent="0.25">
      <c r="A40" s="11"/>
      <c r="D40" s="12"/>
      <c r="E40" s="13"/>
      <c r="F40" s="13"/>
      <c r="G40" s="13"/>
      <c r="I40" s="14"/>
      <c r="K40" s="15" t="str">
        <f>IF($A40="","",ROUND((G40*I40),2))</f>
        <v/>
      </c>
      <c r="L40" s="16" t="str">
        <f>IF($A40="","",IFERROR(((G40/F40)-1),0))</f>
        <v/>
      </c>
    </row>
    <row r="41" spans="1:12" x14ac:dyDescent="0.25">
      <c r="A41" s="11"/>
      <c r="D41" s="12"/>
      <c r="E41" s="13"/>
      <c r="F41" s="13"/>
      <c r="G41" s="13"/>
      <c r="I41" s="14"/>
      <c r="K41" s="15" t="str">
        <f>IF($A41="","",ROUND((G41*I41),2))</f>
        <v/>
      </c>
      <c r="L41" s="16" t="str">
        <f>IF($A41="","",IFERROR(((G41/F41)-1),0))</f>
        <v/>
      </c>
    </row>
    <row r="42" spans="1:12" x14ac:dyDescent="0.25">
      <c r="A42" s="11"/>
      <c r="D42" s="12"/>
      <c r="E42" s="13"/>
      <c r="F42" s="13"/>
      <c r="G42" s="13"/>
      <c r="I42" s="14"/>
      <c r="K42" s="15" t="str">
        <f>IF($A42="","",ROUND((G42*I42),2))</f>
        <v/>
      </c>
      <c r="L42" s="16" t="str">
        <f>IF($A42="","",IFERROR(((G42/F42)-1),0))</f>
        <v/>
      </c>
    </row>
    <row r="43" spans="1:12" x14ac:dyDescent="0.25">
      <c r="A43" s="11"/>
      <c r="D43" s="12"/>
      <c r="E43" s="13"/>
      <c r="F43" s="13"/>
      <c r="G43" s="13"/>
      <c r="I43" s="14"/>
      <c r="K43" s="15" t="str">
        <f>IF($A43="","",ROUND((G43*I43),2))</f>
        <v/>
      </c>
      <c r="L43" s="16" t="str">
        <f>IF($A43="","",IFERROR(((G43/F43)-1),0))</f>
        <v/>
      </c>
    </row>
    <row r="44" spans="1:12" x14ac:dyDescent="0.25">
      <c r="A44" s="11"/>
      <c r="D44" s="12"/>
      <c r="E44" s="13"/>
      <c r="F44" s="13"/>
      <c r="G44" s="13"/>
      <c r="I44" s="14"/>
      <c r="K44" s="15" t="str">
        <f>IF($A44="","",ROUND((G44*I44),2))</f>
        <v/>
      </c>
      <c r="L44" s="16" t="str">
        <f>IF($A44="","",IFERROR(((G44/F44)-1),0))</f>
        <v/>
      </c>
    </row>
    <row r="45" spans="1:12" x14ac:dyDescent="0.25">
      <c r="A45" s="11"/>
      <c r="D45" s="12"/>
      <c r="E45" s="13"/>
      <c r="F45" s="13"/>
      <c r="G45" s="13"/>
      <c r="I45" s="14"/>
      <c r="K45" s="15" t="str">
        <f>IF($A45="","",ROUND((G45*I45),2))</f>
        <v/>
      </c>
      <c r="L45" s="16" t="str">
        <f>IF($A45="","",IFERROR(((G45/F45)-1),0))</f>
        <v/>
      </c>
    </row>
    <row r="46" spans="1:12" x14ac:dyDescent="0.25">
      <c r="A46" s="11"/>
      <c r="D46" s="12"/>
      <c r="E46" s="13"/>
      <c r="F46" s="13"/>
      <c r="G46" s="13"/>
      <c r="I46" s="14"/>
      <c r="K46" s="15" t="str">
        <f>IF($A46="","",ROUND((G46*I46),2))</f>
        <v/>
      </c>
      <c r="L46" s="16" t="str">
        <f>IF($A46="","",IFERROR(((G46/F46)-1),0))</f>
        <v/>
      </c>
    </row>
    <row r="47" spans="1:12" x14ac:dyDescent="0.25">
      <c r="A47" s="11"/>
      <c r="D47" s="12"/>
      <c r="E47" s="13"/>
      <c r="F47" s="13"/>
      <c r="G47" s="13"/>
      <c r="I47" s="14"/>
      <c r="K47" s="15" t="str">
        <f>IF($A47="","",ROUND((G47*I47),2))</f>
        <v/>
      </c>
      <c r="L47" s="16" t="str">
        <f>IF($A47="","",IFERROR(((G47/F47)-1),0))</f>
        <v/>
      </c>
    </row>
    <row r="48" spans="1:12" x14ac:dyDescent="0.25">
      <c r="A48" s="11"/>
      <c r="D48" s="12"/>
      <c r="E48" s="13"/>
      <c r="F48" s="13"/>
      <c r="G48" s="13"/>
      <c r="I48" s="14"/>
      <c r="K48" s="15" t="str">
        <f>IF($A48="","",ROUND((G48*I48),2))</f>
        <v/>
      </c>
      <c r="L48" s="16" t="str">
        <f>IF($A48="","",IFERROR(((G48/F48)-1),0))</f>
        <v/>
      </c>
    </row>
    <row r="49" spans="1:12" x14ac:dyDescent="0.25">
      <c r="A49" s="11"/>
      <c r="D49" s="12"/>
      <c r="E49" s="13"/>
      <c r="F49" s="13"/>
      <c r="G49" s="13"/>
      <c r="I49" s="14"/>
      <c r="K49" s="15" t="str">
        <f>IF($A49="","",ROUND((G49*I49),2))</f>
        <v/>
      </c>
      <c r="L49" s="16" t="str">
        <f>IF($A49="","",IFERROR(((G49/F49)-1),0))</f>
        <v/>
      </c>
    </row>
    <row r="50" spans="1:12" x14ac:dyDescent="0.25">
      <c r="A50" s="11"/>
      <c r="D50" s="12"/>
      <c r="E50" s="13"/>
      <c r="F50" s="13"/>
      <c r="G50" s="13"/>
      <c r="I50" s="14"/>
      <c r="K50" s="15" t="str">
        <f>IF($A50="","",ROUND((G50*I50),2))</f>
        <v/>
      </c>
      <c r="L50" s="16" t="str">
        <f>IF($A50="","",IFERROR(((G50/F50)-1),0))</f>
        <v/>
      </c>
    </row>
    <row r="51" spans="1:12" x14ac:dyDescent="0.25">
      <c r="A51" s="11"/>
      <c r="D51" s="12"/>
      <c r="E51" s="13"/>
      <c r="F51" s="13"/>
      <c r="G51" s="13"/>
      <c r="I51" s="14"/>
      <c r="K51" s="15" t="str">
        <f>IF($A51="","",ROUND((G51*I51),2))</f>
        <v/>
      </c>
      <c r="L51" s="16" t="str">
        <f>IF($A51="","",IFERROR(((G51/F51)-1),0))</f>
        <v/>
      </c>
    </row>
    <row r="52" spans="1:12" x14ac:dyDescent="0.25">
      <c r="A52" s="11"/>
      <c r="D52" s="12"/>
      <c r="E52" s="13"/>
      <c r="F52" s="13"/>
      <c r="G52" s="13"/>
      <c r="I52" s="14"/>
      <c r="K52" s="15" t="str">
        <f>IF($A52="","",ROUND((G52*I52),2))</f>
        <v/>
      </c>
      <c r="L52" s="16" t="str">
        <f>IF($A52="","",IFERROR(((G52/F52)-1),0))</f>
        <v/>
      </c>
    </row>
    <row r="53" spans="1:12" x14ac:dyDescent="0.25">
      <c r="A53" s="11"/>
      <c r="D53" s="12"/>
      <c r="E53" s="13"/>
      <c r="F53" s="13"/>
      <c r="G53" s="13"/>
      <c r="I53" s="14"/>
      <c r="K53" s="15" t="str">
        <f>IF($A53="","",ROUND((G53*I53),2))</f>
        <v/>
      </c>
      <c r="L53" s="16" t="str">
        <f>IF($A53="","",IFERROR(((G53/F53)-1),0))</f>
        <v/>
      </c>
    </row>
    <row r="54" spans="1:12" x14ac:dyDescent="0.25">
      <c r="A54" s="11"/>
      <c r="D54" s="12"/>
      <c r="E54" s="13"/>
      <c r="F54" s="13"/>
      <c r="G54" s="13"/>
      <c r="I54" s="14"/>
      <c r="K54" s="15" t="str">
        <f>IF($A54="","",ROUND((G54*I54),2))</f>
        <v/>
      </c>
      <c r="L54" s="16" t="str">
        <f>IF($A54="","",IFERROR(((G54/F54)-1),0))</f>
        <v/>
      </c>
    </row>
    <row r="55" spans="1:12" x14ac:dyDescent="0.25">
      <c r="A55" s="11"/>
      <c r="D55" s="12"/>
      <c r="E55" s="13"/>
      <c r="F55" s="13"/>
      <c r="G55" s="13"/>
      <c r="I55" s="14"/>
      <c r="K55" s="15" t="str">
        <f>IF($A55="","",ROUND((G55*I55),2))</f>
        <v/>
      </c>
      <c r="L55" s="16" t="str">
        <f>IF($A55="","",IFERROR(((G55/F55)-1),0))</f>
        <v/>
      </c>
    </row>
    <row r="56" spans="1:12" x14ac:dyDescent="0.25">
      <c r="A56" s="11"/>
      <c r="D56" s="12"/>
      <c r="E56" s="13"/>
      <c r="F56" s="13"/>
      <c r="G56" s="13"/>
      <c r="I56" s="14"/>
      <c r="K56" s="15" t="str">
        <f>IF($A56="","",ROUND((G56*I56),2))</f>
        <v/>
      </c>
      <c r="L56" s="16" t="str">
        <f>IF($A56="","",IFERROR(((G56/F56)-1),0))</f>
        <v/>
      </c>
    </row>
    <row r="57" spans="1:12" x14ac:dyDescent="0.25">
      <c r="A57" s="11"/>
      <c r="D57" s="12"/>
      <c r="E57" s="13"/>
      <c r="F57" s="13"/>
      <c r="G57" s="13"/>
      <c r="I57" s="14"/>
      <c r="K57" s="15" t="str">
        <f>IF($A57="","",ROUND((G57*I57),2))</f>
        <v/>
      </c>
      <c r="L57" s="16" t="str">
        <f>IF($A57="","",IFERROR(((G57/F57)-1),0))</f>
        <v/>
      </c>
    </row>
    <row r="58" spans="1:12" x14ac:dyDescent="0.25">
      <c r="A58" s="11"/>
      <c r="D58" s="12"/>
      <c r="E58" s="13"/>
      <c r="F58" s="13"/>
      <c r="G58" s="13"/>
      <c r="I58" s="14"/>
      <c r="K58" s="15" t="str">
        <f>IF($A58="","",ROUND((G58*I58),2))</f>
        <v/>
      </c>
      <c r="L58" s="16" t="str">
        <f>IF($A58="","",IFERROR(((G58/F58)-1),0))</f>
        <v/>
      </c>
    </row>
    <row r="59" spans="1:12" x14ac:dyDescent="0.25">
      <c r="A59" s="11"/>
      <c r="D59" s="12"/>
      <c r="E59" s="13"/>
      <c r="F59" s="13"/>
      <c r="G59" s="13"/>
      <c r="I59" s="14"/>
      <c r="K59" s="15" t="str">
        <f>IF($A59="","",ROUND((G59*I59),2))</f>
        <v/>
      </c>
      <c r="L59" s="16" t="str">
        <f>IF($A59="","",IFERROR(((G59/F59)-1),0))</f>
        <v/>
      </c>
    </row>
    <row r="60" spans="1:12" x14ac:dyDescent="0.25">
      <c r="A60" s="11"/>
      <c r="D60" s="12"/>
      <c r="E60" s="13"/>
      <c r="F60" s="13"/>
      <c r="G60" s="13"/>
      <c r="I60" s="14"/>
      <c r="K60" s="15" t="str">
        <f>IF($A60="","",ROUND((G60*I60),2))</f>
        <v/>
      </c>
      <c r="L60" s="16" t="str">
        <f>IF($A60="","",IFERROR(((G60/F60)-1),0))</f>
        <v/>
      </c>
    </row>
    <row r="61" spans="1:12" x14ac:dyDescent="0.25">
      <c r="A61" s="11"/>
      <c r="D61" s="12"/>
      <c r="E61" s="13"/>
      <c r="F61" s="13"/>
      <c r="G61" s="13"/>
      <c r="I61" s="14"/>
      <c r="K61" s="15" t="str">
        <f>IF($A61="","",ROUND((G61*I61),2))</f>
        <v/>
      </c>
      <c r="L61" s="16" t="str">
        <f>IF($A61="","",IFERROR(((G61/F61)-1),0))</f>
        <v/>
      </c>
    </row>
    <row r="62" spans="1:12" x14ac:dyDescent="0.25">
      <c r="A62" s="11"/>
      <c r="D62" s="12"/>
      <c r="E62" s="13"/>
      <c r="F62" s="13"/>
      <c r="G62" s="13"/>
      <c r="I62" s="14"/>
      <c r="K62" s="15" t="str">
        <f>IF($A62="","",ROUND((G62*I62),2))</f>
        <v/>
      </c>
      <c r="L62" s="16" t="str">
        <f>IF($A62="","",IFERROR(((G62/F62)-1),0))</f>
        <v/>
      </c>
    </row>
    <row r="63" spans="1:12" x14ac:dyDescent="0.25">
      <c r="A63" s="11"/>
      <c r="D63" s="12"/>
      <c r="E63" s="13"/>
      <c r="F63" s="13"/>
      <c r="G63" s="13"/>
      <c r="I63" s="14"/>
      <c r="K63" s="15" t="str">
        <f>IF($A63="","",ROUND((G63*I63),2))</f>
        <v/>
      </c>
      <c r="L63" s="16" t="str">
        <f>IF($A63="","",IFERROR(((G63/F63)-1),0))</f>
        <v/>
      </c>
    </row>
    <row r="64" spans="1:12" x14ac:dyDescent="0.25">
      <c r="A64" s="11"/>
      <c r="D64" s="12"/>
      <c r="E64" s="13"/>
      <c r="F64" s="13"/>
      <c r="G64" s="13"/>
      <c r="I64" s="14"/>
      <c r="K64" s="15" t="str">
        <f>IF($A64="","",ROUND((G64*I64),2))</f>
        <v/>
      </c>
      <c r="L64" s="16" t="str">
        <f>IF($A64="","",IFERROR(((G64/F64)-1),0))</f>
        <v/>
      </c>
    </row>
    <row r="65" spans="1:12" x14ac:dyDescent="0.25">
      <c r="A65" s="11"/>
      <c r="D65" s="12"/>
      <c r="E65" s="13"/>
      <c r="F65" s="13"/>
      <c r="G65" s="13"/>
      <c r="I65" s="14"/>
      <c r="K65" s="15" t="str">
        <f>IF($A65="","",ROUND((G65*I65),2))</f>
        <v/>
      </c>
      <c r="L65" s="16" t="str">
        <f>IF($A65="","",IFERROR(((G65/F65)-1),0))</f>
        <v/>
      </c>
    </row>
    <row r="66" spans="1:12" x14ac:dyDescent="0.25">
      <c r="A66" s="11"/>
      <c r="D66" s="12"/>
      <c r="E66" s="13"/>
      <c r="F66" s="13"/>
      <c r="G66" s="13"/>
      <c r="I66" s="14"/>
      <c r="K66" s="15" t="str">
        <f>IF($A66="","",ROUND((G66*I66),2))</f>
        <v/>
      </c>
      <c r="L66" s="16" t="str">
        <f>IF($A66="","",IFERROR(((G66/F66)-1),0))</f>
        <v/>
      </c>
    </row>
    <row r="67" spans="1:12" x14ac:dyDescent="0.25">
      <c r="A67" s="11"/>
      <c r="D67" s="12"/>
      <c r="E67" s="13"/>
      <c r="F67" s="13"/>
      <c r="G67" s="13"/>
      <c r="I67" s="14"/>
      <c r="K67" s="15" t="str">
        <f>IF($A67="","",ROUND((G67*I67),2))</f>
        <v/>
      </c>
      <c r="L67" s="16" t="str">
        <f>IF($A67="","",IFERROR(((G67/F67)-1),0))</f>
        <v/>
      </c>
    </row>
    <row r="68" spans="1:12" x14ac:dyDescent="0.25">
      <c r="A68" s="11"/>
      <c r="D68" s="12"/>
      <c r="E68" s="13"/>
      <c r="F68" s="13"/>
      <c r="G68" s="13"/>
      <c r="I68" s="14"/>
      <c r="K68" s="15" t="str">
        <f>IF($A68="","",ROUND((G68*I68),2))</f>
        <v/>
      </c>
      <c r="L68" s="16" t="str">
        <f>IF($A68="","",IFERROR(((G68/F68)-1),0))</f>
        <v/>
      </c>
    </row>
    <row r="69" spans="1:12" x14ac:dyDescent="0.25">
      <c r="A69" s="11"/>
      <c r="D69" s="12"/>
      <c r="E69" s="13"/>
      <c r="F69" s="13"/>
      <c r="G69" s="13"/>
      <c r="I69" s="14"/>
      <c r="K69" s="15" t="str">
        <f>IF($A69="","",ROUND((G69*I69),2))</f>
        <v/>
      </c>
      <c r="L69" s="16" t="str">
        <f>IF($A69="","",IFERROR(((G69/F69)-1),0))</f>
        <v/>
      </c>
    </row>
    <row r="70" spans="1:12" x14ac:dyDescent="0.25">
      <c r="A70" s="11"/>
      <c r="D70" s="12"/>
      <c r="E70" s="13"/>
      <c r="F70" s="13"/>
      <c r="G70" s="13"/>
      <c r="I70" s="14"/>
      <c r="K70" s="15" t="str">
        <f>IF($A70="","",ROUND((G70*I70),2))</f>
        <v/>
      </c>
      <c r="L70" s="16" t="str">
        <f>IF($A70="","",IFERROR(((G70/F70)-1),0))</f>
        <v/>
      </c>
    </row>
    <row r="71" spans="1:12" x14ac:dyDescent="0.25">
      <c r="A71" s="11"/>
      <c r="D71" s="12"/>
      <c r="E71" s="13"/>
      <c r="F71" s="13"/>
      <c r="G71" s="13"/>
      <c r="I71" s="14"/>
      <c r="K71" s="15" t="str">
        <f>IF($A71="","",ROUND((G71*I71),2))</f>
        <v/>
      </c>
      <c r="L71" s="16" t="str">
        <f>IF($A71="","",IFERROR(((G71/F71)-1),0))</f>
        <v/>
      </c>
    </row>
    <row r="72" spans="1:12" x14ac:dyDescent="0.25">
      <c r="A72" s="11"/>
      <c r="D72" s="12"/>
      <c r="E72" s="13"/>
      <c r="F72" s="13"/>
      <c r="G72" s="13"/>
      <c r="I72" s="14"/>
      <c r="K72" s="15" t="str">
        <f>IF($A72="","",ROUND((G72*I72),2))</f>
        <v/>
      </c>
      <c r="L72" s="16" t="str">
        <f>IF($A72="","",IFERROR(((G72/F72)-1),0))</f>
        <v/>
      </c>
    </row>
    <row r="73" spans="1:12" x14ac:dyDescent="0.25">
      <c r="A73" s="11"/>
      <c r="D73" s="12"/>
      <c r="E73" s="13"/>
      <c r="F73" s="13"/>
      <c r="G73" s="13"/>
      <c r="I73" s="14"/>
      <c r="K73" s="15" t="str">
        <f>IF($A73="","",ROUND((G73*I73),2))</f>
        <v/>
      </c>
      <c r="L73" s="16" t="str">
        <f>IF($A73="","",IFERROR(((G73/F73)-1),0))</f>
        <v/>
      </c>
    </row>
    <row r="74" spans="1:12" x14ac:dyDescent="0.25">
      <c r="A74" s="11"/>
      <c r="D74" s="12"/>
      <c r="E74" s="13"/>
      <c r="F74" s="13"/>
      <c r="G74" s="13"/>
      <c r="I74" s="14"/>
      <c r="K74" s="15" t="str">
        <f>IF($A74="","",ROUND((G74*I74),2))</f>
        <v/>
      </c>
      <c r="L74" s="16" t="str">
        <f>IF($A74="","",IFERROR(((G74/F74)-1),0))</f>
        <v/>
      </c>
    </row>
    <row r="75" spans="1:12" x14ac:dyDescent="0.25">
      <c r="A75" s="11"/>
      <c r="D75" s="12"/>
      <c r="E75" s="13"/>
      <c r="F75" s="13"/>
      <c r="G75" s="13"/>
      <c r="I75" s="14"/>
      <c r="K75" s="15" t="str">
        <f>IF($A75="","",ROUND((G75*I75),2))</f>
        <v/>
      </c>
      <c r="L75" s="16" t="str">
        <f>IF($A75="","",IFERROR(((G75/F75)-1),0))</f>
        <v/>
      </c>
    </row>
    <row r="76" spans="1:12" x14ac:dyDescent="0.25">
      <c r="A76" s="11"/>
      <c r="D76" s="12"/>
      <c r="E76" s="13"/>
      <c r="F76" s="13"/>
      <c r="G76" s="13"/>
      <c r="I76" s="14"/>
      <c r="K76" s="15" t="str">
        <f>IF($A76="","",ROUND((G76*I76),2))</f>
        <v/>
      </c>
      <c r="L76" s="16" t="str">
        <f>IF($A76="","",IFERROR(((G76/F76)-1),0))</f>
        <v/>
      </c>
    </row>
    <row r="77" spans="1:12" x14ac:dyDescent="0.25">
      <c r="A77" s="11"/>
      <c r="D77" s="12"/>
      <c r="E77" s="13"/>
      <c r="F77" s="13"/>
      <c r="G77" s="13"/>
      <c r="I77" s="14"/>
      <c r="K77" s="15" t="str">
        <f>IF($A77="","",ROUND((G77*I77),2))</f>
        <v/>
      </c>
      <c r="L77" s="16" t="str">
        <f>IF($A77="","",IFERROR(((G77/F77)-1),0))</f>
        <v/>
      </c>
    </row>
    <row r="78" spans="1:12" x14ac:dyDescent="0.25">
      <c r="A78" s="11"/>
      <c r="D78" s="12"/>
      <c r="E78" s="13"/>
      <c r="F78" s="13"/>
      <c r="G78" s="13"/>
      <c r="I78" s="14"/>
      <c r="K78" s="15" t="str">
        <f>IF($A78="","",ROUND((G78*I78),2))</f>
        <v/>
      </c>
      <c r="L78" s="16" t="str">
        <f>IF($A78="","",IFERROR(((G78/F78)-1),0))</f>
        <v/>
      </c>
    </row>
    <row r="79" spans="1:12" x14ac:dyDescent="0.25">
      <c r="A79" s="11"/>
      <c r="D79" s="12"/>
      <c r="E79" s="13"/>
      <c r="F79" s="13"/>
      <c r="G79" s="13"/>
      <c r="I79" s="14"/>
      <c r="K79" s="15" t="str">
        <f>IF($A79="","",ROUND((G79*I79),2))</f>
        <v/>
      </c>
      <c r="L79" s="16" t="str">
        <f>IF($A79="","",IFERROR(((G79/F79)-1),0))</f>
        <v/>
      </c>
    </row>
    <row r="80" spans="1:12" x14ac:dyDescent="0.25">
      <c r="A80" s="11"/>
      <c r="D80" s="12"/>
      <c r="E80" s="13"/>
      <c r="F80" s="13"/>
      <c r="G80" s="13"/>
      <c r="I80" s="14"/>
      <c r="K80" s="15" t="str">
        <f>IF($A80="","",ROUND((G80*I80),2))</f>
        <v/>
      </c>
      <c r="L80" s="16" t="str">
        <f>IF($A80="","",IFERROR(((G80/F80)-1),0))</f>
        <v/>
      </c>
    </row>
    <row r="81" spans="1:12" x14ac:dyDescent="0.25">
      <c r="A81" s="11"/>
      <c r="D81" s="12"/>
      <c r="E81" s="13"/>
      <c r="F81" s="13"/>
      <c r="G81" s="13"/>
      <c r="I81" s="14"/>
      <c r="K81" s="15" t="str">
        <f>IF($A81="","",ROUND((G81*I81),2))</f>
        <v/>
      </c>
      <c r="L81" s="16" t="str">
        <f>IF($A81="","",IFERROR(((G81/F81)-1),0))</f>
        <v/>
      </c>
    </row>
    <row r="82" spans="1:12" x14ac:dyDescent="0.25">
      <c r="A82" s="11"/>
      <c r="D82" s="12"/>
      <c r="E82" s="13"/>
      <c r="F82" s="13"/>
      <c r="G82" s="13"/>
      <c r="I82" s="14"/>
      <c r="K82" s="15" t="str">
        <f>IF($A82="","",ROUND((G82*I82),2))</f>
        <v/>
      </c>
      <c r="L82" s="16" t="str">
        <f>IF($A82="","",IFERROR(((G82/F82)-1),0))</f>
        <v/>
      </c>
    </row>
    <row r="83" spans="1:12" x14ac:dyDescent="0.25">
      <c r="A83" s="11"/>
      <c r="D83" s="12"/>
      <c r="E83" s="13"/>
      <c r="F83" s="13"/>
      <c r="G83" s="13"/>
      <c r="I83" s="14"/>
      <c r="K83" s="15" t="str">
        <f>IF($A83="","",ROUND((G83*I83),2))</f>
        <v/>
      </c>
      <c r="L83" s="16" t="str">
        <f>IF($A83="","",IFERROR(((G83/F83)-1),0))</f>
        <v/>
      </c>
    </row>
    <row r="84" spans="1:12" x14ac:dyDescent="0.25">
      <c r="A84" s="11"/>
      <c r="D84" s="12"/>
      <c r="E84" s="13"/>
      <c r="F84" s="13"/>
      <c r="G84" s="13"/>
      <c r="I84" s="14"/>
      <c r="K84" s="15" t="str">
        <f>IF($A84="","",ROUND((G84*I84),2))</f>
        <v/>
      </c>
      <c r="L84" s="16" t="str">
        <f>IF($A84="","",IFERROR(((G84/F84)-1),0))</f>
        <v/>
      </c>
    </row>
    <row r="85" spans="1:12" x14ac:dyDescent="0.25">
      <c r="A85" s="11"/>
      <c r="D85" s="12"/>
      <c r="E85" s="13"/>
      <c r="F85" s="13"/>
      <c r="G85" s="13"/>
      <c r="I85" s="14"/>
      <c r="K85" s="15" t="str">
        <f>IF($A85="","",ROUND((G85*I85),2))</f>
        <v/>
      </c>
      <c r="L85" s="16" t="str">
        <f>IF($A85="","",IFERROR(((G85/F85)-1),0))</f>
        <v/>
      </c>
    </row>
    <row r="86" spans="1:12" x14ac:dyDescent="0.25">
      <c r="A86" s="11"/>
      <c r="D86" s="12"/>
      <c r="E86" s="13"/>
      <c r="F86" s="13"/>
      <c r="G86" s="13"/>
      <c r="I86" s="14"/>
      <c r="K86" s="15" t="str">
        <f>IF($A86="","",ROUND((G86*I86),2))</f>
        <v/>
      </c>
      <c r="L86" s="16" t="str">
        <f>IF($A86="","",IFERROR(((G86/F86)-1),0))</f>
        <v/>
      </c>
    </row>
    <row r="87" spans="1:12" x14ac:dyDescent="0.25">
      <c r="A87" s="11"/>
      <c r="D87" s="12"/>
      <c r="E87" s="13"/>
      <c r="F87" s="13"/>
      <c r="G87" s="13"/>
      <c r="I87" s="14"/>
      <c r="K87" s="15" t="str">
        <f>IF($A87="","",ROUND((G87*I87),2))</f>
        <v/>
      </c>
      <c r="L87" s="16" t="str">
        <f>IF($A87="","",IFERROR(((G87/F87)-1),0))</f>
        <v/>
      </c>
    </row>
    <row r="88" spans="1:12" x14ac:dyDescent="0.25">
      <c r="A88" s="11"/>
      <c r="D88" s="12"/>
      <c r="E88" s="13"/>
      <c r="F88" s="13"/>
      <c r="G88" s="13"/>
      <c r="I88" s="14"/>
      <c r="K88" s="15" t="str">
        <f>IF($A88="","",ROUND((G88*I88),2))</f>
        <v/>
      </c>
      <c r="L88" s="16" t="str">
        <f>IF($A88="","",IFERROR(((G88/F88)-1),0))</f>
        <v/>
      </c>
    </row>
    <row r="89" spans="1:12" x14ac:dyDescent="0.25">
      <c r="A89" s="11"/>
      <c r="D89" s="12"/>
      <c r="E89" s="13"/>
      <c r="F89" s="13"/>
      <c r="G89" s="13"/>
      <c r="I89" s="14"/>
      <c r="K89" s="15" t="str">
        <f>IF($A89="","",ROUND((G89*I89),2))</f>
        <v/>
      </c>
      <c r="L89" s="16" t="str">
        <f>IF($A89="","",IFERROR(((G89/F89)-1),0))</f>
        <v/>
      </c>
    </row>
    <row r="90" spans="1:12" x14ac:dyDescent="0.25">
      <c r="A90" s="11"/>
      <c r="D90" s="12"/>
      <c r="E90" s="13"/>
      <c r="F90" s="13"/>
      <c r="G90" s="13"/>
      <c r="I90" s="14"/>
      <c r="K90" s="15" t="str">
        <f>IF($A90="","",ROUND((G90*I90),2))</f>
        <v/>
      </c>
      <c r="L90" s="16" t="str">
        <f>IF($A90="","",IFERROR(((G90/F90)-1),0))</f>
        <v/>
      </c>
    </row>
    <row r="91" spans="1:12" x14ac:dyDescent="0.25">
      <c r="A91" s="11"/>
      <c r="D91" s="12"/>
      <c r="E91" s="13"/>
      <c r="F91" s="13"/>
      <c r="G91" s="13"/>
      <c r="I91" s="14"/>
      <c r="K91" s="15" t="str">
        <f>IF($A91="","",ROUND((G91*I91),2))</f>
        <v/>
      </c>
      <c r="L91" s="16" t="str">
        <f>IF($A91="","",IFERROR(((G91/F91)-1),0))</f>
        <v/>
      </c>
    </row>
    <row r="92" spans="1:12" x14ac:dyDescent="0.25">
      <c r="A92" s="11"/>
      <c r="D92" s="12"/>
      <c r="E92" s="13"/>
      <c r="F92" s="13"/>
      <c r="G92" s="13"/>
      <c r="I92" s="14"/>
      <c r="K92" s="15" t="str">
        <f>IF($A92="","",ROUND((G92*I92),2))</f>
        <v/>
      </c>
      <c r="L92" s="16" t="str">
        <f>IF($A92="","",IFERROR(((G92/F92)-1),0))</f>
        <v/>
      </c>
    </row>
    <row r="93" spans="1:12" x14ac:dyDescent="0.25">
      <c r="A93" s="11"/>
      <c r="D93" s="12"/>
      <c r="E93" s="13"/>
      <c r="F93" s="13"/>
      <c r="G93" s="13"/>
      <c r="I93" s="14"/>
      <c r="K93" s="15" t="str">
        <f>IF($A93="","",ROUND((G93*I93),2))</f>
        <v/>
      </c>
      <c r="L93" s="16" t="str">
        <f>IF($A93="","",IFERROR(((G93/F93)-1),0))</f>
        <v/>
      </c>
    </row>
    <row r="94" spans="1:12" x14ac:dyDescent="0.25">
      <c r="A94" s="11"/>
      <c r="D94" s="12"/>
      <c r="E94" s="13"/>
      <c r="F94" s="13"/>
      <c r="G94" s="13"/>
      <c r="I94" s="14"/>
      <c r="K94" s="15" t="str">
        <f>IF($A94="","",ROUND((G94*I94),2))</f>
        <v/>
      </c>
      <c r="L94" s="16" t="str">
        <f>IF($A94="","",IFERROR(((G94/F94)-1),0))</f>
        <v/>
      </c>
    </row>
    <row r="95" spans="1:12" x14ac:dyDescent="0.25">
      <c r="A95" s="11"/>
      <c r="D95" s="12"/>
      <c r="E95" s="13"/>
      <c r="F95" s="13"/>
      <c r="G95" s="13"/>
      <c r="I95" s="14"/>
      <c r="K95" s="15" t="str">
        <f>IF($A95="","",ROUND((G95*I95),2))</f>
        <v/>
      </c>
      <c r="L95" s="16" t="str">
        <f>IF($A95="","",IFERROR(((G95/F95)-1),0))</f>
        <v/>
      </c>
    </row>
    <row r="96" spans="1:12" x14ac:dyDescent="0.25">
      <c r="A96" s="11"/>
      <c r="D96" s="12"/>
      <c r="E96" s="13"/>
      <c r="F96" s="13"/>
      <c r="G96" s="13"/>
      <c r="I96" s="14"/>
      <c r="K96" s="15" t="str">
        <f>IF($A96="","",ROUND((G96*I96),2))</f>
        <v/>
      </c>
      <c r="L96" s="16" t="str">
        <f>IF($A96="","",IFERROR(((G96/F96)-1),0))</f>
        <v/>
      </c>
    </row>
    <row r="97" spans="1:12" x14ac:dyDescent="0.25">
      <c r="A97" s="11"/>
      <c r="D97" s="12"/>
      <c r="E97" s="13"/>
      <c r="F97" s="13"/>
      <c r="G97" s="13"/>
      <c r="I97" s="14"/>
      <c r="K97" s="15" t="str">
        <f>IF($A97="","",ROUND((G97*I97),2))</f>
        <v/>
      </c>
      <c r="L97" s="16" t="str">
        <f>IF($A97="","",IFERROR(((G97/F97)-1),0))</f>
        <v/>
      </c>
    </row>
    <row r="98" spans="1:12" x14ac:dyDescent="0.25">
      <c r="A98" s="11"/>
      <c r="D98" s="12"/>
      <c r="E98" s="13"/>
      <c r="F98" s="13"/>
      <c r="G98" s="13"/>
      <c r="I98" s="14"/>
      <c r="K98" s="15" t="str">
        <f>IF($A98="","",ROUND((G98*I98),2))</f>
        <v/>
      </c>
      <c r="L98" s="16" t="str">
        <f>IF($A98="","",IFERROR(((G98/F98)-1),0))</f>
        <v/>
      </c>
    </row>
    <row r="99" spans="1:12" x14ac:dyDescent="0.25">
      <c r="A99" s="11"/>
      <c r="D99" s="12"/>
      <c r="E99" s="13"/>
      <c r="F99" s="13"/>
      <c r="G99" s="13"/>
      <c r="I99" s="14"/>
      <c r="K99" s="15" t="str">
        <f>IF($A99="","",ROUND((G99*I99),2))</f>
        <v/>
      </c>
      <c r="L99" s="16" t="str">
        <f>IF($A99="","",IFERROR(((G99/F99)-1),0))</f>
        <v/>
      </c>
    </row>
    <row r="100" spans="1:12" x14ac:dyDescent="0.25">
      <c r="A100" s="11"/>
      <c r="D100" s="12"/>
      <c r="E100" s="13"/>
      <c r="F100" s="13"/>
      <c r="G100" s="13"/>
      <c r="I100" s="14"/>
      <c r="K100" s="15" t="str">
        <f>IF($A100="","",ROUND((G100*I100),2))</f>
        <v/>
      </c>
      <c r="L100" s="16" t="str">
        <f>IF($A100="","",IFERROR(((G100/F100)-1),0))</f>
        <v/>
      </c>
    </row>
    <row r="101" spans="1:12" x14ac:dyDescent="0.25">
      <c r="A101" s="11"/>
      <c r="D101" s="12"/>
      <c r="E101" s="13"/>
      <c r="F101" s="13"/>
      <c r="G101" s="13"/>
      <c r="I101" s="14"/>
      <c r="K101" s="15" t="str">
        <f>IF($A101="","",ROUND((G101*I101),2))</f>
        <v/>
      </c>
      <c r="L101" s="16" t="str">
        <f>IF($A101="","",IFERROR(((G101/F101)-1),0))</f>
        <v/>
      </c>
    </row>
    <row r="102" spans="1:12" x14ac:dyDescent="0.25">
      <c r="A102" s="11"/>
      <c r="D102" s="12"/>
      <c r="E102" s="13"/>
      <c r="F102" s="13"/>
      <c r="G102" s="13"/>
      <c r="I102" s="14"/>
      <c r="K102" s="15" t="str">
        <f>IF($A102="","",ROUND((G102*I102),2))</f>
        <v/>
      </c>
      <c r="L102" s="16" t="str">
        <f>IF($A102="","",IFERROR(((G102/F102)-1),0))</f>
        <v/>
      </c>
    </row>
    <row r="103" spans="1:12" x14ac:dyDescent="0.25">
      <c r="A103" s="11"/>
      <c r="D103" s="12"/>
      <c r="E103" s="13"/>
      <c r="F103" s="13"/>
      <c r="G103" s="13"/>
      <c r="I103" s="14"/>
      <c r="K103" s="15" t="str">
        <f>IF($A103="","",ROUND((G103*I103),2))</f>
        <v/>
      </c>
      <c r="L103" s="16" t="str">
        <f>IF($A103="","",IFERROR(((G103/F103)-1),0))</f>
        <v/>
      </c>
    </row>
    <row r="104" spans="1:12" x14ac:dyDescent="0.25">
      <c r="A104" s="11"/>
      <c r="D104" s="12"/>
      <c r="E104" s="13"/>
      <c r="F104" s="13"/>
      <c r="G104" s="13"/>
      <c r="I104" s="14"/>
      <c r="K104" s="15" t="str">
        <f>IF($A104="","",ROUND((G104*I104),2))</f>
        <v/>
      </c>
      <c r="L104" s="16" t="str">
        <f>IF($A104="","",IFERROR(((G104/F104)-1),0))</f>
        <v/>
      </c>
    </row>
    <row r="105" spans="1:12" x14ac:dyDescent="0.25">
      <c r="A105" s="11"/>
      <c r="D105" s="12"/>
      <c r="E105" s="13"/>
      <c r="F105" s="13"/>
      <c r="G105" s="13"/>
      <c r="I105" s="14"/>
      <c r="K105" s="15" t="str">
        <f>IF($A105="","",ROUND((G105*I105),2))</f>
        <v/>
      </c>
      <c r="L105" s="16" t="str">
        <f>IF($A105="","",IFERROR(((G105/F105)-1),0))</f>
        <v/>
      </c>
    </row>
    <row r="106" spans="1:12" x14ac:dyDescent="0.25">
      <c r="A106" s="11"/>
      <c r="D106" s="12"/>
      <c r="E106" s="13"/>
      <c r="F106" s="13"/>
      <c r="G106" s="13"/>
      <c r="I106" s="14"/>
      <c r="K106" s="15" t="str">
        <f>IF($A106="","",ROUND((G106*I106),2))</f>
        <v/>
      </c>
      <c r="L106" s="16" t="str">
        <f>IF($A106="","",IFERROR(((G106/F106)-1),0))</f>
        <v/>
      </c>
    </row>
    <row r="107" spans="1:12" x14ac:dyDescent="0.25">
      <c r="A107" s="11"/>
      <c r="D107" s="12"/>
      <c r="E107" s="13"/>
      <c r="F107" s="13"/>
      <c r="G107" s="13"/>
      <c r="I107" s="14"/>
      <c r="K107" s="15" t="str">
        <f>IF($A107="","",ROUND((G107*I107),2))</f>
        <v/>
      </c>
      <c r="L107" s="16" t="str">
        <f>IF($A107="","",IFERROR(((G107/F107)-1),0))</f>
        <v/>
      </c>
    </row>
    <row r="108" spans="1:12" x14ac:dyDescent="0.25">
      <c r="A108" s="11"/>
      <c r="D108" s="12"/>
      <c r="E108" s="13"/>
      <c r="F108" s="13"/>
      <c r="G108" s="13"/>
      <c r="I108" s="14"/>
      <c r="K108" s="15" t="str">
        <f>IF($A108="","",ROUND((G108*I108),2))</f>
        <v/>
      </c>
      <c r="L108" s="16" t="str">
        <f>IF($A108="","",IFERROR(((G108/F108)-1),0))</f>
        <v/>
      </c>
    </row>
    <row r="109" spans="1:12" x14ac:dyDescent="0.25">
      <c r="A109" s="11"/>
      <c r="D109" s="12"/>
      <c r="E109" s="13"/>
      <c r="F109" s="13"/>
      <c r="G109" s="13"/>
      <c r="I109" s="14"/>
      <c r="K109" s="15" t="str">
        <f>IF($A109="","",ROUND((G109*I109),2))</f>
        <v/>
      </c>
      <c r="L109" s="16" t="str">
        <f>IF($A109="","",IFERROR(((G109/F109)-1),0))</f>
        <v/>
      </c>
    </row>
    <row r="110" spans="1:12" x14ac:dyDescent="0.25">
      <c r="A110" s="11"/>
      <c r="D110" s="12"/>
      <c r="E110" s="13"/>
      <c r="F110" s="13"/>
      <c r="G110" s="13"/>
      <c r="I110" s="14"/>
      <c r="K110" s="15" t="str">
        <f>IF($A110="","",ROUND((G110*I110),2))</f>
        <v/>
      </c>
      <c r="L110" s="16" t="str">
        <f>IF($A110="","",IFERROR(((G110/F110)-1),0))</f>
        <v/>
      </c>
    </row>
    <row r="111" spans="1:12" x14ac:dyDescent="0.25">
      <c r="A111" s="11"/>
      <c r="D111" s="12"/>
      <c r="E111" s="13"/>
      <c r="F111" s="13"/>
      <c r="G111" s="13"/>
      <c r="I111" s="14"/>
      <c r="K111" s="15" t="str">
        <f>IF($A111="","",ROUND((G111*I111),2))</f>
        <v/>
      </c>
      <c r="L111" s="16" t="str">
        <f>IF($A111="","",IFERROR(((G111/F111)-1),0))</f>
        <v/>
      </c>
    </row>
    <row r="112" spans="1:12" x14ac:dyDescent="0.25">
      <c r="A112" s="11"/>
      <c r="D112" s="12"/>
      <c r="E112" s="13"/>
      <c r="F112" s="13"/>
      <c r="G112" s="13"/>
      <c r="I112" s="14"/>
      <c r="K112" s="15" t="str">
        <f>IF($A112="","",ROUND((G112*I112),2))</f>
        <v/>
      </c>
      <c r="L112" s="16" t="str">
        <f>IF($A112="","",IFERROR(((G112/F112)-1),0))</f>
        <v/>
      </c>
    </row>
    <row r="113" spans="1:12" x14ac:dyDescent="0.25">
      <c r="A113" s="11"/>
      <c r="D113" s="12"/>
      <c r="E113" s="13"/>
      <c r="F113" s="13"/>
      <c r="G113" s="13"/>
      <c r="I113" s="14"/>
      <c r="K113" s="15" t="str">
        <f>IF($A113="","",ROUND((G113*I113),2))</f>
        <v/>
      </c>
      <c r="L113" s="16" t="str">
        <f>IF($A113="","",IFERROR(((G113/F113)-1),0))</f>
        <v/>
      </c>
    </row>
    <row r="114" spans="1:12" x14ac:dyDescent="0.25">
      <c r="A114" s="11"/>
      <c r="D114" s="12"/>
      <c r="E114" s="13"/>
      <c r="F114" s="13"/>
      <c r="G114" s="13"/>
      <c r="I114" s="14"/>
      <c r="K114" s="15" t="str">
        <f>IF($A114="","",ROUND((G114*I114),2))</f>
        <v/>
      </c>
      <c r="L114" s="16" t="str">
        <f>IF($A114="","",IFERROR(((G114/F114)-1),0))</f>
        <v/>
      </c>
    </row>
    <row r="115" spans="1:12" x14ac:dyDescent="0.25">
      <c r="A115" s="11"/>
      <c r="D115" s="12"/>
      <c r="E115" s="13"/>
      <c r="F115" s="13"/>
      <c r="G115" s="13"/>
      <c r="I115" s="14"/>
      <c r="K115" s="15" t="str">
        <f>IF($A115="","",ROUND((G115*I115),2))</f>
        <v/>
      </c>
      <c r="L115" s="16" t="str">
        <f>IF($A115="","",IFERROR(((G115/F115)-1),0))</f>
        <v/>
      </c>
    </row>
    <row r="116" spans="1:12" x14ac:dyDescent="0.25">
      <c r="A116" s="11"/>
      <c r="D116" s="12"/>
      <c r="E116" s="13"/>
      <c r="F116" s="13"/>
      <c r="G116" s="13"/>
      <c r="I116" s="14"/>
      <c r="K116" s="15" t="str">
        <f>IF($A116="","",ROUND((G116*I116),2))</f>
        <v/>
      </c>
      <c r="L116" s="16" t="str">
        <f>IF($A116="","",IFERROR(((G116/F116)-1),0))</f>
        <v/>
      </c>
    </row>
    <row r="117" spans="1:12" x14ac:dyDescent="0.25">
      <c r="A117" s="11"/>
      <c r="D117" s="12"/>
      <c r="E117" s="13"/>
      <c r="F117" s="13"/>
      <c r="G117" s="13"/>
      <c r="I117" s="14"/>
      <c r="K117" s="15" t="str">
        <f>IF($A117="","",ROUND((G117*I117),2))</f>
        <v/>
      </c>
      <c r="L117" s="16" t="str">
        <f>IF($A117="","",IFERROR(((G117/F117)-1),0))</f>
        <v/>
      </c>
    </row>
    <row r="118" spans="1:12" x14ac:dyDescent="0.25">
      <c r="A118" s="11"/>
      <c r="D118" s="12"/>
      <c r="E118" s="13"/>
      <c r="F118" s="13"/>
      <c r="G118" s="13"/>
      <c r="I118" s="14"/>
      <c r="K118" s="15" t="str">
        <f>IF($A118="","",ROUND((G118*I118),2))</f>
        <v/>
      </c>
      <c r="L118" s="16" t="str">
        <f>IF($A118="","",IFERROR(((G118/F118)-1),0))</f>
        <v/>
      </c>
    </row>
    <row r="119" spans="1:12" x14ac:dyDescent="0.25">
      <c r="A119" s="11"/>
      <c r="D119" s="12"/>
      <c r="E119" s="13"/>
      <c r="F119" s="13"/>
      <c r="G119" s="13"/>
      <c r="I119" s="14"/>
      <c r="K119" s="15" t="str">
        <f>IF($A119="","",ROUND((G119*I119),2))</f>
        <v/>
      </c>
      <c r="L119" s="16" t="str">
        <f>IF($A119="","",IFERROR(((G119/F119)-1),0))</f>
        <v/>
      </c>
    </row>
    <row r="120" spans="1:12" x14ac:dyDescent="0.25">
      <c r="A120" s="11"/>
      <c r="D120" s="12"/>
      <c r="E120" s="13"/>
      <c r="F120" s="13"/>
      <c r="G120" s="13"/>
      <c r="I120" s="14"/>
      <c r="K120" s="15" t="str">
        <f>IF($A120="","",ROUND((G120*I120),2))</f>
        <v/>
      </c>
      <c r="L120" s="16" t="str">
        <f>IF($A120="","",IFERROR(((G120/F120)-1),0))</f>
        <v/>
      </c>
    </row>
    <row r="121" spans="1:12" x14ac:dyDescent="0.25">
      <c r="A121" s="11"/>
      <c r="D121" s="12"/>
      <c r="E121" s="13"/>
      <c r="F121" s="13"/>
      <c r="G121" s="13"/>
      <c r="I121" s="14"/>
      <c r="K121" s="15" t="str">
        <f>IF($A121="","",ROUND((G121*I121),2))</f>
        <v/>
      </c>
      <c r="L121" s="16" t="str">
        <f>IF($A121="","",IFERROR(((G121/F121)-1),0))</f>
        <v/>
      </c>
    </row>
    <row r="122" spans="1:12" x14ac:dyDescent="0.25">
      <c r="A122" s="11"/>
      <c r="D122" s="12"/>
      <c r="E122" s="13"/>
      <c r="F122" s="13"/>
      <c r="G122" s="13"/>
      <c r="I122" s="14"/>
      <c r="K122" s="15" t="str">
        <f>IF($A122="","",ROUND((G122*I122),2))</f>
        <v/>
      </c>
      <c r="L122" s="16" t="str">
        <f>IF($A122="","",IFERROR(((G122/F122)-1),0))</f>
        <v/>
      </c>
    </row>
    <row r="123" spans="1:12" x14ac:dyDescent="0.25">
      <c r="A123" s="11"/>
      <c r="D123" s="12"/>
      <c r="E123" s="13"/>
      <c r="F123" s="13"/>
      <c r="G123" s="13"/>
      <c r="I123" s="14"/>
      <c r="K123" s="15" t="str">
        <f>IF($A123="","",ROUND((G123*I123),2))</f>
        <v/>
      </c>
      <c r="L123" s="16" t="str">
        <f>IF($A123="","",IFERROR(((G123/F123)-1),0))</f>
        <v/>
      </c>
    </row>
    <row r="124" spans="1:12" x14ac:dyDescent="0.25">
      <c r="A124" s="11"/>
      <c r="D124" s="12"/>
      <c r="E124" s="13"/>
      <c r="F124" s="13"/>
      <c r="G124" s="13"/>
      <c r="I124" s="14"/>
      <c r="K124" s="15" t="str">
        <f>IF($A124="","",ROUND((G124*I124),2))</f>
        <v/>
      </c>
      <c r="L124" s="16" t="str">
        <f>IF($A124="","",IFERROR(((G124/F124)-1),0))</f>
        <v/>
      </c>
    </row>
    <row r="125" spans="1:12" x14ac:dyDescent="0.25">
      <c r="A125" s="11"/>
      <c r="D125" s="12"/>
      <c r="E125" s="13"/>
      <c r="F125" s="13"/>
      <c r="G125" s="13"/>
      <c r="I125" s="14"/>
      <c r="K125" s="15" t="str">
        <f>IF($A125="","",ROUND((G125*I125),2))</f>
        <v/>
      </c>
      <c r="L125" s="16" t="str">
        <f>IF($A125="","",IFERROR(((G125/F125)-1),0))</f>
        <v/>
      </c>
    </row>
    <row r="126" spans="1:12" x14ac:dyDescent="0.25">
      <c r="A126" s="11"/>
      <c r="D126" s="12"/>
      <c r="E126" s="13"/>
      <c r="F126" s="13"/>
      <c r="G126" s="13"/>
      <c r="I126" s="14"/>
      <c r="K126" s="15" t="str">
        <f>IF($A126="","",ROUND((G126*I126),2))</f>
        <v/>
      </c>
      <c r="L126" s="16" t="str">
        <f>IF($A126="","",IFERROR(((G126/F126)-1),0))</f>
        <v/>
      </c>
    </row>
    <row r="127" spans="1:12" x14ac:dyDescent="0.25">
      <c r="A127" s="11"/>
      <c r="D127" s="12"/>
      <c r="E127" s="13"/>
      <c r="F127" s="13"/>
      <c r="G127" s="13"/>
      <c r="I127" s="14"/>
      <c r="K127" s="15" t="str">
        <f>IF($A127="","",ROUND((G127*I127),2))</f>
        <v/>
      </c>
      <c r="L127" s="16" t="str">
        <f>IF($A127="","",IFERROR(((G127/F127)-1),0))</f>
        <v/>
      </c>
    </row>
    <row r="128" spans="1:12" x14ac:dyDescent="0.25">
      <c r="A128" s="11"/>
      <c r="D128" s="12"/>
      <c r="E128" s="13"/>
      <c r="F128" s="13"/>
      <c r="G128" s="13"/>
      <c r="I128" s="14"/>
      <c r="K128" s="15" t="str">
        <f>IF($A128="","",ROUND((G128*I128),2))</f>
        <v/>
      </c>
      <c r="L128" s="16" t="str">
        <f>IF($A128="","",IFERROR(((G128/F128)-1),0))</f>
        <v/>
      </c>
    </row>
    <row r="129" spans="1:12" x14ac:dyDescent="0.25">
      <c r="A129" s="11"/>
      <c r="D129" s="12"/>
      <c r="E129" s="13"/>
      <c r="F129" s="13"/>
      <c r="G129" s="13"/>
      <c r="I129" s="14"/>
      <c r="K129" s="15" t="str">
        <f>IF($A129="","",ROUND((G129*I129),2))</f>
        <v/>
      </c>
      <c r="L129" s="16" t="str">
        <f>IF($A129="","",IFERROR(((G129/F129)-1),0))</f>
        <v/>
      </c>
    </row>
    <row r="130" spans="1:12" x14ac:dyDescent="0.25">
      <c r="A130" s="11"/>
      <c r="D130" s="12"/>
      <c r="E130" s="13"/>
      <c r="F130" s="13"/>
      <c r="G130" s="13"/>
      <c r="I130" s="14"/>
      <c r="K130" s="15" t="str">
        <f>IF($A130="","",ROUND((G130*I130),2))</f>
        <v/>
      </c>
      <c r="L130" s="16" t="str">
        <f>IF($A130="","",IFERROR(((G130/F130)-1),0))</f>
        <v/>
      </c>
    </row>
    <row r="131" spans="1:12" x14ac:dyDescent="0.25">
      <c r="A131" s="11"/>
      <c r="D131" s="12"/>
      <c r="E131" s="13"/>
      <c r="F131" s="13"/>
      <c r="G131" s="13"/>
      <c r="I131" s="14"/>
      <c r="K131" s="15" t="str">
        <f>IF($A131="","",ROUND((G131*I131),2))</f>
        <v/>
      </c>
      <c r="L131" s="16" t="str">
        <f>IF($A131="","",IFERROR(((G131/F131)-1),0))</f>
        <v/>
      </c>
    </row>
    <row r="132" spans="1:12" x14ac:dyDescent="0.25">
      <c r="A132" s="11"/>
      <c r="D132" s="12"/>
      <c r="E132" s="13"/>
      <c r="F132" s="13"/>
      <c r="G132" s="13"/>
      <c r="I132" s="14"/>
      <c r="K132" s="15" t="str">
        <f>IF($A132="","",ROUND((G132*I132),2))</f>
        <v/>
      </c>
      <c r="L132" s="16" t="str">
        <f>IF($A132="","",IFERROR(((G132/F132)-1),0))</f>
        <v/>
      </c>
    </row>
    <row r="133" spans="1:12" x14ac:dyDescent="0.25">
      <c r="A133" s="11"/>
      <c r="D133" s="12"/>
      <c r="E133" s="13"/>
      <c r="F133" s="13"/>
      <c r="G133" s="13"/>
      <c r="I133" s="14"/>
      <c r="K133" s="15" t="str">
        <f>IF($A133="","",ROUND((G133*I133),2))</f>
        <v/>
      </c>
      <c r="L133" s="16" t="str">
        <f>IF($A133="","",IFERROR(((G133/F133)-1),0))</f>
        <v/>
      </c>
    </row>
    <row r="134" spans="1:12" x14ac:dyDescent="0.25">
      <c r="A134" s="11"/>
      <c r="D134" s="12"/>
      <c r="E134" s="13"/>
      <c r="F134" s="13"/>
      <c r="G134" s="13"/>
      <c r="I134" s="14"/>
      <c r="K134" s="15" t="str">
        <f>IF($A134="","",ROUND((G134*I134),2))</f>
        <v/>
      </c>
      <c r="L134" s="16" t="str">
        <f>IF($A134="","",IFERROR(((G134/F134)-1),0))</f>
        <v/>
      </c>
    </row>
    <row r="135" spans="1:12" x14ac:dyDescent="0.25">
      <c r="A135" s="11"/>
      <c r="D135" s="12"/>
      <c r="E135" s="13"/>
      <c r="F135" s="13"/>
      <c r="G135" s="13"/>
      <c r="I135" s="14"/>
      <c r="K135" s="15" t="str">
        <f>IF($A135="","",ROUND((G135*I135),2))</f>
        <v/>
      </c>
      <c r="L135" s="16" t="str">
        <f>IF($A135="","",IFERROR(((G135/F135)-1),0))</f>
        <v/>
      </c>
    </row>
    <row r="136" spans="1:12" x14ac:dyDescent="0.25">
      <c r="A136" s="11"/>
      <c r="D136" s="12"/>
      <c r="E136" s="13"/>
      <c r="F136" s="13"/>
      <c r="G136" s="13"/>
      <c r="I136" s="14"/>
      <c r="K136" s="15" t="str">
        <f>IF($A136="","",ROUND((G136*I136),2))</f>
        <v/>
      </c>
      <c r="L136" s="16" t="str">
        <f>IF($A136="","",IFERROR(((G136/F136)-1),0))</f>
        <v/>
      </c>
    </row>
    <row r="137" spans="1:12" x14ac:dyDescent="0.25">
      <c r="A137" s="11"/>
      <c r="D137" s="12"/>
      <c r="E137" s="13"/>
      <c r="F137" s="13"/>
      <c r="G137" s="13"/>
      <c r="I137" s="14"/>
      <c r="K137" s="15" t="str">
        <f>IF($A137="","",ROUND((G137*I137),2))</f>
        <v/>
      </c>
      <c r="L137" s="16" t="str">
        <f>IF($A137="","",IFERROR(((G137/F137)-1),0))</f>
        <v/>
      </c>
    </row>
    <row r="138" spans="1:12" x14ac:dyDescent="0.25">
      <c r="A138" s="11"/>
      <c r="D138" s="12"/>
      <c r="E138" s="13"/>
      <c r="F138" s="13"/>
      <c r="G138" s="13"/>
      <c r="I138" s="14"/>
      <c r="K138" s="15" t="str">
        <f>IF($A138="","",ROUND((G138*I138),2))</f>
        <v/>
      </c>
      <c r="L138" s="16" t="str">
        <f>IF($A138="","",IFERROR(((G138/F138)-1),0))</f>
        <v/>
      </c>
    </row>
    <row r="139" spans="1:12" x14ac:dyDescent="0.25">
      <c r="A139" s="11"/>
      <c r="D139" s="12"/>
      <c r="E139" s="13"/>
      <c r="F139" s="13"/>
      <c r="G139" s="13"/>
      <c r="I139" s="14"/>
      <c r="K139" s="15" t="str">
        <f>IF($A139="","",ROUND((G139*I139),2))</f>
        <v/>
      </c>
      <c r="L139" s="16" t="str">
        <f>IF($A139="","",IFERROR(((G139/F139)-1),0))</f>
        <v/>
      </c>
    </row>
    <row r="140" spans="1:12" x14ac:dyDescent="0.25">
      <c r="A140" s="11"/>
      <c r="D140" s="12"/>
      <c r="E140" s="13"/>
      <c r="F140" s="13"/>
      <c r="G140" s="13"/>
      <c r="I140" s="14"/>
      <c r="K140" s="15" t="str">
        <f>IF($A140="","",ROUND((G140*I140),2))</f>
        <v/>
      </c>
      <c r="L140" s="16" t="str">
        <f>IF($A140="","",IFERROR(((G140/F140)-1),0))</f>
        <v/>
      </c>
    </row>
    <row r="141" spans="1:12" x14ac:dyDescent="0.25">
      <c r="A141" s="11"/>
      <c r="D141" s="12"/>
      <c r="E141" s="13"/>
      <c r="F141" s="13"/>
      <c r="G141" s="13"/>
      <c r="I141" s="14"/>
      <c r="K141" s="15" t="str">
        <f>IF($A141="","",ROUND((G141*I141),2))</f>
        <v/>
      </c>
      <c r="L141" s="16" t="str">
        <f>IF($A141="","",IFERROR(((G141/F141)-1),0))</f>
        <v/>
      </c>
    </row>
    <row r="142" spans="1:12" x14ac:dyDescent="0.25">
      <c r="A142" s="11"/>
      <c r="D142" s="12"/>
      <c r="E142" s="13"/>
      <c r="F142" s="13"/>
      <c r="G142" s="13"/>
      <c r="I142" s="14"/>
      <c r="K142" s="15" t="str">
        <f>IF($A142="","",ROUND((G142*I142),2))</f>
        <v/>
      </c>
      <c r="L142" s="16" t="str">
        <f>IF($A142="","",IFERROR(((G142/F142)-1),0))</f>
        <v/>
      </c>
    </row>
    <row r="143" spans="1:12" x14ac:dyDescent="0.25">
      <c r="A143" s="11"/>
      <c r="D143" s="12"/>
      <c r="E143" s="13"/>
      <c r="F143" s="13"/>
      <c r="G143" s="13"/>
      <c r="I143" s="14"/>
      <c r="K143" s="15" t="str">
        <f>IF($A143="","",ROUND((G143*I143),2))</f>
        <v/>
      </c>
      <c r="L143" s="16" t="str">
        <f>IF($A143="","",IFERROR(((G143/F143)-1),0))</f>
        <v/>
      </c>
    </row>
    <row r="144" spans="1:12" x14ac:dyDescent="0.25">
      <c r="A144" s="11"/>
      <c r="D144" s="12"/>
      <c r="E144" s="13"/>
      <c r="F144" s="13"/>
      <c r="G144" s="13"/>
      <c r="I144" s="14"/>
      <c r="K144" s="15" t="str">
        <f>IF($A144="","",ROUND((G144*I144),2))</f>
        <v/>
      </c>
      <c r="L144" s="16" t="str">
        <f>IF($A144="","",IFERROR(((G144/F144)-1),0))</f>
        <v/>
      </c>
    </row>
    <row r="145" spans="1:12" x14ac:dyDescent="0.25">
      <c r="A145" s="11"/>
      <c r="D145" s="12"/>
      <c r="E145" s="13"/>
      <c r="F145" s="13"/>
      <c r="G145" s="13"/>
      <c r="I145" s="14"/>
      <c r="K145" s="15" t="str">
        <f>IF($A145="","",ROUND((G145*I145),2))</f>
        <v/>
      </c>
      <c r="L145" s="16" t="str">
        <f>IF($A145="","",IFERROR(((G145/F145)-1),0))</f>
        <v/>
      </c>
    </row>
    <row r="146" spans="1:12" x14ac:dyDescent="0.25">
      <c r="A146" s="11"/>
      <c r="D146" s="12"/>
      <c r="E146" s="13"/>
      <c r="F146" s="13"/>
      <c r="G146" s="13"/>
      <c r="I146" s="14"/>
      <c r="K146" s="15" t="str">
        <f>IF($A146="","",ROUND((G146*I146),2))</f>
        <v/>
      </c>
      <c r="L146" s="16" t="str">
        <f>IF($A146="","",IFERROR(((G146/F146)-1),0))</f>
        <v/>
      </c>
    </row>
    <row r="147" spans="1:12" x14ac:dyDescent="0.25">
      <c r="A147" s="11"/>
      <c r="D147" s="12"/>
      <c r="E147" s="13"/>
      <c r="F147" s="13"/>
      <c r="G147" s="13"/>
      <c r="I147" s="14"/>
      <c r="K147" s="15" t="str">
        <f>IF($A147="","",ROUND((G147*I147),2))</f>
        <v/>
      </c>
      <c r="L147" s="16" t="str">
        <f>IF($A147="","",IFERROR(((G147/F147)-1),0))</f>
        <v/>
      </c>
    </row>
    <row r="148" spans="1:12" x14ac:dyDescent="0.25">
      <c r="A148" s="11"/>
      <c r="D148" s="12"/>
      <c r="E148" s="13"/>
      <c r="F148" s="13"/>
      <c r="G148" s="13"/>
      <c r="I148" s="14"/>
      <c r="K148" s="15" t="str">
        <f>IF($A148="","",ROUND((G148*I148),2))</f>
        <v/>
      </c>
      <c r="L148" s="16" t="str">
        <f>IF($A148="","",IFERROR(((G148/F148)-1),0))</f>
        <v/>
      </c>
    </row>
    <row r="149" spans="1:12" x14ac:dyDescent="0.25">
      <c r="A149" s="11"/>
      <c r="D149" s="12"/>
      <c r="E149" s="13"/>
      <c r="F149" s="13"/>
      <c r="G149" s="13"/>
      <c r="I149" s="14"/>
      <c r="K149" s="15" t="str">
        <f>IF($A149="","",ROUND((G149*I149),2))</f>
        <v/>
      </c>
      <c r="L149" s="16" t="str">
        <f>IF($A149="","",IFERROR(((G149/F149)-1),0))</f>
        <v/>
      </c>
    </row>
    <row r="150" spans="1:12" x14ac:dyDescent="0.25">
      <c r="A150" s="11"/>
      <c r="D150" s="12"/>
      <c r="E150" s="13"/>
      <c r="F150" s="13"/>
      <c r="G150" s="13"/>
      <c r="I150" s="14"/>
      <c r="K150" s="15" t="str">
        <f>IF($A150="","",ROUND((G150*I150),2))</f>
        <v/>
      </c>
      <c r="L150" s="16" t="str">
        <f>IF($A150="","",IFERROR(((G150/F150)-1),0))</f>
        <v/>
      </c>
    </row>
    <row r="151" spans="1:12" x14ac:dyDescent="0.25">
      <c r="A151" s="11"/>
      <c r="D151" s="12"/>
      <c r="E151" s="13"/>
      <c r="F151" s="13"/>
      <c r="G151" s="13"/>
      <c r="I151" s="14"/>
      <c r="K151" s="15" t="str">
        <f>IF($A151="","",ROUND((G151*I151),2))</f>
        <v/>
      </c>
      <c r="L151" s="16" t="str">
        <f>IF($A151="","",IFERROR(((G151/F151)-1),0))</f>
        <v/>
      </c>
    </row>
    <row r="152" spans="1:12" x14ac:dyDescent="0.25">
      <c r="A152" s="11"/>
      <c r="D152" s="12"/>
      <c r="E152" s="13"/>
      <c r="F152" s="13"/>
      <c r="G152" s="13"/>
      <c r="I152" s="14"/>
      <c r="K152" s="15" t="str">
        <f>IF($A152="","",ROUND((G152*I152),2))</f>
        <v/>
      </c>
      <c r="L152" s="16" t="str">
        <f>IF($A152="","",IFERROR(((G152/F152)-1),0))</f>
        <v/>
      </c>
    </row>
    <row r="153" spans="1:12" x14ac:dyDescent="0.25">
      <c r="A153" s="11"/>
      <c r="D153" s="12"/>
      <c r="E153" s="13"/>
      <c r="F153" s="13"/>
      <c r="G153" s="13"/>
      <c r="I153" s="14"/>
      <c r="K153" s="15" t="str">
        <f>IF($A153="","",ROUND((G153*I153),2))</f>
        <v/>
      </c>
      <c r="L153" s="16" t="str">
        <f>IF($A153="","",IFERROR(((G153/F153)-1),0))</f>
        <v/>
      </c>
    </row>
    <row r="154" spans="1:12" x14ac:dyDescent="0.25">
      <c r="A154" s="11"/>
      <c r="D154" s="12"/>
      <c r="E154" s="13"/>
      <c r="F154" s="13"/>
      <c r="G154" s="13"/>
      <c r="I154" s="14"/>
      <c r="K154" s="15" t="str">
        <f>IF($A154="","",ROUND((G154*I154),2))</f>
        <v/>
      </c>
      <c r="L154" s="16" t="str">
        <f>IF($A154="","",IFERROR(((G154/F154)-1),0))</f>
        <v/>
      </c>
    </row>
    <row r="155" spans="1:12" x14ac:dyDescent="0.25">
      <c r="A155" s="11"/>
      <c r="D155" s="12"/>
      <c r="E155" s="13"/>
      <c r="F155" s="13"/>
      <c r="G155" s="13"/>
      <c r="I155" s="14"/>
      <c r="K155" s="15" t="str">
        <f>IF($A155="","",ROUND((G155*I155),2))</f>
        <v/>
      </c>
      <c r="L155" s="16" t="str">
        <f>IF($A155="","",IFERROR(((G155/F155)-1),0))</f>
        <v/>
      </c>
    </row>
    <row r="156" spans="1:12" x14ac:dyDescent="0.25">
      <c r="A156" s="11"/>
      <c r="D156" s="12"/>
      <c r="E156" s="13"/>
      <c r="F156" s="13"/>
      <c r="G156" s="13"/>
      <c r="I156" s="14"/>
      <c r="K156" s="15" t="str">
        <f>IF($A156="","",ROUND((G156*I156),2))</f>
        <v/>
      </c>
      <c r="L156" s="16" t="str">
        <f>IF($A156="","",IFERROR(((G156/F156)-1),0))</f>
        <v/>
      </c>
    </row>
    <row r="157" spans="1:12" x14ac:dyDescent="0.25">
      <c r="A157" s="11"/>
      <c r="D157" s="12"/>
      <c r="E157" s="13"/>
      <c r="F157" s="13"/>
      <c r="G157" s="13"/>
      <c r="I157" s="14"/>
      <c r="K157" s="15" t="str">
        <f>IF($A157="","",ROUND((G157*I157),2))</f>
        <v/>
      </c>
      <c r="L157" s="16" t="str">
        <f>IF($A157="","",IFERROR(((G157/F157)-1),0))</f>
        <v/>
      </c>
    </row>
    <row r="158" spans="1:12" x14ac:dyDescent="0.25">
      <c r="A158" s="11"/>
      <c r="D158" s="12"/>
      <c r="E158" s="13"/>
      <c r="F158" s="13"/>
      <c r="G158" s="13"/>
      <c r="I158" s="14"/>
      <c r="K158" s="15" t="str">
        <f>IF($A158="","",ROUND((G158*I158),2))</f>
        <v/>
      </c>
      <c r="L158" s="16" t="str">
        <f>IF($A158="","",IFERROR(((G158/F158)-1),0))</f>
        <v/>
      </c>
    </row>
    <row r="159" spans="1:12" x14ac:dyDescent="0.25">
      <c r="A159" s="11"/>
      <c r="D159" s="12"/>
      <c r="E159" s="13"/>
      <c r="F159" s="13"/>
      <c r="G159" s="13"/>
      <c r="I159" s="14"/>
      <c r="K159" s="15" t="str">
        <f>IF($A159="","",ROUND((G159*I159),2))</f>
        <v/>
      </c>
      <c r="L159" s="16" t="str">
        <f>IF($A159="","",IFERROR(((G159/F159)-1),0))</f>
        <v/>
      </c>
    </row>
    <row r="160" spans="1:12" x14ac:dyDescent="0.25">
      <c r="A160" s="11"/>
      <c r="D160" s="12"/>
      <c r="E160" s="13"/>
      <c r="F160" s="13"/>
      <c r="G160" s="13"/>
      <c r="I160" s="14"/>
      <c r="K160" s="15" t="str">
        <f>IF($A160="","",ROUND((G160*I160),2))</f>
        <v/>
      </c>
      <c r="L160" s="16" t="str">
        <f>IF($A160="","",IFERROR(((G160/F160)-1),0))</f>
        <v/>
      </c>
    </row>
    <row r="161" spans="1:12" x14ac:dyDescent="0.25">
      <c r="A161" s="11"/>
      <c r="D161" s="12"/>
      <c r="E161" s="13"/>
      <c r="F161" s="13"/>
      <c r="G161" s="13"/>
      <c r="I161" s="14"/>
      <c r="K161" s="15" t="str">
        <f>IF($A161="","",ROUND((G161*I161),2))</f>
        <v/>
      </c>
      <c r="L161" s="16" t="str">
        <f>IF($A161="","",IFERROR(((G161/F161)-1),0))</f>
        <v/>
      </c>
    </row>
    <row r="162" spans="1:12" x14ac:dyDescent="0.25">
      <c r="A162" s="11"/>
      <c r="D162" s="12"/>
      <c r="E162" s="13"/>
      <c r="F162" s="13"/>
      <c r="G162" s="13"/>
      <c r="I162" s="14"/>
      <c r="K162" s="15" t="str">
        <f>IF($A162="","",ROUND((G162*I162),2))</f>
        <v/>
      </c>
      <c r="L162" s="16" t="str">
        <f>IF($A162="","",IFERROR(((G162/F162)-1),0))</f>
        <v/>
      </c>
    </row>
    <row r="163" spans="1:12" x14ac:dyDescent="0.25">
      <c r="A163" s="11"/>
      <c r="D163" s="12"/>
      <c r="E163" s="13"/>
      <c r="F163" s="13"/>
      <c r="G163" s="13"/>
      <c r="I163" s="14"/>
      <c r="K163" s="15" t="str">
        <f>IF($A163="","",ROUND((G163*I163),2))</f>
        <v/>
      </c>
      <c r="L163" s="16" t="str">
        <f>IF($A163="","",IFERROR(((G163/F163)-1),0))</f>
        <v/>
      </c>
    </row>
    <row r="164" spans="1:12" x14ac:dyDescent="0.25">
      <c r="A164" s="11"/>
      <c r="D164" s="12"/>
      <c r="E164" s="13"/>
      <c r="F164" s="13"/>
      <c r="G164" s="13"/>
      <c r="I164" s="14"/>
      <c r="K164" s="15" t="str">
        <f>IF($A164="","",ROUND((G164*I164),2))</f>
        <v/>
      </c>
      <c r="L164" s="16" t="str">
        <f>IF($A164="","",IFERROR(((G164/F164)-1),0))</f>
        <v/>
      </c>
    </row>
    <row r="165" spans="1:12" x14ac:dyDescent="0.25">
      <c r="A165" s="11"/>
      <c r="D165" s="12"/>
      <c r="E165" s="13"/>
      <c r="F165" s="13"/>
      <c r="G165" s="13"/>
      <c r="I165" s="14"/>
      <c r="K165" s="15" t="str">
        <f>IF($A165="","",ROUND((G165*I165),2))</f>
        <v/>
      </c>
      <c r="L165" s="16" t="str">
        <f>IF($A165="","",IFERROR(((G165/F165)-1),0))</f>
        <v/>
      </c>
    </row>
    <row r="166" spans="1:12" x14ac:dyDescent="0.25">
      <c r="A166" s="11"/>
      <c r="D166" s="12"/>
      <c r="E166" s="13"/>
      <c r="F166" s="13"/>
      <c r="G166" s="13"/>
      <c r="I166" s="14"/>
      <c r="K166" s="15" t="str">
        <f>IF($A166="","",ROUND((G166*I166),2))</f>
        <v/>
      </c>
      <c r="L166" s="16" t="str">
        <f>IF($A166="","",IFERROR(((G166/F166)-1),0))</f>
        <v/>
      </c>
    </row>
    <row r="167" spans="1:12" x14ac:dyDescent="0.25">
      <c r="A167" s="11"/>
      <c r="D167" s="12"/>
      <c r="E167" s="13"/>
      <c r="F167" s="13"/>
      <c r="G167" s="13"/>
      <c r="I167" s="14"/>
      <c r="K167" s="15" t="str">
        <f>IF($A167="","",ROUND((G167*I167),2))</f>
        <v/>
      </c>
      <c r="L167" s="16" t="str">
        <f>IF($A167="","",IFERROR(((G167/F167)-1),0))</f>
        <v/>
      </c>
    </row>
    <row r="168" spans="1:12" x14ac:dyDescent="0.25">
      <c r="A168" s="11"/>
      <c r="D168" s="12"/>
      <c r="E168" s="13"/>
      <c r="F168" s="13"/>
      <c r="G168" s="13"/>
      <c r="I168" s="14"/>
      <c r="K168" s="15" t="str">
        <f>IF($A168="","",ROUND((G168*I168),2))</f>
        <v/>
      </c>
      <c r="L168" s="16" t="str">
        <f>IF($A168="","",IFERROR(((G168/F168)-1),0))</f>
        <v/>
      </c>
    </row>
    <row r="169" spans="1:12" x14ac:dyDescent="0.25">
      <c r="A169" s="11"/>
      <c r="D169" s="12"/>
      <c r="E169" s="13"/>
      <c r="F169" s="13"/>
      <c r="G169" s="13"/>
      <c r="I169" s="14"/>
      <c r="K169" s="15" t="str">
        <f>IF($A169="","",ROUND((G169*I169),2))</f>
        <v/>
      </c>
      <c r="L169" s="16" t="str">
        <f>IF($A169="","",IFERROR(((G169/F169)-1),0))</f>
        <v/>
      </c>
    </row>
    <row r="170" spans="1:12" x14ac:dyDescent="0.25">
      <c r="A170" s="11"/>
      <c r="D170" s="12"/>
      <c r="E170" s="13"/>
      <c r="F170" s="13"/>
      <c r="G170" s="13"/>
      <c r="I170" s="14"/>
      <c r="K170" s="15" t="str">
        <f>IF($A170="","",ROUND((G170*I170),2))</f>
        <v/>
      </c>
      <c r="L170" s="16" t="str">
        <f>IF($A170="","",IFERROR(((G170/F170)-1),0))</f>
        <v/>
      </c>
    </row>
    <row r="171" spans="1:12" x14ac:dyDescent="0.25">
      <c r="A171" s="11"/>
      <c r="D171" s="12"/>
      <c r="E171" s="13"/>
      <c r="F171" s="13"/>
      <c r="G171" s="13"/>
      <c r="I171" s="14"/>
      <c r="K171" s="15" t="str">
        <f>IF($A171="","",ROUND((G171*I171),2))</f>
        <v/>
      </c>
      <c r="L171" s="16" t="str">
        <f>IF($A171="","",IFERROR(((G171/F171)-1),0))</f>
        <v/>
      </c>
    </row>
    <row r="172" spans="1:12" x14ac:dyDescent="0.25">
      <c r="A172" s="11"/>
      <c r="D172" s="12"/>
      <c r="E172" s="13"/>
      <c r="F172" s="13"/>
      <c r="G172" s="13"/>
      <c r="I172" s="14"/>
      <c r="K172" s="15" t="str">
        <f>IF($A172="","",ROUND((G172*I172),2))</f>
        <v/>
      </c>
      <c r="L172" s="16" t="str">
        <f>IF($A172="","",IFERROR(((G172/F172)-1),0))</f>
        <v/>
      </c>
    </row>
    <row r="173" spans="1:12" x14ac:dyDescent="0.25">
      <c r="A173" s="11"/>
      <c r="D173" s="12"/>
      <c r="E173" s="13"/>
      <c r="F173" s="13"/>
      <c r="G173" s="13"/>
      <c r="I173" s="14"/>
      <c r="K173" s="15" t="str">
        <f>IF($A173="","",ROUND((G173*I173),2))</f>
        <v/>
      </c>
      <c r="L173" s="16" t="str">
        <f>IF($A173="","",IFERROR(((G173/F173)-1),0))</f>
        <v/>
      </c>
    </row>
    <row r="174" spans="1:12" x14ac:dyDescent="0.25">
      <c r="A174" s="11"/>
      <c r="D174" s="12"/>
      <c r="E174" s="13"/>
      <c r="F174" s="13"/>
      <c r="G174" s="13"/>
      <c r="I174" s="14"/>
      <c r="K174" s="15" t="str">
        <f>IF($A174="","",ROUND((G174*I174),2))</f>
        <v/>
      </c>
      <c r="L174" s="16" t="str">
        <f>IF($A174="","",IFERROR(((G174/F174)-1),0))</f>
        <v/>
      </c>
    </row>
    <row r="175" spans="1:12" x14ac:dyDescent="0.25">
      <c r="A175" s="11"/>
      <c r="D175" s="12"/>
      <c r="E175" s="13"/>
      <c r="F175" s="13"/>
      <c r="G175" s="13"/>
      <c r="I175" s="14"/>
      <c r="K175" s="15" t="str">
        <f>IF($A175="","",ROUND((G175*I175),2))</f>
        <v/>
      </c>
      <c r="L175" s="16" t="str">
        <f>IF($A175="","",IFERROR(((G175/F175)-1),0))</f>
        <v/>
      </c>
    </row>
    <row r="176" spans="1:12" x14ac:dyDescent="0.25">
      <c r="A176" s="11"/>
      <c r="D176" s="12"/>
      <c r="E176" s="13"/>
      <c r="F176" s="13"/>
      <c r="G176" s="13"/>
      <c r="I176" s="14"/>
      <c r="K176" s="15" t="str">
        <f>IF($A176="","",ROUND((G176*I176),2))</f>
        <v/>
      </c>
      <c r="L176" s="16" t="str">
        <f>IF($A176="","",IFERROR(((G176/F176)-1),0))</f>
        <v/>
      </c>
    </row>
    <row r="177" spans="1:12" x14ac:dyDescent="0.25">
      <c r="A177" s="11"/>
      <c r="D177" s="12"/>
      <c r="E177" s="13"/>
      <c r="F177" s="13"/>
      <c r="G177" s="13"/>
      <c r="I177" s="14"/>
      <c r="K177" s="15" t="str">
        <f>IF($A177="","",ROUND((G177*I177),2))</f>
        <v/>
      </c>
      <c r="L177" s="16" t="str">
        <f>IF($A177="","",IFERROR(((G177/F177)-1),0))</f>
        <v/>
      </c>
    </row>
    <row r="178" spans="1:12" x14ac:dyDescent="0.25">
      <c r="A178" s="11"/>
      <c r="D178" s="12"/>
      <c r="E178" s="13"/>
      <c r="F178" s="13"/>
      <c r="G178" s="13"/>
      <c r="I178" s="14"/>
      <c r="K178" s="15" t="str">
        <f>IF($A178="","",ROUND((G178*I178),2))</f>
        <v/>
      </c>
      <c r="L178" s="16" t="str">
        <f>IF($A178="","",IFERROR(((G178/F178)-1),0))</f>
        <v/>
      </c>
    </row>
    <row r="179" spans="1:12" x14ac:dyDescent="0.25">
      <c r="A179" s="11"/>
      <c r="D179" s="12"/>
      <c r="E179" s="13"/>
      <c r="F179" s="13"/>
      <c r="G179" s="13"/>
      <c r="I179" s="14"/>
      <c r="K179" s="15" t="str">
        <f>IF($A179="","",ROUND((G179*I179),2))</f>
        <v/>
      </c>
      <c r="L179" s="16" t="str">
        <f>IF($A179="","",IFERROR(((G179/F179)-1),0))</f>
        <v/>
      </c>
    </row>
    <row r="180" spans="1:12" x14ac:dyDescent="0.25">
      <c r="A180" s="11"/>
      <c r="D180" s="12"/>
      <c r="E180" s="13"/>
      <c r="F180" s="13"/>
      <c r="G180" s="13"/>
      <c r="I180" s="14"/>
      <c r="K180" s="15" t="str">
        <f>IF($A180="","",ROUND((G180*I180),2))</f>
        <v/>
      </c>
      <c r="L180" s="16" t="str">
        <f>IF($A180="","",IFERROR(((G180/F180)-1),0))</f>
        <v/>
      </c>
    </row>
    <row r="181" spans="1:12" x14ac:dyDescent="0.25">
      <c r="A181" s="11"/>
      <c r="D181" s="12"/>
      <c r="E181" s="13"/>
      <c r="F181" s="13"/>
      <c r="G181" s="13"/>
      <c r="I181" s="14"/>
      <c r="K181" s="15" t="str">
        <f>IF($A181="","",ROUND((G181*I181),2))</f>
        <v/>
      </c>
      <c r="L181" s="16" t="str">
        <f>IF($A181="","",IFERROR(((G181/F181)-1),0))</f>
        <v/>
      </c>
    </row>
    <row r="182" spans="1:12" x14ac:dyDescent="0.25">
      <c r="A182" s="11"/>
      <c r="D182" s="12"/>
      <c r="E182" s="13"/>
      <c r="F182" s="13"/>
      <c r="G182" s="13"/>
      <c r="I182" s="14"/>
      <c r="K182" s="15" t="str">
        <f>IF($A182="","",ROUND((G182*I182),2))</f>
        <v/>
      </c>
      <c r="L182" s="16" t="str">
        <f>IF($A182="","",IFERROR(((G182/F182)-1),0))</f>
        <v/>
      </c>
    </row>
    <row r="183" spans="1:12" x14ac:dyDescent="0.25">
      <c r="A183" s="11"/>
      <c r="D183" s="12"/>
      <c r="E183" s="13"/>
      <c r="F183" s="13"/>
      <c r="G183" s="13"/>
      <c r="I183" s="14"/>
      <c r="K183" s="15" t="str">
        <f>IF($A183="","",ROUND((G183*I183),2))</f>
        <v/>
      </c>
      <c r="L183" s="16" t="str">
        <f>IF($A183="","",IFERROR(((G183/F183)-1),0))</f>
        <v/>
      </c>
    </row>
    <row r="184" spans="1:12" x14ac:dyDescent="0.25">
      <c r="A184" s="11"/>
      <c r="D184" s="12"/>
      <c r="E184" s="13"/>
      <c r="F184" s="13"/>
      <c r="G184" s="13"/>
      <c r="I184" s="14"/>
      <c r="K184" s="15" t="str">
        <f>IF($A184="","",ROUND((G184*I184),2))</f>
        <v/>
      </c>
      <c r="L184" s="16" t="str">
        <f>IF($A184="","",IFERROR(((G184/F184)-1),0))</f>
        <v/>
      </c>
    </row>
    <row r="185" spans="1:12" x14ac:dyDescent="0.25">
      <c r="A185" s="11"/>
      <c r="D185" s="12"/>
      <c r="E185" s="13"/>
      <c r="F185" s="13"/>
      <c r="G185" s="13"/>
      <c r="I185" s="14"/>
      <c r="K185" s="15" t="str">
        <f>IF($A185="","",ROUND((G185*I185),2))</f>
        <v/>
      </c>
      <c r="L185" s="16" t="str">
        <f>IF($A185="","",IFERROR(((G185/F185)-1),0))</f>
        <v/>
      </c>
    </row>
    <row r="186" spans="1:12" x14ac:dyDescent="0.25">
      <c r="A186" s="11"/>
      <c r="D186" s="12"/>
      <c r="E186" s="13"/>
      <c r="F186" s="13"/>
      <c r="G186" s="13"/>
      <c r="I186" s="14"/>
      <c r="K186" s="15" t="str">
        <f>IF($A186="","",ROUND((G186*I186),2))</f>
        <v/>
      </c>
      <c r="L186" s="16" t="str">
        <f>IF($A186="","",IFERROR(((G186/F186)-1),0))</f>
        <v/>
      </c>
    </row>
    <row r="187" spans="1:12" x14ac:dyDescent="0.25">
      <c r="A187" s="11"/>
      <c r="D187" s="12"/>
      <c r="E187" s="13"/>
      <c r="F187" s="13"/>
      <c r="G187" s="13"/>
      <c r="I187" s="14"/>
      <c r="K187" s="15" t="str">
        <f>IF($A187="","",ROUND((G187*I187),2))</f>
        <v/>
      </c>
      <c r="L187" s="16" t="str">
        <f>IF($A187="","",IFERROR(((G187/F187)-1),0))</f>
        <v/>
      </c>
    </row>
    <row r="188" spans="1:12" x14ac:dyDescent="0.25">
      <c r="A188" s="11"/>
      <c r="D188" s="12"/>
      <c r="E188" s="13"/>
      <c r="F188" s="13"/>
      <c r="G188" s="13"/>
      <c r="I188" s="14"/>
      <c r="K188" s="15" t="str">
        <f>IF($A188="","",ROUND((G188*I188),2))</f>
        <v/>
      </c>
      <c r="L188" s="16" t="str">
        <f>IF($A188="","",IFERROR(((G188/F188)-1),0))</f>
        <v/>
      </c>
    </row>
    <row r="189" spans="1:12" x14ac:dyDescent="0.25">
      <c r="A189" s="11"/>
      <c r="D189" s="12"/>
      <c r="E189" s="13"/>
      <c r="F189" s="13"/>
      <c r="G189" s="13"/>
      <c r="I189" s="14"/>
      <c r="K189" s="15" t="str">
        <f>IF($A189="","",ROUND((G189*I189),2))</f>
        <v/>
      </c>
      <c r="L189" s="16" t="str">
        <f>IF($A189="","",IFERROR(((G189/F189)-1),0))</f>
        <v/>
      </c>
    </row>
    <row r="190" spans="1:12" x14ac:dyDescent="0.25">
      <c r="A190" s="11"/>
      <c r="D190" s="12"/>
      <c r="E190" s="13"/>
      <c r="F190" s="13"/>
      <c r="G190" s="13"/>
      <c r="I190" s="14"/>
      <c r="K190" s="15" t="str">
        <f>IF($A190="","",ROUND((G190*I190),2))</f>
        <v/>
      </c>
      <c r="L190" s="16" t="str">
        <f>IF($A190="","",IFERROR(((G190/F190)-1),0))</f>
        <v/>
      </c>
    </row>
    <row r="191" spans="1:12" x14ac:dyDescent="0.25">
      <c r="A191" s="11"/>
      <c r="D191" s="12"/>
      <c r="E191" s="13"/>
      <c r="F191" s="13"/>
      <c r="G191" s="13"/>
      <c r="I191" s="14"/>
      <c r="K191" s="15" t="str">
        <f>IF($A191="","",ROUND((G191*I191),2))</f>
        <v/>
      </c>
      <c r="L191" s="16" t="str">
        <f>IF($A191="","",IFERROR(((G191/F191)-1),0))</f>
        <v/>
      </c>
    </row>
    <row r="192" spans="1:12" x14ac:dyDescent="0.25">
      <c r="A192" s="11"/>
      <c r="D192" s="12"/>
      <c r="E192" s="13"/>
      <c r="F192" s="13"/>
      <c r="G192" s="13"/>
      <c r="I192" s="14"/>
      <c r="K192" s="15" t="str">
        <f>IF($A192="","",ROUND((G192*I192),2))</f>
        <v/>
      </c>
      <c r="L192" s="16" t="str">
        <f>IF($A192="","",IFERROR(((G192/F192)-1),0))</f>
        <v/>
      </c>
    </row>
    <row r="193" spans="1:12" x14ac:dyDescent="0.25">
      <c r="A193" s="11"/>
      <c r="D193" s="12"/>
      <c r="E193" s="13"/>
      <c r="F193" s="13"/>
      <c r="G193" s="13"/>
      <c r="I193" s="14"/>
      <c r="K193" s="15" t="str">
        <f>IF($A193="","",ROUND((G193*I193),2))</f>
        <v/>
      </c>
      <c r="L193" s="16" t="str">
        <f>IF($A193="","",IFERROR(((G193/F193)-1),0))</f>
        <v/>
      </c>
    </row>
    <row r="194" spans="1:12" x14ac:dyDescent="0.25">
      <c r="A194" s="11"/>
      <c r="D194" s="12"/>
      <c r="E194" s="13"/>
      <c r="F194" s="13"/>
      <c r="G194" s="13"/>
      <c r="I194" s="14"/>
      <c r="K194" s="15" t="str">
        <f>IF($A194="","",ROUND((G194*I194),2))</f>
        <v/>
      </c>
      <c r="L194" s="16" t="str">
        <f>IF($A194="","",IFERROR(((G194/F194)-1),0))</f>
        <v/>
      </c>
    </row>
    <row r="195" spans="1:12" x14ac:dyDescent="0.25">
      <c r="A195" s="11"/>
      <c r="D195" s="12"/>
      <c r="E195" s="13"/>
      <c r="F195" s="13"/>
      <c r="G195" s="13"/>
      <c r="I195" s="14"/>
      <c r="K195" s="15" t="str">
        <f>IF($A195="","",ROUND((G195*I195),2))</f>
        <v/>
      </c>
      <c r="L195" s="16" t="str">
        <f>IF($A195="","",IFERROR(((G195/F195)-1),0))</f>
        <v/>
      </c>
    </row>
    <row r="196" spans="1:12" x14ac:dyDescent="0.25">
      <c r="A196" s="11"/>
      <c r="D196" s="12"/>
      <c r="E196" s="13"/>
      <c r="F196" s="13"/>
      <c r="G196" s="13"/>
      <c r="I196" s="14"/>
      <c r="K196" s="15" t="str">
        <f>IF($A196="","",ROUND((G196*I196),2))</f>
        <v/>
      </c>
      <c r="L196" s="16" t="str">
        <f>IF($A196="","",IFERROR(((G196/F196)-1),0))</f>
        <v/>
      </c>
    </row>
    <row r="197" spans="1:12" x14ac:dyDescent="0.25">
      <c r="A197" s="11"/>
      <c r="D197" s="12"/>
      <c r="E197" s="13"/>
      <c r="F197" s="13"/>
      <c r="G197" s="13"/>
      <c r="I197" s="14"/>
      <c r="K197" s="15" t="str">
        <f>IF($A197="","",ROUND((G197*I197),2))</f>
        <v/>
      </c>
      <c r="L197" s="16" t="str">
        <f>IF($A197="","",IFERROR(((G197/F197)-1),0))</f>
        <v/>
      </c>
    </row>
    <row r="198" spans="1:12" x14ac:dyDescent="0.25">
      <c r="A198" s="11"/>
      <c r="D198" s="12"/>
      <c r="E198" s="13"/>
      <c r="F198" s="13"/>
      <c r="G198" s="13"/>
      <c r="I198" s="14"/>
      <c r="K198" s="15" t="str">
        <f>IF($A198="","",ROUND((G198*I198),2))</f>
        <v/>
      </c>
      <c r="L198" s="16" t="str">
        <f>IF($A198="","",IFERROR(((G198/F198)-1),0))</f>
        <v/>
      </c>
    </row>
    <row r="199" spans="1:12" x14ac:dyDescent="0.25">
      <c r="A199" s="11"/>
      <c r="D199" s="12"/>
      <c r="E199" s="13"/>
      <c r="F199" s="13"/>
      <c r="G199" s="13"/>
      <c r="I199" s="14"/>
      <c r="K199" s="15" t="str">
        <f>IF($A199="","",ROUND((G199*I199),2))</f>
        <v/>
      </c>
      <c r="L199" s="16" t="str">
        <f>IF($A199="","",IFERROR(((G199/F199)-1),0))</f>
        <v/>
      </c>
    </row>
    <row r="200" spans="1:12" x14ac:dyDescent="0.25">
      <c r="A200" s="11"/>
      <c r="D200" s="12"/>
      <c r="E200" s="13"/>
      <c r="F200" s="13"/>
      <c r="G200" s="13"/>
      <c r="I200" s="14"/>
      <c r="K200" s="15" t="str">
        <f>IF($A200="","",ROUND((G200*I200),2))</f>
        <v/>
      </c>
      <c r="L200" s="16" t="str">
        <f>IF($A200="","",IFERROR(((G200/F200)-1),0))</f>
        <v/>
      </c>
    </row>
    <row r="201" spans="1:12" x14ac:dyDescent="0.25">
      <c r="A201" s="11"/>
      <c r="D201" s="12"/>
      <c r="E201" s="13"/>
      <c r="F201" s="13"/>
      <c r="G201" s="13"/>
      <c r="I201" s="14"/>
      <c r="K201" s="15" t="str">
        <f>IF($A201="","",ROUND((G201*I201),2))</f>
        <v/>
      </c>
      <c r="L201" s="16" t="str">
        <f>IF($A201="","",IFERROR(((G201/F201)-1),0))</f>
        <v/>
      </c>
    </row>
  </sheetData>
  <autoFilter ref="A1:L1"/>
  <conditionalFormatting sqref="L2:L201">
    <cfRule type="expression" dxfId="0" priority="1">
      <formula>AND(L2&lt;&gt;"",L2&gt;0.08)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Hot mix asphalt, Base aggregate, Sealcoat, Crack filler, Tack coat" sqref="C2:C201">
      <formula1>"Hot mix asphalt,Base aggregate,Sealcoat,Crack filler,Tack coat"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37</v>
      </c>
      <c r="B1" s="17" t="s">
        <v>38</v>
      </c>
      <c r="C1" s="17" t="s">
        <v>39</v>
      </c>
    </row>
    <row r="2" spans="1:3" x14ac:dyDescent="0.25">
      <c r="A2" s="18" t="s">
        <v>40</v>
      </c>
      <c r="B2" s="19"/>
      <c r="C2" s="19"/>
    </row>
    <row r="3" spans="1:2" x14ac:dyDescent="0.25">
      <c r="A3" t="s">
        <v>23</v>
      </c>
      <c r="B3" s="20">
        <f>SUM('Materials'!$K$2:$K$201)</f>
        <v>3926.8</v>
      </c>
    </row>
    <row r="4" spans="1:2" x14ac:dyDescent="0.25">
      <c r="A4" t="s">
        <v>41</v>
      </c>
      <c r="B4" s="21">
        <f>COUNTIF('Materials'!$L$2:$L$201,"&gt;0.08")</f>
        <v>1</v>
      </c>
    </row>
    <row r="5" spans="1:3" x14ac:dyDescent="0.25">
      <c r="A5" s="18" t="s">
        <v>42</v>
      </c>
      <c r="B5" s="19"/>
      <c r="C5" s="19"/>
    </row>
    <row r="6" spans="1:3" x14ac:dyDescent="0.25">
      <c r="A6" t="s">
        <v>43</v>
      </c>
      <c r="B6" s="21">
        <f>ROUND(((((1200*2.5)/12)*145)/2000),1)</f>
        <v>18.1</v>
      </c>
      <c r="C6" s="2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Jobs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