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<sst xmlns="http://schemas.openxmlformats.org/spreadsheetml/2006/main" count="61" uniqueCount="52">
  <si>
    <t>Auto Parts Sales Log</t>
  </si>
  <si>
    <t>A free sales log for auto parts stores: record counter sales by SKU with margin and top-mover totals in Google Sheets or Excel.</t>
  </si>
  <si>
    <t>Quick start</t>
  </si>
  <si>
    <t>Open the Sales tab and replace the sample rows with your own — one row per entry. Formulas fill in automatically for new rows.</t>
  </si>
  <si>
    <t>Paste daily sales by SKU from your POS; SKU units totals each part across all rows so you can spot top movers.</t>
  </si>
  <si>
    <t>Margin under 25% turns amber: check commercial pricing levels and cost updates.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</si>
  <si>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</si>
  <si>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</si>
  <si>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</si>
  <si>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</si>
  <si>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</si>
  <si>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</si>
  <si>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</si>
  <si>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</si>
  <si>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SKU</t>
  </si>
  <si>
    <t>Description</t>
  </si>
  <si>
    <t>Category</t>
  </si>
  <si>
    <t>Qty</t>
  </si>
  <si>
    <t>Unit price</t>
  </si>
  <si>
    <t>Unit cost</t>
  </si>
  <si>
    <t>Customer type</t>
  </si>
  <si>
    <t>Revenue</t>
  </si>
  <si>
    <t>Margin $</t>
  </si>
  <si>
    <t>Margin %</t>
  </si>
  <si>
    <t>SKU units (all rows)</t>
  </si>
  <si>
    <t>BRK-PD-1120</t>
  </si>
  <si>
    <t>Ceramic brake pads front</t>
  </si>
  <si>
    <t>Brakes</t>
  </si>
  <si>
    <t>Retail</t>
  </si>
  <si>
    <t>FLT-OIL-51</t>
  </si>
  <si>
    <t>Oil filter</t>
  </si>
  <si>
    <t>Filters</t>
  </si>
  <si>
    <t>Commercial account</t>
  </si>
  <si>
    <t>BAT-H6</t>
  </si>
  <si>
    <t>Battery group H6</t>
  </si>
  <si>
    <t>Batteries</t>
  </si>
  <si>
    <t>FLD-5W30-5Q</t>
  </si>
  <si>
    <t>Synthetic 5W-30 5 qt</t>
  </si>
  <si>
    <t>Fluids</t>
  </si>
  <si>
    <t>ELC-BULB-H11</t>
  </si>
  <si>
    <t>Headlight bulb H11</t>
  </si>
  <si>
    <t>Electrical</t>
  </si>
  <si>
    <t>Item</t>
  </si>
  <si>
    <t>Value</t>
  </si>
  <si>
    <t>Notes</t>
  </si>
  <si>
    <t>Totals</t>
  </si>
  <si>
    <t>Gross margin</t>
  </si>
  <si>
    <t>By customer type</t>
  </si>
  <si>
    <t>Commercial revenue</t>
  </si>
  <si>
    <t>Top movers</t>
  </si>
  <si>
    <t>Oil filter units (top mover)</t>
  </si>
  <si>
    <t>Change the SKU to check any item.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</si>
</sst>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166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12" customWidth="1"/>
    <col min="6" max="7" width="14" customWidth="1"/>
    <col min="8" max="8" width="16" customWidth="1"/>
    <col min="9" max="10" width="14" customWidth="1"/>
    <col min="11" max="11" width="11" customWidth="1"/>
    <col min="12" max="12" width="23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46306</v>
      </c>
      <c r="B2" t="s">
        <v>25</v>
      </c>
      <c r="C2" t="s">
        <v>26</v>
      </c>
      <c r="D2" t="s">
        <v>27</v>
      </c>
      <c r="E2" s="12">
        <v>3</v>
      </c>
      <c r="F2" s="13">
        <v>54.99</v>
      </c>
      <c r="G2" s="13">
        <v>24</v>
      </c>
      <c r="H2" t="s">
        <v>28</v>
      </c>
      <c r="I2" s="14">
        <f>IF($A2="","",(E2*F2))</f>
        <v>164.97</v>
      </c>
      <c r="J2" s="14">
        <f>IF($A2="","",(E2*(F2-G2)))</f>
        <v>92.97</v>
      </c>
      <c r="K2" s="15">
        <f>IF($A2="","",IFERROR(((F2-G2)/F2),0))</f>
        <v>0.563557010365521</v>
      </c>
      <c r="L2" s="16">
        <f>IF($A2="","",SUMIFS('Sales'!$E$2:$E$201,'Sales'!$B$2:$B$201,B2))</f>
        <v>3</v>
      </c>
    </row>
    <row r="3" spans="1:12" x14ac:dyDescent="0.25">
      <c r="A3" s="11">
        <v>46306</v>
      </c>
      <c r="B3" t="s">
        <v>29</v>
      </c>
      <c r="C3" t="s">
        <v>30</v>
      </c>
      <c r="D3" t="s">
        <v>31</v>
      </c>
      <c r="E3" s="12">
        <v>12</v>
      </c>
      <c r="F3" s="13">
        <v>8.49</v>
      </c>
      <c r="G3" s="13">
        <v>3.1</v>
      </c>
      <c r="H3" t="s">
        <v>32</v>
      </c>
      <c r="I3" s="14">
        <f>IF($A3="","",(E3*F3))</f>
        <v>101.88</v>
      </c>
      <c r="J3" s="14">
        <f>IF($A3="","",(E3*(F3-G3)))</f>
        <v>64.68</v>
      </c>
      <c r="K3" s="15">
        <f>IF($A3="","",IFERROR(((F3-G3)/F3),0))</f>
        <v>0.634864546525324</v>
      </c>
      <c r="L3" s="16">
        <f>IF($A3="","",SUMIFS('Sales'!$E$2:$E$201,'Sales'!$B$2:$B$201,B3))</f>
        <v>32</v>
      </c>
    </row>
    <row r="4" spans="1:12" x14ac:dyDescent="0.25">
      <c r="A4" s="11">
        <v>46306</v>
      </c>
      <c r="B4" t="s">
        <v>33</v>
      </c>
      <c r="C4" t="s">
        <v>34</v>
      </c>
      <c r="D4" t="s">
        <v>35</v>
      </c>
      <c r="E4" s="12">
        <v>2</v>
      </c>
      <c r="F4" s="13">
        <v>189.99</v>
      </c>
      <c r="G4" s="13">
        <v>128</v>
      </c>
      <c r="H4" t="s">
        <v>28</v>
      </c>
      <c r="I4" s="14">
        <f>IF($A4="","",(E4*F4))</f>
        <v>379.98</v>
      </c>
      <c r="J4" s="14">
        <f>IF($A4="","",(E4*(F4-G4)))</f>
        <v>123.98000000000002</v>
      </c>
      <c r="K4" s="15">
        <f>IF($A4="","",IFERROR(((F4-G4)/F4),0))</f>
        <v>0.32628033054371286</v>
      </c>
      <c r="L4" s="16">
        <f>IF($A4="","",SUMIFS('Sales'!$E$2:$E$201,'Sales'!$B$2:$B$201,B4))</f>
        <v>2</v>
      </c>
    </row>
    <row r="5" spans="1:12" x14ac:dyDescent="0.25">
      <c r="A5" s="11">
        <v>46307</v>
      </c>
      <c r="B5" t="s">
        <v>29</v>
      </c>
      <c r="C5" t="s">
        <v>30</v>
      </c>
      <c r="D5" t="s">
        <v>31</v>
      </c>
      <c r="E5" s="12">
        <v>20</v>
      </c>
      <c r="F5" s="13">
        <v>7.99</v>
      </c>
      <c r="G5" s="13">
        <v>3.1</v>
      </c>
      <c r="H5" t="s">
        <v>32</v>
      </c>
      <c r="I5" s="14">
        <f>IF($A5="","",(E5*F5))</f>
        <v>159.8</v>
      </c>
      <c r="J5" s="14">
        <f>IF($A5="","",(E5*(F5-G5)))</f>
        <v>97.80000000000001</v>
      </c>
      <c r="K5" s="15">
        <f>IF($A5="","",IFERROR(((F5-G5)/F5),0))</f>
        <v>0.6120150187734669</v>
      </c>
      <c r="L5" s="16">
        <f>IF($A5="","",SUMIFS('Sales'!$E$2:$E$201,'Sales'!$B$2:$B$201,B5))</f>
        <v>32</v>
      </c>
    </row>
    <row r="6" spans="1:12" x14ac:dyDescent="0.25">
      <c r="A6" s="11">
        <v>46307</v>
      </c>
      <c r="B6" t="s">
        <v>36</v>
      </c>
      <c r="C6" t="s">
        <v>37</v>
      </c>
      <c r="D6" t="s">
        <v>38</v>
      </c>
      <c r="E6" s="12">
        <v>9</v>
      </c>
      <c r="F6" s="13">
        <v>32.99</v>
      </c>
      <c r="G6" s="13">
        <v>19.5</v>
      </c>
      <c r="H6" t="s">
        <v>28</v>
      </c>
      <c r="I6" s="14">
        <f>IF($A6="","",(E6*F6))</f>
        <v>296.91</v>
      </c>
      <c r="J6" s="14">
        <f>IF($A6="","",(E6*(F6-G6)))</f>
        <v>121.41000000000003</v>
      </c>
      <c r="K6" s="15">
        <f>IF($A6="","",IFERROR(((F6-G6)/F6),0))</f>
        <v>0.40891179145195516</v>
      </c>
      <c r="L6" s="16">
        <f>IF($A6="","",SUMIFS('Sales'!$E$2:$E$201,'Sales'!$B$2:$B$201,B6))</f>
        <v>9</v>
      </c>
    </row>
    <row r="7" spans="1:12" x14ac:dyDescent="0.25">
      <c r="A7" s="11">
        <v>46307</v>
      </c>
      <c r="B7" t="s">
        <v>39</v>
      </c>
      <c r="C7" t="s">
        <v>40</v>
      </c>
      <c r="D7" t="s">
        <v>41</v>
      </c>
      <c r="E7" s="12">
        <v>4</v>
      </c>
      <c r="F7" s="13">
        <v>22.99</v>
      </c>
      <c r="G7" s="13">
        <v>8</v>
      </c>
      <c r="H7" t="s">
        <v>28</v>
      </c>
      <c r="I7" s="14">
        <f>IF($A7="","",(E7*F7))</f>
        <v>91.96</v>
      </c>
      <c r="J7" s="14">
        <f>IF($A7="","",(E7*(F7-G7)))</f>
        <v>59.959999999999994</v>
      </c>
      <c r="K7" s="15">
        <f>IF($A7="","",IFERROR(((F7-G7)/F7),0))</f>
        <v>0.6520226185297956</v>
      </c>
      <c r="L7" s="16">
        <f>IF($A7="","",SUMIFS('Sales'!$E$2:$E$201,'Sales'!$B$2:$B$201,B7))</f>
        <v>4</v>
      </c>
    </row>
    <row r="8" spans="1:12" x14ac:dyDescent="0.25">
      <c r="A8" s="11"/>
      <c r="E8" s="12"/>
      <c r="F8" s="13"/>
      <c r="G8" s="13"/>
      <c r="I8" s="14" t="str">
        <f>IF($A8="","",(E8*F8))</f>
        <v/>
      </c>
      <c r="J8" s="14" t="str">
        <f>IF($A8="","",(E8*(F8-G8)))</f>
        <v/>
      </c>
      <c r="K8" s="15" t="str">
        <f>IF($A8="","",IFERROR(((F8-G8)/F8),0))</f>
        <v/>
      </c>
      <c r="L8" s="16" t="str">
        <f>IF($A8="","",SUMIFS('Sales'!$E$2:$E$201,'Sales'!$B$2:$B$201,B8))</f>
        <v/>
      </c>
    </row>
    <row r="9" spans="1:12" x14ac:dyDescent="0.25">
      <c r="A9" s="11"/>
      <c r="E9" s="12"/>
      <c r="F9" s="13"/>
      <c r="G9" s="13"/>
      <c r="I9" s="14" t="str">
        <f>IF($A9="","",(E9*F9))</f>
        <v/>
      </c>
      <c r="J9" s="14" t="str">
        <f>IF($A9="","",(E9*(F9-G9)))</f>
        <v/>
      </c>
      <c r="K9" s="15" t="str">
        <f>IF($A9="","",IFERROR(((F9-G9)/F9),0))</f>
        <v/>
      </c>
      <c r="L9" s="16" t="str">
        <f>IF($A9="","",SUMIFS('Sales'!$E$2:$E$201,'Sales'!$B$2:$B$201,B9))</f>
        <v/>
      </c>
    </row>
    <row r="10" spans="1:12" x14ac:dyDescent="0.25">
      <c r="A10" s="11"/>
      <c r="E10" s="12"/>
      <c r="F10" s="13"/>
      <c r="G10" s="13"/>
      <c r="I10" s="14" t="str">
        <f>IF($A10="","",(E10*F10))</f>
        <v/>
      </c>
      <c r="J10" s="14" t="str">
        <f>IF($A10="","",(E10*(F10-G10)))</f>
        <v/>
      </c>
      <c r="K10" s="15" t="str">
        <f>IF($A10="","",IFERROR(((F10-G10)/F10),0))</f>
        <v/>
      </c>
      <c r="L10" s="16" t="str">
        <f>IF($A10="","",SUMIFS('Sales'!$E$2:$E$201,'Sales'!$B$2:$B$201,B10))</f>
        <v/>
      </c>
    </row>
    <row r="11" spans="1:12" x14ac:dyDescent="0.25">
      <c r="A11" s="11"/>
      <c r="E11" s="12"/>
      <c r="F11" s="13"/>
      <c r="G11" s="13"/>
      <c r="I11" s="14" t="str">
        <f>IF($A11="","",(E11*F11))</f>
        <v/>
      </c>
      <c r="J11" s="14" t="str">
        <f>IF($A11="","",(E11*(F11-G11)))</f>
        <v/>
      </c>
      <c r="K11" s="15" t="str">
        <f>IF($A11="","",IFERROR(((F11-G11)/F11),0))</f>
        <v/>
      </c>
      <c r="L11" s="16" t="str">
        <f>IF($A11="","",SUMIFS('Sales'!$E$2:$E$201,'Sales'!$B$2:$B$201,B11))</f>
        <v/>
      </c>
    </row>
    <row r="12" spans="1:12" x14ac:dyDescent="0.25">
      <c r="A12" s="11"/>
      <c r="E12" s="12"/>
      <c r="F12" s="13"/>
      <c r="G12" s="13"/>
      <c r="I12" s="14" t="str">
        <f>IF($A12="","",(E12*F12))</f>
        <v/>
      </c>
      <c r="J12" s="14" t="str">
        <f>IF($A12="","",(E12*(F12-G12)))</f>
        <v/>
      </c>
      <c r="K12" s="15" t="str">
        <f>IF($A12="","",IFERROR(((F12-G12)/F12),0))</f>
        <v/>
      </c>
      <c r="L12" s="16" t="str">
        <f>IF($A12="","",SUMIFS('Sales'!$E$2:$E$201,'Sales'!$B$2:$B$201,B12))</f>
        <v/>
      </c>
    </row>
    <row r="13" spans="1:12" x14ac:dyDescent="0.25">
      <c r="A13" s="11"/>
      <c r="E13" s="12"/>
      <c r="F13" s="13"/>
      <c r="G13" s="13"/>
      <c r="I13" s="14" t="str">
        <f>IF($A13="","",(E13*F13))</f>
        <v/>
      </c>
      <c r="J13" s="14" t="str">
        <f>IF($A13="","",(E13*(F13-G13)))</f>
        <v/>
      </c>
      <c r="K13" s="15" t="str">
        <f>IF($A13="","",IFERROR(((F13-G13)/F13),0))</f>
        <v/>
      </c>
      <c r="L13" s="16" t="str">
        <f>IF($A13="","",SUMIFS('Sales'!$E$2:$E$201,'Sales'!$B$2:$B$201,B13))</f>
        <v/>
      </c>
    </row>
    <row r="14" spans="1:12" x14ac:dyDescent="0.25">
      <c r="A14" s="11"/>
      <c r="E14" s="12"/>
      <c r="F14" s="13"/>
      <c r="G14" s="13"/>
      <c r="I14" s="14" t="str">
        <f>IF($A14="","",(E14*F14))</f>
        <v/>
      </c>
      <c r="J14" s="14" t="str">
        <f>IF($A14="","",(E14*(F14-G14)))</f>
        <v/>
      </c>
      <c r="K14" s="15" t="str">
        <f>IF($A14="","",IFERROR(((F14-G14)/F14),0))</f>
        <v/>
      </c>
      <c r="L14" s="16" t="str">
        <f>IF($A14="","",SUMIFS('Sales'!$E$2:$E$201,'Sales'!$B$2:$B$201,B14))</f>
        <v/>
      </c>
    </row>
    <row r="15" spans="1:12" x14ac:dyDescent="0.25">
      <c r="A15" s="11"/>
      <c r="E15" s="12"/>
      <c r="F15" s="13"/>
      <c r="G15" s="13"/>
      <c r="I15" s="14" t="str">
        <f>IF($A15="","",(E15*F15))</f>
        <v/>
      </c>
      <c r="J15" s="14" t="str">
        <f>IF($A15="","",(E15*(F15-G15)))</f>
        <v/>
      </c>
      <c r="K15" s="15" t="str">
        <f>IF($A15="","",IFERROR(((F15-G15)/F15),0))</f>
        <v/>
      </c>
      <c r="L15" s="16" t="str">
        <f>IF($A15="","",SUMIFS('Sales'!$E$2:$E$201,'Sales'!$B$2:$B$201,B15))</f>
        <v/>
      </c>
    </row>
    <row r="16" spans="1:12" x14ac:dyDescent="0.25">
      <c r="A16" s="11"/>
      <c r="E16" s="12"/>
      <c r="F16" s="13"/>
      <c r="G16" s="13"/>
      <c r="I16" s="14" t="str">
        <f>IF($A16="","",(E16*F16))</f>
        <v/>
      </c>
      <c r="J16" s="14" t="str">
        <f>IF($A16="","",(E16*(F16-G16)))</f>
        <v/>
      </c>
      <c r="K16" s="15" t="str">
        <f>IF($A16="","",IFERROR(((F16-G16)/F16),0))</f>
        <v/>
      </c>
      <c r="L16" s="16" t="str">
        <f>IF($A16="","",SUMIFS('Sales'!$E$2:$E$201,'Sales'!$B$2:$B$201,B16))</f>
        <v/>
      </c>
    </row>
    <row r="17" spans="1:12" x14ac:dyDescent="0.25">
      <c r="A17" s="11"/>
      <c r="E17" s="12"/>
      <c r="F17" s="13"/>
      <c r="G17" s="13"/>
      <c r="I17" s="14" t="str">
        <f>IF($A17="","",(E17*F17))</f>
        <v/>
      </c>
      <c r="J17" s="14" t="str">
        <f>IF($A17="","",(E17*(F17-G17)))</f>
        <v/>
      </c>
      <c r="K17" s="15" t="str">
        <f>IF($A17="","",IFERROR(((F17-G17)/F17),0))</f>
        <v/>
      </c>
      <c r="L17" s="16" t="str">
        <f>IF($A17="","",SUMIFS('Sales'!$E$2:$E$201,'Sales'!$B$2:$B$201,B17))</f>
        <v/>
      </c>
    </row>
    <row r="18" spans="1:12" x14ac:dyDescent="0.25">
      <c r="A18" s="11"/>
      <c r="E18" s="12"/>
      <c r="F18" s="13"/>
      <c r="G18" s="13"/>
      <c r="I18" s="14" t="str">
        <f>IF($A18="","",(E18*F18))</f>
        <v/>
      </c>
      <c r="J18" s="14" t="str">
        <f>IF($A18="","",(E18*(F18-G18)))</f>
        <v/>
      </c>
      <c r="K18" s="15" t="str">
        <f>IF($A18="","",IFERROR(((F18-G18)/F18),0))</f>
        <v/>
      </c>
      <c r="L18" s="16" t="str">
        <f>IF($A18="","",SUMIFS('Sales'!$E$2:$E$201,'Sales'!$B$2:$B$201,B18))</f>
        <v/>
      </c>
    </row>
    <row r="19" spans="1:12" x14ac:dyDescent="0.25">
      <c r="A19" s="11"/>
      <c r="E19" s="12"/>
      <c r="F19" s="13"/>
      <c r="G19" s="13"/>
      <c r="I19" s="14" t="str">
        <f>IF($A19="","",(E19*F19))</f>
        <v/>
      </c>
      <c r="J19" s="14" t="str">
        <f>IF($A19="","",(E19*(F19-G19)))</f>
        <v/>
      </c>
      <c r="K19" s="15" t="str">
        <f>IF($A19="","",IFERROR(((F19-G19)/F19),0))</f>
        <v/>
      </c>
      <c r="L19" s="16" t="str">
        <f>IF($A19="","",SUMIFS('Sales'!$E$2:$E$201,'Sales'!$B$2:$B$201,B19))</f>
        <v/>
      </c>
    </row>
    <row r="20" spans="1:12" x14ac:dyDescent="0.25">
      <c r="A20" s="11"/>
      <c r="E20" s="12"/>
      <c r="F20" s="13"/>
      <c r="G20" s="13"/>
      <c r="I20" s="14" t="str">
        <f>IF($A20="","",(E20*F20))</f>
        <v/>
      </c>
      <c r="J20" s="14" t="str">
        <f>IF($A20="","",(E20*(F20-G20)))</f>
        <v/>
      </c>
      <c r="K20" s="15" t="str">
        <f>IF($A20="","",IFERROR(((F20-G20)/F20),0))</f>
        <v/>
      </c>
      <c r="L20" s="16" t="str">
        <f>IF($A20="","",SUMIFS('Sales'!$E$2:$E$201,'Sales'!$B$2:$B$201,B20))</f>
        <v/>
      </c>
    </row>
    <row r="21" spans="1:12" x14ac:dyDescent="0.25">
      <c r="A21" s="11"/>
      <c r="E21" s="12"/>
      <c r="F21" s="13"/>
      <c r="G21" s="13"/>
      <c r="I21" s="14" t="str">
        <f>IF($A21="","",(E21*F21))</f>
        <v/>
      </c>
      <c r="J21" s="14" t="str">
        <f>IF($A21="","",(E21*(F21-G21)))</f>
        <v/>
      </c>
      <c r="K21" s="15" t="str">
        <f>IF($A21="","",IFERROR(((F21-G21)/F21),0))</f>
        <v/>
      </c>
      <c r="L21" s="16" t="str">
        <f>IF($A21="","",SUMIFS('Sales'!$E$2:$E$201,'Sales'!$B$2:$B$201,B21))</f>
        <v/>
      </c>
    </row>
    <row r="22" spans="1:12" x14ac:dyDescent="0.25">
      <c r="A22" s="11"/>
      <c r="E22" s="12"/>
      <c r="F22" s="13"/>
      <c r="G22" s="13"/>
      <c r="I22" s="14" t="str">
        <f>IF($A22="","",(E22*F22))</f>
        <v/>
      </c>
      <c r="J22" s="14" t="str">
        <f>IF($A22="","",(E22*(F22-G22)))</f>
        <v/>
      </c>
      <c r="K22" s="15" t="str">
        <f>IF($A22="","",IFERROR(((F22-G22)/F22),0))</f>
        <v/>
      </c>
      <c r="L22" s="16" t="str">
        <f>IF($A22="","",SUMIFS('Sales'!$E$2:$E$201,'Sales'!$B$2:$B$201,B22))</f>
        <v/>
      </c>
    </row>
    <row r="23" spans="1:12" x14ac:dyDescent="0.25">
      <c r="A23" s="11"/>
      <c r="E23" s="12"/>
      <c r="F23" s="13"/>
      <c r="G23" s="13"/>
      <c r="I23" s="14" t="str">
        <f>IF($A23="","",(E23*F23))</f>
        <v/>
      </c>
      <c r="J23" s="14" t="str">
        <f>IF($A23="","",(E23*(F23-G23)))</f>
        <v/>
      </c>
      <c r="K23" s="15" t="str">
        <f>IF($A23="","",IFERROR(((F23-G23)/F23),0))</f>
        <v/>
      </c>
      <c r="L23" s="16" t="str">
        <f>IF($A23="","",SUMIFS('Sales'!$E$2:$E$201,'Sales'!$B$2:$B$201,B23))</f>
        <v/>
      </c>
    </row>
    <row r="24" spans="1:12" x14ac:dyDescent="0.25">
      <c r="A24" s="11"/>
      <c r="E24" s="12"/>
      <c r="F24" s="13"/>
      <c r="G24" s="13"/>
      <c r="I24" s="14" t="str">
        <f>IF($A24="","",(E24*F24))</f>
        <v/>
      </c>
      <c r="J24" s="14" t="str">
        <f>IF($A24="","",(E24*(F24-G24)))</f>
        <v/>
      </c>
      <c r="K24" s="15" t="str">
        <f>IF($A24="","",IFERROR(((F24-G24)/F24),0))</f>
        <v/>
      </c>
      <c r="L24" s="16" t="str">
        <f>IF($A24="","",SUMIFS('Sales'!$E$2:$E$201,'Sales'!$B$2:$B$201,B24))</f>
        <v/>
      </c>
    </row>
    <row r="25" spans="1:12" x14ac:dyDescent="0.25">
      <c r="A25" s="11"/>
      <c r="E25" s="12"/>
      <c r="F25" s="13"/>
      <c r="G25" s="13"/>
      <c r="I25" s="14" t="str">
        <f>IF($A25="","",(E25*F25))</f>
        <v/>
      </c>
      <c r="J25" s="14" t="str">
        <f>IF($A25="","",(E25*(F25-G25)))</f>
        <v/>
      </c>
      <c r="K25" s="15" t="str">
        <f>IF($A25="","",IFERROR(((F25-G25)/F25),0))</f>
        <v/>
      </c>
      <c r="L25" s="16" t="str">
        <f>IF($A25="","",SUMIFS('Sales'!$E$2:$E$201,'Sales'!$B$2:$B$201,B25))</f>
        <v/>
      </c>
    </row>
    <row r="26" spans="1:12" x14ac:dyDescent="0.25">
      <c r="A26" s="11"/>
      <c r="E26" s="12"/>
      <c r="F26" s="13"/>
      <c r="G26" s="13"/>
      <c r="I26" s="14" t="str">
        <f>IF($A26="","",(E26*F26))</f>
        <v/>
      </c>
      <c r="J26" s="14" t="str">
        <f>IF($A26="","",(E26*(F26-G26)))</f>
        <v/>
      </c>
      <c r="K26" s="15" t="str">
        <f>IF($A26="","",IFERROR(((F26-G26)/F26),0))</f>
        <v/>
      </c>
      <c r="L26" s="16" t="str">
        <f>IF($A26="","",SUMIFS('Sales'!$E$2:$E$201,'Sales'!$B$2:$B$201,B26))</f>
        <v/>
      </c>
    </row>
    <row r="27" spans="1:12" x14ac:dyDescent="0.25">
      <c r="A27" s="11"/>
      <c r="E27" s="12"/>
      <c r="F27" s="13"/>
      <c r="G27" s="13"/>
      <c r="I27" s="14" t="str">
        <f>IF($A27="","",(E27*F27))</f>
        <v/>
      </c>
      <c r="J27" s="14" t="str">
        <f>IF($A27="","",(E27*(F27-G27)))</f>
        <v/>
      </c>
      <c r="K27" s="15" t="str">
        <f>IF($A27="","",IFERROR(((F27-G27)/F27),0))</f>
        <v/>
      </c>
      <c r="L27" s="16" t="str">
        <f>IF($A27="","",SUMIFS('Sales'!$E$2:$E$201,'Sales'!$B$2:$B$201,B27))</f>
        <v/>
      </c>
    </row>
    <row r="28" spans="1:12" x14ac:dyDescent="0.25">
      <c r="A28" s="11"/>
      <c r="E28" s="12"/>
      <c r="F28" s="13"/>
      <c r="G28" s="13"/>
      <c r="I28" s="14" t="str">
        <f>IF($A28="","",(E28*F28))</f>
        <v/>
      </c>
      <c r="J28" s="14" t="str">
        <f>IF($A28="","",(E28*(F28-G28)))</f>
        <v/>
      </c>
      <c r="K28" s="15" t="str">
        <f>IF($A28="","",IFERROR(((F28-G28)/F28),0))</f>
        <v/>
      </c>
      <c r="L28" s="16" t="str">
        <f>IF($A28="","",SUMIFS('Sales'!$E$2:$E$201,'Sales'!$B$2:$B$201,B28))</f>
        <v/>
      </c>
    </row>
    <row r="29" spans="1:12" x14ac:dyDescent="0.25">
      <c r="A29" s="11"/>
      <c r="E29" s="12"/>
      <c r="F29" s="13"/>
      <c r="G29" s="13"/>
      <c r="I29" s="14" t="str">
        <f>IF($A29="","",(E29*F29))</f>
        <v/>
      </c>
      <c r="J29" s="14" t="str">
        <f>IF($A29="","",(E29*(F29-G29)))</f>
        <v/>
      </c>
      <c r="K29" s="15" t="str">
        <f>IF($A29="","",IFERROR(((F29-G29)/F29),0))</f>
        <v/>
      </c>
      <c r="L29" s="16" t="str">
        <f>IF($A29="","",SUMIFS('Sales'!$E$2:$E$201,'Sales'!$B$2:$B$201,B29))</f>
        <v/>
      </c>
    </row>
    <row r="30" spans="1:12" x14ac:dyDescent="0.25">
      <c r="A30" s="11"/>
      <c r="E30" s="12"/>
      <c r="F30" s="13"/>
      <c r="G30" s="13"/>
      <c r="I30" s="14" t="str">
        <f>IF($A30="","",(E30*F30))</f>
        <v/>
      </c>
      <c r="J30" s="14" t="str">
        <f>IF($A30="","",(E30*(F30-G30)))</f>
        <v/>
      </c>
      <c r="K30" s="15" t="str">
        <f>IF($A30="","",IFERROR(((F30-G30)/F30),0))</f>
        <v/>
      </c>
      <c r="L30" s="16" t="str">
        <f>IF($A30="","",SUMIFS('Sales'!$E$2:$E$201,'Sales'!$B$2:$B$201,B30))</f>
        <v/>
      </c>
    </row>
    <row r="31" spans="1:12" x14ac:dyDescent="0.25">
      <c r="A31" s="11"/>
      <c r="E31" s="12"/>
      <c r="F31" s="13"/>
      <c r="G31" s="13"/>
      <c r="I31" s="14" t="str">
        <f>IF($A31="","",(E31*F31))</f>
        <v/>
      </c>
      <c r="J31" s="14" t="str">
        <f>IF($A31="","",(E31*(F31-G31)))</f>
        <v/>
      </c>
      <c r="K31" s="15" t="str">
        <f>IF($A31="","",IFERROR(((F31-G31)/F31),0))</f>
        <v/>
      </c>
      <c r="L31" s="16" t="str">
        <f>IF($A31="","",SUMIFS('Sales'!$E$2:$E$201,'Sales'!$B$2:$B$201,B31))</f>
        <v/>
      </c>
    </row>
    <row r="32" spans="1:12" x14ac:dyDescent="0.25">
      <c r="A32" s="11"/>
      <c r="E32" s="12"/>
      <c r="F32" s="13"/>
      <c r="G32" s="13"/>
      <c r="I32" s="14" t="str">
        <f>IF($A32="","",(E32*F32))</f>
        <v/>
      </c>
      <c r="J32" s="14" t="str">
        <f>IF($A32="","",(E32*(F32-G32)))</f>
        <v/>
      </c>
      <c r="K32" s="15" t="str">
        <f>IF($A32="","",IFERROR(((F32-G32)/F32),0))</f>
        <v/>
      </c>
      <c r="L32" s="16" t="str">
        <f>IF($A32="","",SUMIFS('Sales'!$E$2:$E$201,'Sales'!$B$2:$B$201,B32))</f>
        <v/>
      </c>
    </row>
    <row r="33" spans="1:12" x14ac:dyDescent="0.25">
      <c r="A33" s="11"/>
      <c r="E33" s="12"/>
      <c r="F33" s="13"/>
      <c r="G33" s="13"/>
      <c r="I33" s="14" t="str">
        <f>IF($A33="","",(E33*F33))</f>
        <v/>
      </c>
      <c r="J33" s="14" t="str">
        <f>IF($A33="","",(E33*(F33-G33)))</f>
        <v/>
      </c>
      <c r="K33" s="15" t="str">
        <f>IF($A33="","",IFERROR(((F33-G33)/F33),0))</f>
        <v/>
      </c>
      <c r="L33" s="16" t="str">
        <f>IF($A33="","",SUMIFS('Sales'!$E$2:$E$201,'Sales'!$B$2:$B$201,B33))</f>
        <v/>
      </c>
    </row>
    <row r="34" spans="1:12" x14ac:dyDescent="0.25">
      <c r="A34" s="11"/>
      <c r="E34" s="12"/>
      <c r="F34" s="13"/>
      <c r="G34" s="13"/>
      <c r="I34" s="14" t="str">
        <f>IF($A34="","",(E34*F34))</f>
        <v/>
      </c>
      <c r="J34" s="14" t="str">
        <f>IF($A34="","",(E34*(F34-G34)))</f>
        <v/>
      </c>
      <c r="K34" s="15" t="str">
        <f>IF($A34="","",IFERROR(((F34-G34)/F34),0))</f>
        <v/>
      </c>
      <c r="L34" s="16" t="str">
        <f>IF($A34="","",SUMIFS('Sales'!$E$2:$E$201,'Sales'!$B$2:$B$201,B34))</f>
        <v/>
      </c>
    </row>
    <row r="35" spans="1:12" x14ac:dyDescent="0.25">
      <c r="A35" s="11"/>
      <c r="E35" s="12"/>
      <c r="F35" s="13"/>
      <c r="G35" s="13"/>
      <c r="I35" s="14" t="str">
        <f>IF($A35="","",(E35*F35))</f>
        <v/>
      </c>
      <c r="J35" s="14" t="str">
        <f>IF($A35="","",(E35*(F35-G35)))</f>
        <v/>
      </c>
      <c r="K35" s="15" t="str">
        <f>IF($A35="","",IFERROR(((F35-G35)/F35),0))</f>
        <v/>
      </c>
      <c r="L35" s="16" t="str">
        <f>IF($A35="","",SUMIFS('Sales'!$E$2:$E$201,'Sales'!$B$2:$B$201,B35))</f>
        <v/>
      </c>
    </row>
    <row r="36" spans="1:12" x14ac:dyDescent="0.25">
      <c r="A36" s="11"/>
      <c r="E36" s="12"/>
      <c r="F36" s="13"/>
      <c r="G36" s="13"/>
      <c r="I36" s="14" t="str">
        <f>IF($A36="","",(E36*F36))</f>
        <v/>
      </c>
      <c r="J36" s="14" t="str">
        <f>IF($A36="","",(E36*(F36-G36)))</f>
        <v/>
      </c>
      <c r="K36" s="15" t="str">
        <f>IF($A36="","",IFERROR(((F36-G36)/F36),0))</f>
        <v/>
      </c>
      <c r="L36" s="16" t="str">
        <f>IF($A36="","",SUMIFS('Sales'!$E$2:$E$201,'Sales'!$B$2:$B$201,B36))</f>
        <v/>
      </c>
    </row>
    <row r="37" spans="1:12" x14ac:dyDescent="0.25">
      <c r="A37" s="11"/>
      <c r="E37" s="12"/>
      <c r="F37" s="13"/>
      <c r="G37" s="13"/>
      <c r="I37" s="14" t="str">
        <f>IF($A37="","",(E37*F37))</f>
        <v/>
      </c>
      <c r="J37" s="14" t="str">
        <f>IF($A37="","",(E37*(F37-G37)))</f>
        <v/>
      </c>
      <c r="K37" s="15" t="str">
        <f>IF($A37="","",IFERROR(((F37-G37)/F37),0))</f>
        <v/>
      </c>
      <c r="L37" s="16" t="str">
        <f>IF($A37="","",SUMIFS('Sales'!$E$2:$E$201,'Sales'!$B$2:$B$201,B37))</f>
        <v/>
      </c>
    </row>
    <row r="38" spans="1:12" x14ac:dyDescent="0.25">
      <c r="A38" s="11"/>
      <c r="E38" s="12"/>
      <c r="F38" s="13"/>
      <c r="G38" s="13"/>
      <c r="I38" s="14" t="str">
        <f>IF($A38="","",(E38*F38))</f>
        <v/>
      </c>
      <c r="J38" s="14" t="str">
        <f>IF($A38="","",(E38*(F38-G38)))</f>
        <v/>
      </c>
      <c r="K38" s="15" t="str">
        <f>IF($A38="","",IFERROR(((F38-G38)/F38),0))</f>
        <v/>
      </c>
      <c r="L38" s="16" t="str">
        <f>IF($A38="","",SUMIFS('Sales'!$E$2:$E$201,'Sales'!$B$2:$B$201,B38))</f>
        <v/>
      </c>
    </row>
    <row r="39" spans="1:12" x14ac:dyDescent="0.25">
      <c r="A39" s="11"/>
      <c r="E39" s="12"/>
      <c r="F39" s="13"/>
      <c r="G39" s="13"/>
      <c r="I39" s="14" t="str">
        <f>IF($A39="","",(E39*F39))</f>
        <v/>
      </c>
      <c r="J39" s="14" t="str">
        <f>IF($A39="","",(E39*(F39-G39)))</f>
        <v/>
      </c>
      <c r="K39" s="15" t="str">
        <f>IF($A39="","",IFERROR(((F39-G39)/F39),0))</f>
        <v/>
      </c>
      <c r="L39" s="16" t="str">
        <f>IF($A39="","",SUMIFS('Sales'!$E$2:$E$201,'Sales'!$B$2:$B$201,B39))</f>
        <v/>
      </c>
    </row>
    <row r="40" spans="1:12" x14ac:dyDescent="0.25">
      <c r="A40" s="11"/>
      <c r="E40" s="12"/>
      <c r="F40" s="13"/>
      <c r="G40" s="13"/>
      <c r="I40" s="14" t="str">
        <f>IF($A40="","",(E40*F40))</f>
        <v/>
      </c>
      <c r="J40" s="14" t="str">
        <f>IF($A40="","",(E40*(F40-G40)))</f>
        <v/>
      </c>
      <c r="K40" s="15" t="str">
        <f>IF($A40="","",IFERROR(((F40-G40)/F40),0))</f>
        <v/>
      </c>
      <c r="L40" s="16" t="str">
        <f>IF($A40="","",SUMIFS('Sales'!$E$2:$E$201,'Sales'!$B$2:$B$201,B40))</f>
        <v/>
      </c>
    </row>
    <row r="41" spans="1:12" x14ac:dyDescent="0.25">
      <c r="A41" s="11"/>
      <c r="E41" s="12"/>
      <c r="F41" s="13"/>
      <c r="G41" s="13"/>
      <c r="I41" s="14" t="str">
        <f>IF($A41="","",(E41*F41))</f>
        <v/>
      </c>
      <c r="J41" s="14" t="str">
        <f>IF($A41="","",(E41*(F41-G41)))</f>
        <v/>
      </c>
      <c r="K41" s="15" t="str">
        <f>IF($A41="","",IFERROR(((F41-G41)/F41),0))</f>
        <v/>
      </c>
      <c r="L41" s="16" t="str">
        <f>IF($A41="","",SUMIFS('Sales'!$E$2:$E$201,'Sales'!$B$2:$B$201,B41))</f>
        <v/>
      </c>
    </row>
    <row r="42" spans="1:12" x14ac:dyDescent="0.25">
      <c r="A42" s="11"/>
      <c r="E42" s="12"/>
      <c r="F42" s="13"/>
      <c r="G42" s="13"/>
      <c r="I42" s="14" t="str">
        <f>IF($A42="","",(E42*F42))</f>
        <v/>
      </c>
      <c r="J42" s="14" t="str">
        <f>IF($A42="","",(E42*(F42-G42)))</f>
        <v/>
      </c>
      <c r="K42" s="15" t="str">
        <f>IF($A42="","",IFERROR(((F42-G42)/F42),0))</f>
        <v/>
      </c>
      <c r="L42" s="16" t="str">
        <f>IF($A42="","",SUMIFS('Sales'!$E$2:$E$201,'Sales'!$B$2:$B$201,B42))</f>
        <v/>
      </c>
    </row>
    <row r="43" spans="1:12" x14ac:dyDescent="0.25">
      <c r="A43" s="11"/>
      <c r="E43" s="12"/>
      <c r="F43" s="13"/>
      <c r="G43" s="13"/>
      <c r="I43" s="14" t="str">
        <f>IF($A43="","",(E43*F43))</f>
        <v/>
      </c>
      <c r="J43" s="14" t="str">
        <f>IF($A43="","",(E43*(F43-G43)))</f>
        <v/>
      </c>
      <c r="K43" s="15" t="str">
        <f>IF($A43="","",IFERROR(((F43-G43)/F43),0))</f>
        <v/>
      </c>
      <c r="L43" s="16" t="str">
        <f>IF($A43="","",SUMIFS('Sales'!$E$2:$E$201,'Sales'!$B$2:$B$201,B43))</f>
        <v/>
      </c>
    </row>
    <row r="44" spans="1:12" x14ac:dyDescent="0.25">
      <c r="A44" s="11"/>
      <c r="E44" s="12"/>
      <c r="F44" s="13"/>
      <c r="G44" s="13"/>
      <c r="I44" s="14" t="str">
        <f>IF($A44="","",(E44*F44))</f>
        <v/>
      </c>
      <c r="J44" s="14" t="str">
        <f>IF($A44="","",(E44*(F44-G44)))</f>
        <v/>
      </c>
      <c r="K44" s="15" t="str">
        <f>IF($A44="","",IFERROR(((F44-G44)/F44),0))</f>
        <v/>
      </c>
      <c r="L44" s="16" t="str">
        <f>IF($A44="","",SUMIFS('Sales'!$E$2:$E$201,'Sales'!$B$2:$B$201,B44))</f>
        <v/>
      </c>
    </row>
    <row r="45" spans="1:12" x14ac:dyDescent="0.25">
      <c r="A45" s="11"/>
      <c r="E45" s="12"/>
      <c r="F45" s="13"/>
      <c r="G45" s="13"/>
      <c r="I45" s="14" t="str">
        <f>IF($A45="","",(E45*F45))</f>
        <v/>
      </c>
      <c r="J45" s="14" t="str">
        <f>IF($A45="","",(E45*(F45-G45)))</f>
        <v/>
      </c>
      <c r="K45" s="15" t="str">
        <f>IF($A45="","",IFERROR(((F45-G45)/F45),0))</f>
        <v/>
      </c>
      <c r="L45" s="16" t="str">
        <f>IF($A45="","",SUMIFS('Sales'!$E$2:$E$201,'Sales'!$B$2:$B$201,B45))</f>
        <v/>
      </c>
    </row>
    <row r="46" spans="1:12" x14ac:dyDescent="0.25">
      <c r="A46" s="11"/>
      <c r="E46" s="12"/>
      <c r="F46" s="13"/>
      <c r="G46" s="13"/>
      <c r="I46" s="14" t="str">
        <f>IF($A46="","",(E46*F46))</f>
        <v/>
      </c>
      <c r="J46" s="14" t="str">
        <f>IF($A46="","",(E46*(F46-G46)))</f>
        <v/>
      </c>
      <c r="K46" s="15" t="str">
        <f>IF($A46="","",IFERROR(((F46-G46)/F46),0))</f>
        <v/>
      </c>
      <c r="L46" s="16" t="str">
        <f>IF($A46="","",SUMIFS('Sales'!$E$2:$E$201,'Sales'!$B$2:$B$201,B46))</f>
        <v/>
      </c>
    </row>
    <row r="47" spans="1:12" x14ac:dyDescent="0.25">
      <c r="A47" s="11"/>
      <c r="E47" s="12"/>
      <c r="F47" s="13"/>
      <c r="G47" s="13"/>
      <c r="I47" s="14" t="str">
        <f>IF($A47="","",(E47*F47))</f>
        <v/>
      </c>
      <c r="J47" s="14" t="str">
        <f>IF($A47="","",(E47*(F47-G47)))</f>
        <v/>
      </c>
      <c r="K47" s="15" t="str">
        <f>IF($A47="","",IFERROR(((F47-G47)/F47),0))</f>
        <v/>
      </c>
      <c r="L47" s="16" t="str">
        <f>IF($A47="","",SUMIFS('Sales'!$E$2:$E$201,'Sales'!$B$2:$B$201,B47))</f>
        <v/>
      </c>
    </row>
    <row r="48" spans="1:12" x14ac:dyDescent="0.25">
      <c r="A48" s="11"/>
      <c r="E48" s="12"/>
      <c r="F48" s="13"/>
      <c r="G48" s="13"/>
      <c r="I48" s="14" t="str">
        <f>IF($A48="","",(E48*F48))</f>
        <v/>
      </c>
      <c r="J48" s="14" t="str">
        <f>IF($A48="","",(E48*(F48-G48)))</f>
        <v/>
      </c>
      <c r="K48" s="15" t="str">
        <f>IF($A48="","",IFERROR(((F48-G48)/F48),0))</f>
        <v/>
      </c>
      <c r="L48" s="16" t="str">
        <f>IF($A48="","",SUMIFS('Sales'!$E$2:$E$201,'Sales'!$B$2:$B$201,B48))</f>
        <v/>
      </c>
    </row>
    <row r="49" spans="1:12" x14ac:dyDescent="0.25">
      <c r="A49" s="11"/>
      <c r="E49" s="12"/>
      <c r="F49" s="13"/>
      <c r="G49" s="13"/>
      <c r="I49" s="14" t="str">
        <f>IF($A49="","",(E49*F49))</f>
        <v/>
      </c>
      <c r="J49" s="14" t="str">
        <f>IF($A49="","",(E49*(F49-G49)))</f>
        <v/>
      </c>
      <c r="K49" s="15" t="str">
        <f>IF($A49="","",IFERROR(((F49-G49)/F49),0))</f>
        <v/>
      </c>
      <c r="L49" s="16" t="str">
        <f>IF($A49="","",SUMIFS('Sales'!$E$2:$E$201,'Sales'!$B$2:$B$201,B49))</f>
        <v/>
      </c>
    </row>
    <row r="50" spans="1:12" x14ac:dyDescent="0.25">
      <c r="A50" s="11"/>
      <c r="E50" s="12"/>
      <c r="F50" s="13"/>
      <c r="G50" s="13"/>
      <c r="I50" s="14" t="str">
        <f>IF($A50="","",(E50*F50))</f>
        <v/>
      </c>
      <c r="J50" s="14" t="str">
        <f>IF($A50="","",(E50*(F50-G50)))</f>
        <v/>
      </c>
      <c r="K50" s="15" t="str">
        <f>IF($A50="","",IFERROR(((F50-G50)/F50),0))</f>
        <v/>
      </c>
      <c r="L50" s="16" t="str">
        <f>IF($A50="","",SUMIFS('Sales'!$E$2:$E$201,'Sales'!$B$2:$B$201,B50))</f>
        <v/>
      </c>
    </row>
    <row r="51" spans="1:12" x14ac:dyDescent="0.25">
      <c r="A51" s="11"/>
      <c r="E51" s="12"/>
      <c r="F51" s="13"/>
      <c r="G51" s="13"/>
      <c r="I51" s="14" t="str">
        <f>IF($A51="","",(E51*F51))</f>
        <v/>
      </c>
      <c r="J51" s="14" t="str">
        <f>IF($A51="","",(E51*(F51-G51)))</f>
        <v/>
      </c>
      <c r="K51" s="15" t="str">
        <f>IF($A51="","",IFERROR(((F51-G51)/F51),0))</f>
        <v/>
      </c>
      <c r="L51" s="16" t="str">
        <f>IF($A51="","",SUMIFS('Sales'!$E$2:$E$201,'Sales'!$B$2:$B$201,B51))</f>
        <v/>
      </c>
    </row>
    <row r="52" spans="1:12" x14ac:dyDescent="0.25">
      <c r="A52" s="11"/>
      <c r="E52" s="12"/>
      <c r="F52" s="13"/>
      <c r="G52" s="13"/>
      <c r="I52" s="14" t="str">
        <f>IF($A52="","",(E52*F52))</f>
        <v/>
      </c>
      <c r="J52" s="14" t="str">
        <f>IF($A52="","",(E52*(F52-G52)))</f>
        <v/>
      </c>
      <c r="K52" s="15" t="str">
        <f>IF($A52="","",IFERROR(((F52-G52)/F52),0))</f>
        <v/>
      </c>
      <c r="L52" s="16" t="str">
        <f>IF($A52="","",SUMIFS('Sales'!$E$2:$E$201,'Sales'!$B$2:$B$201,B52))</f>
        <v/>
      </c>
    </row>
    <row r="53" spans="1:12" x14ac:dyDescent="0.25">
      <c r="A53" s="11"/>
      <c r="E53" s="12"/>
      <c r="F53" s="13"/>
      <c r="G53" s="13"/>
      <c r="I53" s="14" t="str">
        <f>IF($A53="","",(E53*F53))</f>
        <v/>
      </c>
      <c r="J53" s="14" t="str">
        <f>IF($A53="","",(E53*(F53-G53)))</f>
        <v/>
      </c>
      <c r="K53" s="15" t="str">
        <f>IF($A53="","",IFERROR(((F53-G53)/F53),0))</f>
        <v/>
      </c>
      <c r="L53" s="16" t="str">
        <f>IF($A53="","",SUMIFS('Sales'!$E$2:$E$201,'Sales'!$B$2:$B$201,B53))</f>
        <v/>
      </c>
    </row>
    <row r="54" spans="1:12" x14ac:dyDescent="0.25">
      <c r="A54" s="11"/>
      <c r="E54" s="12"/>
      <c r="F54" s="13"/>
      <c r="G54" s="13"/>
      <c r="I54" s="14" t="str">
        <f>IF($A54="","",(E54*F54))</f>
        <v/>
      </c>
      <c r="J54" s="14" t="str">
        <f>IF($A54="","",(E54*(F54-G54)))</f>
        <v/>
      </c>
      <c r="K54" s="15" t="str">
        <f>IF($A54="","",IFERROR(((F54-G54)/F54),0))</f>
        <v/>
      </c>
      <c r="L54" s="16" t="str">
        <f>IF($A54="","",SUMIFS('Sales'!$E$2:$E$201,'Sales'!$B$2:$B$201,B54))</f>
        <v/>
      </c>
    </row>
    <row r="55" spans="1:12" x14ac:dyDescent="0.25">
      <c r="A55" s="11"/>
      <c r="E55" s="12"/>
      <c r="F55" s="13"/>
      <c r="G55" s="13"/>
      <c r="I55" s="14" t="str">
        <f>IF($A55="","",(E55*F55))</f>
        <v/>
      </c>
      <c r="J55" s="14" t="str">
        <f>IF($A55="","",(E55*(F55-G55)))</f>
        <v/>
      </c>
      <c r="K55" s="15" t="str">
        <f>IF($A55="","",IFERROR(((F55-G55)/F55),0))</f>
        <v/>
      </c>
      <c r="L55" s="16" t="str">
        <f>IF($A55="","",SUMIFS('Sales'!$E$2:$E$201,'Sales'!$B$2:$B$201,B55))</f>
        <v/>
      </c>
    </row>
    <row r="56" spans="1:12" x14ac:dyDescent="0.25">
      <c r="A56" s="11"/>
      <c r="E56" s="12"/>
      <c r="F56" s="13"/>
      <c r="G56" s="13"/>
      <c r="I56" s="14" t="str">
        <f>IF($A56="","",(E56*F56))</f>
        <v/>
      </c>
      <c r="J56" s="14" t="str">
        <f>IF($A56="","",(E56*(F56-G56)))</f>
        <v/>
      </c>
      <c r="K56" s="15" t="str">
        <f>IF($A56="","",IFERROR(((F56-G56)/F56),0))</f>
        <v/>
      </c>
      <c r="L56" s="16" t="str">
        <f>IF($A56="","",SUMIFS('Sales'!$E$2:$E$201,'Sales'!$B$2:$B$201,B56))</f>
        <v/>
      </c>
    </row>
    <row r="57" spans="1:12" x14ac:dyDescent="0.25">
      <c r="A57" s="11"/>
      <c r="E57" s="12"/>
      <c r="F57" s="13"/>
      <c r="G57" s="13"/>
      <c r="I57" s="14" t="str">
        <f>IF($A57="","",(E57*F57))</f>
        <v/>
      </c>
      <c r="J57" s="14" t="str">
        <f>IF($A57="","",(E57*(F57-G57)))</f>
        <v/>
      </c>
      <c r="K57" s="15" t="str">
        <f>IF($A57="","",IFERROR(((F57-G57)/F57),0))</f>
        <v/>
      </c>
      <c r="L57" s="16" t="str">
        <f>IF($A57="","",SUMIFS('Sales'!$E$2:$E$201,'Sales'!$B$2:$B$201,B57))</f>
        <v/>
      </c>
    </row>
    <row r="58" spans="1:12" x14ac:dyDescent="0.25">
      <c r="A58" s="11"/>
      <c r="E58" s="12"/>
      <c r="F58" s="13"/>
      <c r="G58" s="13"/>
      <c r="I58" s="14" t="str">
        <f>IF($A58="","",(E58*F58))</f>
        <v/>
      </c>
      <c r="J58" s="14" t="str">
        <f>IF($A58="","",(E58*(F58-G58)))</f>
        <v/>
      </c>
      <c r="K58" s="15" t="str">
        <f>IF($A58="","",IFERROR(((F58-G58)/F58),0))</f>
        <v/>
      </c>
      <c r="L58" s="16" t="str">
        <f>IF($A58="","",SUMIFS('Sales'!$E$2:$E$201,'Sales'!$B$2:$B$201,B58))</f>
        <v/>
      </c>
    </row>
    <row r="59" spans="1:12" x14ac:dyDescent="0.25">
      <c r="A59" s="11"/>
      <c r="E59" s="12"/>
      <c r="F59" s="13"/>
      <c r="G59" s="13"/>
      <c r="I59" s="14" t="str">
        <f>IF($A59="","",(E59*F59))</f>
        <v/>
      </c>
      <c r="J59" s="14" t="str">
        <f>IF($A59="","",(E59*(F59-G59)))</f>
        <v/>
      </c>
      <c r="K59" s="15" t="str">
        <f>IF($A59="","",IFERROR(((F59-G59)/F59),0))</f>
        <v/>
      </c>
      <c r="L59" s="16" t="str">
        <f>IF($A59="","",SUMIFS('Sales'!$E$2:$E$201,'Sales'!$B$2:$B$201,B59))</f>
        <v/>
      </c>
    </row>
    <row r="60" spans="1:12" x14ac:dyDescent="0.25">
      <c r="A60" s="11"/>
      <c r="E60" s="12"/>
      <c r="F60" s="13"/>
      <c r="G60" s="13"/>
      <c r="I60" s="14" t="str">
        <f>IF($A60="","",(E60*F60))</f>
        <v/>
      </c>
      <c r="J60" s="14" t="str">
        <f>IF($A60="","",(E60*(F60-G60)))</f>
        <v/>
      </c>
      <c r="K60" s="15" t="str">
        <f>IF($A60="","",IFERROR(((F60-G60)/F60),0))</f>
        <v/>
      </c>
      <c r="L60" s="16" t="str">
        <f>IF($A60="","",SUMIFS('Sales'!$E$2:$E$201,'Sales'!$B$2:$B$201,B60))</f>
        <v/>
      </c>
    </row>
    <row r="61" spans="1:12" x14ac:dyDescent="0.25">
      <c r="A61" s="11"/>
      <c r="E61" s="12"/>
      <c r="F61" s="13"/>
      <c r="G61" s="13"/>
      <c r="I61" s="14" t="str">
        <f>IF($A61="","",(E61*F61))</f>
        <v/>
      </c>
      <c r="J61" s="14" t="str">
        <f>IF($A61="","",(E61*(F61-G61)))</f>
        <v/>
      </c>
      <c r="K61" s="15" t="str">
        <f>IF($A61="","",IFERROR(((F61-G61)/F61),0))</f>
        <v/>
      </c>
      <c r="L61" s="16" t="str">
        <f>IF($A61="","",SUMIFS('Sales'!$E$2:$E$201,'Sales'!$B$2:$B$201,B61))</f>
        <v/>
      </c>
    </row>
    <row r="62" spans="1:12" x14ac:dyDescent="0.25">
      <c r="A62" s="11"/>
      <c r="E62" s="12"/>
      <c r="F62" s="13"/>
      <c r="G62" s="13"/>
      <c r="I62" s="14" t="str">
        <f>IF($A62="","",(E62*F62))</f>
        <v/>
      </c>
      <c r="J62" s="14" t="str">
        <f>IF($A62="","",(E62*(F62-G62)))</f>
        <v/>
      </c>
      <c r="K62" s="15" t="str">
        <f>IF($A62="","",IFERROR(((F62-G62)/F62),0))</f>
        <v/>
      </c>
      <c r="L62" s="16" t="str">
        <f>IF($A62="","",SUMIFS('Sales'!$E$2:$E$201,'Sales'!$B$2:$B$201,B62))</f>
        <v/>
      </c>
    </row>
    <row r="63" spans="1:12" x14ac:dyDescent="0.25">
      <c r="A63" s="11"/>
      <c r="E63" s="12"/>
      <c r="F63" s="13"/>
      <c r="G63" s="13"/>
      <c r="I63" s="14" t="str">
        <f>IF($A63="","",(E63*F63))</f>
        <v/>
      </c>
      <c r="J63" s="14" t="str">
        <f>IF($A63="","",(E63*(F63-G63)))</f>
        <v/>
      </c>
      <c r="K63" s="15" t="str">
        <f>IF($A63="","",IFERROR(((F63-G63)/F63),0))</f>
        <v/>
      </c>
      <c r="L63" s="16" t="str">
        <f>IF($A63="","",SUMIFS('Sales'!$E$2:$E$201,'Sales'!$B$2:$B$201,B63))</f>
        <v/>
      </c>
    </row>
    <row r="64" spans="1:12" x14ac:dyDescent="0.25">
      <c r="A64" s="11"/>
      <c r="E64" s="12"/>
      <c r="F64" s="13"/>
      <c r="G64" s="13"/>
      <c r="I64" s="14" t="str">
        <f>IF($A64="","",(E64*F64))</f>
        <v/>
      </c>
      <c r="J64" s="14" t="str">
        <f>IF($A64="","",(E64*(F64-G64)))</f>
        <v/>
      </c>
      <c r="K64" s="15" t="str">
        <f>IF($A64="","",IFERROR(((F64-G64)/F64),0))</f>
        <v/>
      </c>
      <c r="L64" s="16" t="str">
        <f>IF($A64="","",SUMIFS('Sales'!$E$2:$E$201,'Sales'!$B$2:$B$201,B64))</f>
        <v/>
      </c>
    </row>
    <row r="65" spans="1:12" x14ac:dyDescent="0.25">
      <c r="A65" s="11"/>
      <c r="E65" s="12"/>
      <c r="F65" s="13"/>
      <c r="G65" s="13"/>
      <c r="I65" s="14" t="str">
        <f>IF($A65="","",(E65*F65))</f>
        <v/>
      </c>
      <c r="J65" s="14" t="str">
        <f>IF($A65="","",(E65*(F65-G65)))</f>
        <v/>
      </c>
      <c r="K65" s="15" t="str">
        <f>IF($A65="","",IFERROR(((F65-G65)/F65),0))</f>
        <v/>
      </c>
      <c r="L65" s="16" t="str">
        <f>IF($A65="","",SUMIFS('Sales'!$E$2:$E$201,'Sales'!$B$2:$B$201,B65))</f>
        <v/>
      </c>
    </row>
    <row r="66" spans="1:12" x14ac:dyDescent="0.25">
      <c r="A66" s="11"/>
      <c r="E66" s="12"/>
      <c r="F66" s="13"/>
      <c r="G66" s="13"/>
      <c r="I66" s="14" t="str">
        <f>IF($A66="","",(E66*F66))</f>
        <v/>
      </c>
      <c r="J66" s="14" t="str">
        <f>IF($A66="","",(E66*(F66-G66)))</f>
        <v/>
      </c>
      <c r="K66" s="15" t="str">
        <f>IF($A66="","",IFERROR(((F66-G66)/F66),0))</f>
        <v/>
      </c>
      <c r="L66" s="16" t="str">
        <f>IF($A66="","",SUMIFS('Sales'!$E$2:$E$201,'Sales'!$B$2:$B$201,B66))</f>
        <v/>
      </c>
    </row>
    <row r="67" spans="1:12" x14ac:dyDescent="0.25">
      <c r="A67" s="11"/>
      <c r="E67" s="12"/>
      <c r="F67" s="13"/>
      <c r="G67" s="13"/>
      <c r="I67" s="14" t="str">
        <f>IF($A67="","",(E67*F67))</f>
        <v/>
      </c>
      <c r="J67" s="14" t="str">
        <f>IF($A67="","",(E67*(F67-G67)))</f>
        <v/>
      </c>
      <c r="K67" s="15" t="str">
        <f>IF($A67="","",IFERROR(((F67-G67)/F67),0))</f>
        <v/>
      </c>
      <c r="L67" s="16" t="str">
        <f>IF($A67="","",SUMIFS('Sales'!$E$2:$E$201,'Sales'!$B$2:$B$201,B67))</f>
        <v/>
      </c>
    </row>
    <row r="68" spans="1:12" x14ac:dyDescent="0.25">
      <c r="A68" s="11"/>
      <c r="E68" s="12"/>
      <c r="F68" s="13"/>
      <c r="G68" s="13"/>
      <c r="I68" s="14" t="str">
        <f>IF($A68="","",(E68*F68))</f>
        <v/>
      </c>
      <c r="J68" s="14" t="str">
        <f>IF($A68="","",(E68*(F68-G68)))</f>
        <v/>
      </c>
      <c r="K68" s="15" t="str">
        <f>IF($A68="","",IFERROR(((F68-G68)/F68),0))</f>
        <v/>
      </c>
      <c r="L68" s="16" t="str">
        <f>IF($A68="","",SUMIFS('Sales'!$E$2:$E$201,'Sales'!$B$2:$B$201,B68))</f>
        <v/>
      </c>
    </row>
    <row r="69" spans="1:12" x14ac:dyDescent="0.25">
      <c r="A69" s="11"/>
      <c r="E69" s="12"/>
      <c r="F69" s="13"/>
      <c r="G69" s="13"/>
      <c r="I69" s="14" t="str">
        <f>IF($A69="","",(E69*F69))</f>
        <v/>
      </c>
      <c r="J69" s="14" t="str">
        <f>IF($A69="","",(E69*(F69-G69)))</f>
        <v/>
      </c>
      <c r="K69" s="15" t="str">
        <f>IF($A69="","",IFERROR(((F69-G69)/F69),0))</f>
        <v/>
      </c>
      <c r="L69" s="16" t="str">
        <f>IF($A69="","",SUMIFS('Sales'!$E$2:$E$201,'Sales'!$B$2:$B$201,B69))</f>
        <v/>
      </c>
    </row>
    <row r="70" spans="1:12" x14ac:dyDescent="0.25">
      <c r="A70" s="11"/>
      <c r="E70" s="12"/>
      <c r="F70" s="13"/>
      <c r="G70" s="13"/>
      <c r="I70" s="14" t="str">
        <f>IF($A70="","",(E70*F70))</f>
        <v/>
      </c>
      <c r="J70" s="14" t="str">
        <f>IF($A70="","",(E70*(F70-G70)))</f>
        <v/>
      </c>
      <c r="K70" s="15" t="str">
        <f>IF($A70="","",IFERROR(((F70-G70)/F70),0))</f>
        <v/>
      </c>
      <c r="L70" s="16" t="str">
        <f>IF($A70="","",SUMIFS('Sales'!$E$2:$E$201,'Sales'!$B$2:$B$201,B70))</f>
        <v/>
      </c>
    </row>
    <row r="71" spans="1:12" x14ac:dyDescent="0.25">
      <c r="A71" s="11"/>
      <c r="E71" s="12"/>
      <c r="F71" s="13"/>
      <c r="G71" s="13"/>
      <c r="I71" s="14" t="str">
        <f>IF($A71="","",(E71*F71))</f>
        <v/>
      </c>
      <c r="J71" s="14" t="str">
        <f>IF($A71="","",(E71*(F71-G71)))</f>
        <v/>
      </c>
      <c r="K71" s="15" t="str">
        <f>IF($A71="","",IFERROR(((F71-G71)/F71),0))</f>
        <v/>
      </c>
      <c r="L71" s="16" t="str">
        <f>IF($A71="","",SUMIFS('Sales'!$E$2:$E$201,'Sales'!$B$2:$B$201,B71))</f>
        <v/>
      </c>
    </row>
    <row r="72" spans="1:12" x14ac:dyDescent="0.25">
      <c r="A72" s="11"/>
      <c r="E72" s="12"/>
      <c r="F72" s="13"/>
      <c r="G72" s="13"/>
      <c r="I72" s="14" t="str">
        <f>IF($A72="","",(E72*F72))</f>
        <v/>
      </c>
      <c r="J72" s="14" t="str">
        <f>IF($A72="","",(E72*(F72-G72)))</f>
        <v/>
      </c>
      <c r="K72" s="15" t="str">
        <f>IF($A72="","",IFERROR(((F72-G72)/F72),0))</f>
        <v/>
      </c>
      <c r="L72" s="16" t="str">
        <f>IF($A72="","",SUMIFS('Sales'!$E$2:$E$201,'Sales'!$B$2:$B$201,B72))</f>
        <v/>
      </c>
    </row>
    <row r="73" spans="1:12" x14ac:dyDescent="0.25">
      <c r="A73" s="11"/>
      <c r="E73" s="12"/>
      <c r="F73" s="13"/>
      <c r="G73" s="13"/>
      <c r="I73" s="14" t="str">
        <f>IF($A73="","",(E73*F73))</f>
        <v/>
      </c>
      <c r="J73" s="14" t="str">
        <f>IF($A73="","",(E73*(F73-G73)))</f>
        <v/>
      </c>
      <c r="K73" s="15" t="str">
        <f>IF($A73="","",IFERROR(((F73-G73)/F73),0))</f>
        <v/>
      </c>
      <c r="L73" s="16" t="str">
        <f>IF($A73="","",SUMIFS('Sales'!$E$2:$E$201,'Sales'!$B$2:$B$201,B73))</f>
        <v/>
      </c>
    </row>
    <row r="74" spans="1:12" x14ac:dyDescent="0.25">
      <c r="A74" s="11"/>
      <c r="E74" s="12"/>
      <c r="F74" s="13"/>
      <c r="G74" s="13"/>
      <c r="I74" s="14" t="str">
        <f>IF($A74="","",(E74*F74))</f>
        <v/>
      </c>
      <c r="J74" s="14" t="str">
        <f>IF($A74="","",(E74*(F74-G74)))</f>
        <v/>
      </c>
      <c r="K74" s="15" t="str">
        <f>IF($A74="","",IFERROR(((F74-G74)/F74),0))</f>
        <v/>
      </c>
      <c r="L74" s="16" t="str">
        <f>IF($A74="","",SUMIFS('Sales'!$E$2:$E$201,'Sales'!$B$2:$B$201,B74))</f>
        <v/>
      </c>
    </row>
    <row r="75" spans="1:12" x14ac:dyDescent="0.25">
      <c r="A75" s="11"/>
      <c r="E75" s="12"/>
      <c r="F75" s="13"/>
      <c r="G75" s="13"/>
      <c r="I75" s="14" t="str">
        <f>IF($A75="","",(E75*F75))</f>
        <v/>
      </c>
      <c r="J75" s="14" t="str">
        <f>IF($A75="","",(E75*(F75-G75)))</f>
        <v/>
      </c>
      <c r="K75" s="15" t="str">
        <f>IF($A75="","",IFERROR(((F75-G75)/F75),0))</f>
        <v/>
      </c>
      <c r="L75" s="16" t="str">
        <f>IF($A75="","",SUMIFS('Sales'!$E$2:$E$201,'Sales'!$B$2:$B$201,B75))</f>
        <v/>
      </c>
    </row>
    <row r="76" spans="1:12" x14ac:dyDescent="0.25">
      <c r="A76" s="11"/>
      <c r="E76" s="12"/>
      <c r="F76" s="13"/>
      <c r="G76" s="13"/>
      <c r="I76" s="14" t="str">
        <f>IF($A76="","",(E76*F76))</f>
        <v/>
      </c>
      <c r="J76" s="14" t="str">
        <f>IF($A76="","",(E76*(F76-G76)))</f>
        <v/>
      </c>
      <c r="K76" s="15" t="str">
        <f>IF($A76="","",IFERROR(((F76-G76)/F76),0))</f>
        <v/>
      </c>
      <c r="L76" s="16" t="str">
        <f>IF($A76="","",SUMIFS('Sales'!$E$2:$E$201,'Sales'!$B$2:$B$201,B76))</f>
        <v/>
      </c>
    </row>
    <row r="77" spans="1:12" x14ac:dyDescent="0.25">
      <c r="A77" s="11"/>
      <c r="E77" s="12"/>
      <c r="F77" s="13"/>
      <c r="G77" s="13"/>
      <c r="I77" s="14" t="str">
        <f>IF($A77="","",(E77*F77))</f>
        <v/>
      </c>
      <c r="J77" s="14" t="str">
        <f>IF($A77="","",(E77*(F77-G77)))</f>
        <v/>
      </c>
      <c r="K77" s="15" t="str">
        <f>IF($A77="","",IFERROR(((F77-G77)/F77),0))</f>
        <v/>
      </c>
      <c r="L77" s="16" t="str">
        <f>IF($A77="","",SUMIFS('Sales'!$E$2:$E$201,'Sales'!$B$2:$B$201,B77))</f>
        <v/>
      </c>
    </row>
    <row r="78" spans="1:12" x14ac:dyDescent="0.25">
      <c r="A78" s="11"/>
      <c r="E78" s="12"/>
      <c r="F78" s="13"/>
      <c r="G78" s="13"/>
      <c r="I78" s="14" t="str">
        <f>IF($A78="","",(E78*F78))</f>
        <v/>
      </c>
      <c r="J78" s="14" t="str">
        <f>IF($A78="","",(E78*(F78-G78)))</f>
        <v/>
      </c>
      <c r="K78" s="15" t="str">
        <f>IF($A78="","",IFERROR(((F78-G78)/F78),0))</f>
        <v/>
      </c>
      <c r="L78" s="16" t="str">
        <f>IF($A78="","",SUMIFS('Sales'!$E$2:$E$201,'Sales'!$B$2:$B$201,B78))</f>
        <v/>
      </c>
    </row>
    <row r="79" spans="1:12" x14ac:dyDescent="0.25">
      <c r="A79" s="11"/>
      <c r="E79" s="12"/>
      <c r="F79" s="13"/>
      <c r="G79" s="13"/>
      <c r="I79" s="14" t="str">
        <f>IF($A79="","",(E79*F79))</f>
        <v/>
      </c>
      <c r="J79" s="14" t="str">
        <f>IF($A79="","",(E79*(F79-G79)))</f>
        <v/>
      </c>
      <c r="K79" s="15" t="str">
        <f>IF($A79="","",IFERROR(((F79-G79)/F79),0))</f>
        <v/>
      </c>
      <c r="L79" s="16" t="str">
        <f>IF($A79="","",SUMIFS('Sales'!$E$2:$E$201,'Sales'!$B$2:$B$201,B79))</f>
        <v/>
      </c>
    </row>
    <row r="80" spans="1:12" x14ac:dyDescent="0.25">
      <c r="A80" s="11"/>
      <c r="E80" s="12"/>
      <c r="F80" s="13"/>
      <c r="G80" s="13"/>
      <c r="I80" s="14" t="str">
        <f>IF($A80="","",(E80*F80))</f>
        <v/>
      </c>
      <c r="J80" s="14" t="str">
        <f>IF($A80="","",(E80*(F80-G80)))</f>
        <v/>
      </c>
      <c r="K80" s="15" t="str">
        <f>IF($A80="","",IFERROR(((F80-G80)/F80),0))</f>
        <v/>
      </c>
      <c r="L80" s="16" t="str">
        <f>IF($A80="","",SUMIFS('Sales'!$E$2:$E$201,'Sales'!$B$2:$B$201,B80))</f>
        <v/>
      </c>
    </row>
    <row r="81" spans="1:12" x14ac:dyDescent="0.25">
      <c r="A81" s="11"/>
      <c r="E81" s="12"/>
      <c r="F81" s="13"/>
      <c r="G81" s="13"/>
      <c r="I81" s="14" t="str">
        <f>IF($A81="","",(E81*F81))</f>
        <v/>
      </c>
      <c r="J81" s="14" t="str">
        <f>IF($A81="","",(E81*(F81-G81)))</f>
        <v/>
      </c>
      <c r="K81" s="15" t="str">
        <f>IF($A81="","",IFERROR(((F81-G81)/F81),0))</f>
        <v/>
      </c>
      <c r="L81" s="16" t="str">
        <f>IF($A81="","",SUMIFS('Sales'!$E$2:$E$201,'Sales'!$B$2:$B$201,B81))</f>
        <v/>
      </c>
    </row>
    <row r="82" spans="1:12" x14ac:dyDescent="0.25">
      <c r="A82" s="11"/>
      <c r="E82" s="12"/>
      <c r="F82" s="13"/>
      <c r="G82" s="13"/>
      <c r="I82" s="14" t="str">
        <f>IF($A82="","",(E82*F82))</f>
        <v/>
      </c>
      <c r="J82" s="14" t="str">
        <f>IF($A82="","",(E82*(F82-G82)))</f>
        <v/>
      </c>
      <c r="K82" s="15" t="str">
        <f>IF($A82="","",IFERROR(((F82-G82)/F82),0))</f>
        <v/>
      </c>
      <c r="L82" s="16" t="str">
        <f>IF($A82="","",SUMIFS('Sales'!$E$2:$E$201,'Sales'!$B$2:$B$201,B82))</f>
        <v/>
      </c>
    </row>
    <row r="83" spans="1:12" x14ac:dyDescent="0.25">
      <c r="A83" s="11"/>
      <c r="E83" s="12"/>
      <c r="F83" s="13"/>
      <c r="G83" s="13"/>
      <c r="I83" s="14" t="str">
        <f>IF($A83="","",(E83*F83))</f>
        <v/>
      </c>
      <c r="J83" s="14" t="str">
        <f>IF($A83="","",(E83*(F83-G83)))</f>
        <v/>
      </c>
      <c r="K83" s="15" t="str">
        <f>IF($A83="","",IFERROR(((F83-G83)/F83),0))</f>
        <v/>
      </c>
      <c r="L83" s="16" t="str">
        <f>IF($A83="","",SUMIFS('Sales'!$E$2:$E$201,'Sales'!$B$2:$B$201,B83))</f>
        <v/>
      </c>
    </row>
    <row r="84" spans="1:12" x14ac:dyDescent="0.25">
      <c r="A84" s="11"/>
      <c r="E84" s="12"/>
      <c r="F84" s="13"/>
      <c r="G84" s="13"/>
      <c r="I84" s="14" t="str">
        <f>IF($A84="","",(E84*F84))</f>
        <v/>
      </c>
      <c r="J84" s="14" t="str">
        <f>IF($A84="","",(E84*(F84-G84)))</f>
        <v/>
      </c>
      <c r="K84" s="15" t="str">
        <f>IF($A84="","",IFERROR(((F84-G84)/F84),0))</f>
        <v/>
      </c>
      <c r="L84" s="16" t="str">
        <f>IF($A84="","",SUMIFS('Sales'!$E$2:$E$201,'Sales'!$B$2:$B$201,B84))</f>
        <v/>
      </c>
    </row>
    <row r="85" spans="1:12" x14ac:dyDescent="0.25">
      <c r="A85" s="11"/>
      <c r="E85" s="12"/>
      <c r="F85" s="13"/>
      <c r="G85" s="13"/>
      <c r="I85" s="14" t="str">
        <f>IF($A85="","",(E85*F85))</f>
        <v/>
      </c>
      <c r="J85" s="14" t="str">
        <f>IF($A85="","",(E85*(F85-G85)))</f>
        <v/>
      </c>
      <c r="K85" s="15" t="str">
        <f>IF($A85="","",IFERROR(((F85-G85)/F85),0))</f>
        <v/>
      </c>
      <c r="L85" s="16" t="str">
        <f>IF($A85="","",SUMIFS('Sales'!$E$2:$E$201,'Sales'!$B$2:$B$201,B85))</f>
        <v/>
      </c>
    </row>
    <row r="86" spans="1:12" x14ac:dyDescent="0.25">
      <c r="A86" s="11"/>
      <c r="E86" s="12"/>
      <c r="F86" s="13"/>
      <c r="G86" s="13"/>
      <c r="I86" s="14" t="str">
        <f>IF($A86="","",(E86*F86))</f>
        <v/>
      </c>
      <c r="J86" s="14" t="str">
        <f>IF($A86="","",(E86*(F86-G86)))</f>
        <v/>
      </c>
      <c r="K86" s="15" t="str">
        <f>IF($A86="","",IFERROR(((F86-G86)/F86),0))</f>
        <v/>
      </c>
      <c r="L86" s="16" t="str">
        <f>IF($A86="","",SUMIFS('Sales'!$E$2:$E$201,'Sales'!$B$2:$B$201,B86))</f>
        <v/>
      </c>
    </row>
    <row r="87" spans="1:12" x14ac:dyDescent="0.25">
      <c r="A87" s="11"/>
      <c r="E87" s="12"/>
      <c r="F87" s="13"/>
      <c r="G87" s="13"/>
      <c r="I87" s="14" t="str">
        <f>IF($A87="","",(E87*F87))</f>
        <v/>
      </c>
      <c r="J87" s="14" t="str">
        <f>IF($A87="","",(E87*(F87-G87)))</f>
        <v/>
      </c>
      <c r="K87" s="15" t="str">
        <f>IF($A87="","",IFERROR(((F87-G87)/F87),0))</f>
        <v/>
      </c>
      <c r="L87" s="16" t="str">
        <f>IF($A87="","",SUMIFS('Sales'!$E$2:$E$201,'Sales'!$B$2:$B$201,B87))</f>
        <v/>
      </c>
    </row>
    <row r="88" spans="1:12" x14ac:dyDescent="0.25">
      <c r="A88" s="11"/>
      <c r="E88" s="12"/>
      <c r="F88" s="13"/>
      <c r="G88" s="13"/>
      <c r="I88" s="14" t="str">
        <f>IF($A88="","",(E88*F88))</f>
        <v/>
      </c>
      <c r="J88" s="14" t="str">
        <f>IF($A88="","",(E88*(F88-G88)))</f>
        <v/>
      </c>
      <c r="K88" s="15" t="str">
        <f>IF($A88="","",IFERROR(((F88-G88)/F88),0))</f>
        <v/>
      </c>
      <c r="L88" s="16" t="str">
        <f>IF($A88="","",SUMIFS('Sales'!$E$2:$E$201,'Sales'!$B$2:$B$201,B88))</f>
        <v/>
      </c>
    </row>
    <row r="89" spans="1:12" x14ac:dyDescent="0.25">
      <c r="A89" s="11"/>
      <c r="E89" s="12"/>
      <c r="F89" s="13"/>
      <c r="G89" s="13"/>
      <c r="I89" s="14" t="str">
        <f>IF($A89="","",(E89*F89))</f>
        <v/>
      </c>
      <c r="J89" s="14" t="str">
        <f>IF($A89="","",(E89*(F89-G89)))</f>
        <v/>
      </c>
      <c r="K89" s="15" t="str">
        <f>IF($A89="","",IFERROR(((F89-G89)/F89),0))</f>
        <v/>
      </c>
      <c r="L89" s="16" t="str">
        <f>IF($A89="","",SUMIFS('Sales'!$E$2:$E$201,'Sales'!$B$2:$B$201,B89))</f>
        <v/>
      </c>
    </row>
    <row r="90" spans="1:12" x14ac:dyDescent="0.25">
      <c r="A90" s="11"/>
      <c r="E90" s="12"/>
      <c r="F90" s="13"/>
      <c r="G90" s="13"/>
      <c r="I90" s="14" t="str">
        <f>IF($A90="","",(E90*F90))</f>
        <v/>
      </c>
      <c r="J90" s="14" t="str">
        <f>IF($A90="","",(E90*(F90-G90)))</f>
        <v/>
      </c>
      <c r="K90" s="15" t="str">
        <f>IF($A90="","",IFERROR(((F90-G90)/F90),0))</f>
        <v/>
      </c>
      <c r="L90" s="16" t="str">
        <f>IF($A90="","",SUMIFS('Sales'!$E$2:$E$201,'Sales'!$B$2:$B$201,B90))</f>
        <v/>
      </c>
    </row>
    <row r="91" spans="1:12" x14ac:dyDescent="0.25">
      <c r="A91" s="11"/>
      <c r="E91" s="12"/>
      <c r="F91" s="13"/>
      <c r="G91" s="13"/>
      <c r="I91" s="14" t="str">
        <f>IF($A91="","",(E91*F91))</f>
        <v/>
      </c>
      <c r="J91" s="14" t="str">
        <f>IF($A91="","",(E91*(F91-G91)))</f>
        <v/>
      </c>
      <c r="K91" s="15" t="str">
        <f>IF($A91="","",IFERROR(((F91-G91)/F91),0))</f>
        <v/>
      </c>
      <c r="L91" s="16" t="str">
        <f>IF($A91="","",SUMIFS('Sales'!$E$2:$E$201,'Sales'!$B$2:$B$201,B91))</f>
        <v/>
      </c>
    </row>
    <row r="92" spans="1:12" x14ac:dyDescent="0.25">
      <c r="A92" s="11"/>
      <c r="E92" s="12"/>
      <c r="F92" s="13"/>
      <c r="G92" s="13"/>
      <c r="I92" s="14" t="str">
        <f>IF($A92="","",(E92*F92))</f>
        <v/>
      </c>
      <c r="J92" s="14" t="str">
        <f>IF($A92="","",(E92*(F92-G92)))</f>
        <v/>
      </c>
      <c r="K92" s="15" t="str">
        <f>IF($A92="","",IFERROR(((F92-G92)/F92),0))</f>
        <v/>
      </c>
      <c r="L92" s="16" t="str">
        <f>IF($A92="","",SUMIFS('Sales'!$E$2:$E$201,'Sales'!$B$2:$B$201,B92))</f>
        <v/>
      </c>
    </row>
    <row r="93" spans="1:12" x14ac:dyDescent="0.25">
      <c r="A93" s="11"/>
      <c r="E93" s="12"/>
      <c r="F93" s="13"/>
      <c r="G93" s="13"/>
      <c r="I93" s="14" t="str">
        <f>IF($A93="","",(E93*F93))</f>
        <v/>
      </c>
      <c r="J93" s="14" t="str">
        <f>IF($A93="","",(E93*(F93-G93)))</f>
        <v/>
      </c>
      <c r="K93" s="15" t="str">
        <f>IF($A93="","",IFERROR(((F93-G93)/F93),0))</f>
        <v/>
      </c>
      <c r="L93" s="16" t="str">
        <f>IF($A93="","",SUMIFS('Sales'!$E$2:$E$201,'Sales'!$B$2:$B$201,B93))</f>
        <v/>
      </c>
    </row>
    <row r="94" spans="1:12" x14ac:dyDescent="0.25">
      <c r="A94" s="11"/>
      <c r="E94" s="12"/>
      <c r="F94" s="13"/>
      <c r="G94" s="13"/>
      <c r="I94" s="14" t="str">
        <f>IF($A94="","",(E94*F94))</f>
        <v/>
      </c>
      <c r="J94" s="14" t="str">
        <f>IF($A94="","",(E94*(F94-G94)))</f>
        <v/>
      </c>
      <c r="K94" s="15" t="str">
        <f>IF($A94="","",IFERROR(((F94-G94)/F94),0))</f>
        <v/>
      </c>
      <c r="L94" s="16" t="str">
        <f>IF($A94="","",SUMIFS('Sales'!$E$2:$E$201,'Sales'!$B$2:$B$201,B94))</f>
        <v/>
      </c>
    </row>
    <row r="95" spans="1:12" x14ac:dyDescent="0.25">
      <c r="A95" s="11"/>
      <c r="E95" s="12"/>
      <c r="F95" s="13"/>
      <c r="G95" s="13"/>
      <c r="I95" s="14" t="str">
        <f>IF($A95="","",(E95*F95))</f>
        <v/>
      </c>
      <c r="J95" s="14" t="str">
        <f>IF($A95="","",(E95*(F95-G95)))</f>
        <v/>
      </c>
      <c r="K95" s="15" t="str">
        <f>IF($A95="","",IFERROR(((F95-G95)/F95),0))</f>
        <v/>
      </c>
      <c r="L95" s="16" t="str">
        <f>IF($A95="","",SUMIFS('Sales'!$E$2:$E$201,'Sales'!$B$2:$B$201,B95))</f>
        <v/>
      </c>
    </row>
    <row r="96" spans="1:12" x14ac:dyDescent="0.25">
      <c r="A96" s="11"/>
      <c r="E96" s="12"/>
      <c r="F96" s="13"/>
      <c r="G96" s="13"/>
      <c r="I96" s="14" t="str">
        <f>IF($A96="","",(E96*F96))</f>
        <v/>
      </c>
      <c r="J96" s="14" t="str">
        <f>IF($A96="","",(E96*(F96-G96)))</f>
        <v/>
      </c>
      <c r="K96" s="15" t="str">
        <f>IF($A96="","",IFERROR(((F96-G96)/F96),0))</f>
        <v/>
      </c>
      <c r="L96" s="16" t="str">
        <f>IF($A96="","",SUMIFS('Sales'!$E$2:$E$201,'Sales'!$B$2:$B$201,B96))</f>
        <v/>
      </c>
    </row>
    <row r="97" spans="1:12" x14ac:dyDescent="0.25">
      <c r="A97" s="11"/>
      <c r="E97" s="12"/>
      <c r="F97" s="13"/>
      <c r="G97" s="13"/>
      <c r="I97" s="14" t="str">
        <f>IF($A97="","",(E97*F97))</f>
        <v/>
      </c>
      <c r="J97" s="14" t="str">
        <f>IF($A97="","",(E97*(F97-G97)))</f>
        <v/>
      </c>
      <c r="K97" s="15" t="str">
        <f>IF($A97="","",IFERROR(((F97-G97)/F97),0))</f>
        <v/>
      </c>
      <c r="L97" s="16" t="str">
        <f>IF($A97="","",SUMIFS('Sales'!$E$2:$E$201,'Sales'!$B$2:$B$201,B97))</f>
        <v/>
      </c>
    </row>
    <row r="98" spans="1:12" x14ac:dyDescent="0.25">
      <c r="A98" s="11"/>
      <c r="E98" s="12"/>
      <c r="F98" s="13"/>
      <c r="G98" s="13"/>
      <c r="I98" s="14" t="str">
        <f>IF($A98="","",(E98*F98))</f>
        <v/>
      </c>
      <c r="J98" s="14" t="str">
        <f>IF($A98="","",(E98*(F98-G98)))</f>
        <v/>
      </c>
      <c r="K98" s="15" t="str">
        <f>IF($A98="","",IFERROR(((F98-G98)/F98),0))</f>
        <v/>
      </c>
      <c r="L98" s="16" t="str">
        <f>IF($A98="","",SUMIFS('Sales'!$E$2:$E$201,'Sales'!$B$2:$B$201,B98))</f>
        <v/>
      </c>
    </row>
    <row r="99" spans="1:12" x14ac:dyDescent="0.25">
      <c r="A99" s="11"/>
      <c r="E99" s="12"/>
      <c r="F99" s="13"/>
      <c r="G99" s="13"/>
      <c r="I99" s="14" t="str">
        <f>IF($A99="","",(E99*F99))</f>
        <v/>
      </c>
      <c r="J99" s="14" t="str">
        <f>IF($A99="","",(E99*(F99-G99)))</f>
        <v/>
      </c>
      <c r="K99" s="15" t="str">
        <f>IF($A99="","",IFERROR(((F99-G99)/F99),0))</f>
        <v/>
      </c>
      <c r="L99" s="16" t="str">
        <f>IF($A99="","",SUMIFS('Sales'!$E$2:$E$201,'Sales'!$B$2:$B$201,B99))</f>
        <v/>
      </c>
    </row>
    <row r="100" spans="1:12" x14ac:dyDescent="0.25">
      <c r="A100" s="11"/>
      <c r="E100" s="12"/>
      <c r="F100" s="13"/>
      <c r="G100" s="13"/>
      <c r="I100" s="14" t="str">
        <f>IF($A100="","",(E100*F100))</f>
        <v/>
      </c>
      <c r="J100" s="14" t="str">
        <f>IF($A100="","",(E100*(F100-G100)))</f>
        <v/>
      </c>
      <c r="K100" s="15" t="str">
        <f>IF($A100="","",IFERROR(((F100-G100)/F100),0))</f>
        <v/>
      </c>
      <c r="L100" s="16" t="str">
        <f>IF($A100="","",SUMIFS('Sales'!$E$2:$E$201,'Sales'!$B$2:$B$201,B100))</f>
        <v/>
      </c>
    </row>
    <row r="101" spans="1:12" x14ac:dyDescent="0.25">
      <c r="A101" s="11"/>
      <c r="E101" s="12"/>
      <c r="F101" s="13"/>
      <c r="G101" s="13"/>
      <c r="I101" s="14" t="str">
        <f>IF($A101="","",(E101*F101))</f>
        <v/>
      </c>
      <c r="J101" s="14" t="str">
        <f>IF($A101="","",(E101*(F101-G101)))</f>
        <v/>
      </c>
      <c r="K101" s="15" t="str">
        <f>IF($A101="","",IFERROR(((F101-G101)/F101),0))</f>
        <v/>
      </c>
      <c r="L101" s="16" t="str">
        <f>IF($A101="","",SUMIFS('Sales'!$E$2:$E$201,'Sales'!$B$2:$B$201,B101))</f>
        <v/>
      </c>
    </row>
    <row r="102" spans="1:12" x14ac:dyDescent="0.25">
      <c r="A102" s="11"/>
      <c r="E102" s="12"/>
      <c r="F102" s="13"/>
      <c r="G102" s="13"/>
      <c r="I102" s="14" t="str">
        <f>IF($A102="","",(E102*F102))</f>
        <v/>
      </c>
      <c r="J102" s="14" t="str">
        <f>IF($A102="","",(E102*(F102-G102)))</f>
        <v/>
      </c>
      <c r="K102" s="15" t="str">
        <f>IF($A102="","",IFERROR(((F102-G102)/F102),0))</f>
        <v/>
      </c>
      <c r="L102" s="16" t="str">
        <f>IF($A102="","",SUMIFS('Sales'!$E$2:$E$201,'Sales'!$B$2:$B$201,B102))</f>
        <v/>
      </c>
    </row>
    <row r="103" spans="1:12" x14ac:dyDescent="0.25">
      <c r="A103" s="11"/>
      <c r="E103" s="12"/>
      <c r="F103" s="13"/>
      <c r="G103" s="13"/>
      <c r="I103" s="14" t="str">
        <f>IF($A103="","",(E103*F103))</f>
        <v/>
      </c>
      <c r="J103" s="14" t="str">
        <f>IF($A103="","",(E103*(F103-G103)))</f>
        <v/>
      </c>
      <c r="K103" s="15" t="str">
        <f>IF($A103="","",IFERROR(((F103-G103)/F103),0))</f>
        <v/>
      </c>
      <c r="L103" s="16" t="str">
        <f>IF($A103="","",SUMIFS('Sales'!$E$2:$E$201,'Sales'!$B$2:$B$201,B103))</f>
        <v/>
      </c>
    </row>
    <row r="104" spans="1:12" x14ac:dyDescent="0.25">
      <c r="A104" s="11"/>
      <c r="E104" s="12"/>
      <c r="F104" s="13"/>
      <c r="G104" s="13"/>
      <c r="I104" s="14" t="str">
        <f>IF($A104="","",(E104*F104))</f>
        <v/>
      </c>
      <c r="J104" s="14" t="str">
        <f>IF($A104="","",(E104*(F104-G104)))</f>
        <v/>
      </c>
      <c r="K104" s="15" t="str">
        <f>IF($A104="","",IFERROR(((F104-G104)/F104),0))</f>
        <v/>
      </c>
      <c r="L104" s="16" t="str">
        <f>IF($A104="","",SUMIFS('Sales'!$E$2:$E$201,'Sales'!$B$2:$B$201,B104))</f>
        <v/>
      </c>
    </row>
    <row r="105" spans="1:12" x14ac:dyDescent="0.25">
      <c r="A105" s="11"/>
      <c r="E105" s="12"/>
      <c r="F105" s="13"/>
      <c r="G105" s="13"/>
      <c r="I105" s="14" t="str">
        <f>IF($A105="","",(E105*F105))</f>
        <v/>
      </c>
      <c r="J105" s="14" t="str">
        <f>IF($A105="","",(E105*(F105-G105)))</f>
        <v/>
      </c>
      <c r="K105" s="15" t="str">
        <f>IF($A105="","",IFERROR(((F105-G105)/F105),0))</f>
        <v/>
      </c>
      <c r="L105" s="16" t="str">
        <f>IF($A105="","",SUMIFS('Sales'!$E$2:$E$201,'Sales'!$B$2:$B$201,B105))</f>
        <v/>
      </c>
    </row>
    <row r="106" spans="1:12" x14ac:dyDescent="0.25">
      <c r="A106" s="11"/>
      <c r="E106" s="12"/>
      <c r="F106" s="13"/>
      <c r="G106" s="13"/>
      <c r="I106" s="14" t="str">
        <f>IF($A106="","",(E106*F106))</f>
        <v/>
      </c>
      <c r="J106" s="14" t="str">
        <f>IF($A106="","",(E106*(F106-G106)))</f>
        <v/>
      </c>
      <c r="K106" s="15" t="str">
        <f>IF($A106="","",IFERROR(((F106-G106)/F106),0))</f>
        <v/>
      </c>
      <c r="L106" s="16" t="str">
        <f>IF($A106="","",SUMIFS('Sales'!$E$2:$E$201,'Sales'!$B$2:$B$201,B106))</f>
        <v/>
      </c>
    </row>
    <row r="107" spans="1:12" x14ac:dyDescent="0.25">
      <c r="A107" s="11"/>
      <c r="E107" s="12"/>
      <c r="F107" s="13"/>
      <c r="G107" s="13"/>
      <c r="I107" s="14" t="str">
        <f>IF($A107="","",(E107*F107))</f>
        <v/>
      </c>
      <c r="J107" s="14" t="str">
        <f>IF($A107="","",(E107*(F107-G107)))</f>
        <v/>
      </c>
      <c r="K107" s="15" t="str">
        <f>IF($A107="","",IFERROR(((F107-G107)/F107),0))</f>
        <v/>
      </c>
      <c r="L107" s="16" t="str">
        <f>IF($A107="","",SUMIFS('Sales'!$E$2:$E$201,'Sales'!$B$2:$B$201,B107))</f>
        <v/>
      </c>
    </row>
    <row r="108" spans="1:12" x14ac:dyDescent="0.25">
      <c r="A108" s="11"/>
      <c r="E108" s="12"/>
      <c r="F108" s="13"/>
      <c r="G108" s="13"/>
      <c r="I108" s="14" t="str">
        <f>IF($A108="","",(E108*F108))</f>
        <v/>
      </c>
      <c r="J108" s="14" t="str">
        <f>IF($A108="","",(E108*(F108-G108)))</f>
        <v/>
      </c>
      <c r="K108" s="15" t="str">
        <f>IF($A108="","",IFERROR(((F108-G108)/F108),0))</f>
        <v/>
      </c>
      <c r="L108" s="16" t="str">
        <f>IF($A108="","",SUMIFS('Sales'!$E$2:$E$201,'Sales'!$B$2:$B$201,B108))</f>
        <v/>
      </c>
    </row>
    <row r="109" spans="1:12" x14ac:dyDescent="0.25">
      <c r="A109" s="11"/>
      <c r="E109" s="12"/>
      <c r="F109" s="13"/>
      <c r="G109" s="13"/>
      <c r="I109" s="14" t="str">
        <f>IF($A109="","",(E109*F109))</f>
        <v/>
      </c>
      <c r="J109" s="14" t="str">
        <f>IF($A109="","",(E109*(F109-G109)))</f>
        <v/>
      </c>
      <c r="K109" s="15" t="str">
        <f>IF($A109="","",IFERROR(((F109-G109)/F109),0))</f>
        <v/>
      </c>
      <c r="L109" s="16" t="str">
        <f>IF($A109="","",SUMIFS('Sales'!$E$2:$E$201,'Sales'!$B$2:$B$201,B109))</f>
        <v/>
      </c>
    </row>
    <row r="110" spans="1:12" x14ac:dyDescent="0.25">
      <c r="A110" s="11"/>
      <c r="E110" s="12"/>
      <c r="F110" s="13"/>
      <c r="G110" s="13"/>
      <c r="I110" s="14" t="str">
        <f>IF($A110="","",(E110*F110))</f>
        <v/>
      </c>
      <c r="J110" s="14" t="str">
        <f>IF($A110="","",(E110*(F110-G110)))</f>
        <v/>
      </c>
      <c r="K110" s="15" t="str">
        <f>IF($A110="","",IFERROR(((F110-G110)/F110),0))</f>
        <v/>
      </c>
      <c r="L110" s="16" t="str">
        <f>IF($A110="","",SUMIFS('Sales'!$E$2:$E$201,'Sales'!$B$2:$B$201,B110))</f>
        <v/>
      </c>
    </row>
    <row r="111" spans="1:12" x14ac:dyDescent="0.25">
      <c r="A111" s="11"/>
      <c r="E111" s="12"/>
      <c r="F111" s="13"/>
      <c r="G111" s="13"/>
      <c r="I111" s="14" t="str">
        <f>IF($A111="","",(E111*F111))</f>
        <v/>
      </c>
      <c r="J111" s="14" t="str">
        <f>IF($A111="","",(E111*(F111-G111)))</f>
        <v/>
      </c>
      <c r="K111" s="15" t="str">
        <f>IF($A111="","",IFERROR(((F111-G111)/F111),0))</f>
        <v/>
      </c>
      <c r="L111" s="16" t="str">
        <f>IF($A111="","",SUMIFS('Sales'!$E$2:$E$201,'Sales'!$B$2:$B$201,B111))</f>
        <v/>
      </c>
    </row>
    <row r="112" spans="1:12" x14ac:dyDescent="0.25">
      <c r="A112" s="11"/>
      <c r="E112" s="12"/>
      <c r="F112" s="13"/>
      <c r="G112" s="13"/>
      <c r="I112" s="14" t="str">
        <f>IF($A112="","",(E112*F112))</f>
        <v/>
      </c>
      <c r="J112" s="14" t="str">
        <f>IF($A112="","",(E112*(F112-G112)))</f>
        <v/>
      </c>
      <c r="K112" s="15" t="str">
        <f>IF($A112="","",IFERROR(((F112-G112)/F112),0))</f>
        <v/>
      </c>
      <c r="L112" s="16" t="str">
        <f>IF($A112="","",SUMIFS('Sales'!$E$2:$E$201,'Sales'!$B$2:$B$201,B112))</f>
        <v/>
      </c>
    </row>
    <row r="113" spans="1:12" x14ac:dyDescent="0.25">
      <c r="A113" s="11"/>
      <c r="E113" s="12"/>
      <c r="F113" s="13"/>
      <c r="G113" s="13"/>
      <c r="I113" s="14" t="str">
        <f>IF($A113="","",(E113*F113))</f>
        <v/>
      </c>
      <c r="J113" s="14" t="str">
        <f>IF($A113="","",(E113*(F113-G113)))</f>
        <v/>
      </c>
      <c r="K113" s="15" t="str">
        <f>IF($A113="","",IFERROR(((F113-G113)/F113),0))</f>
        <v/>
      </c>
      <c r="L113" s="16" t="str">
        <f>IF($A113="","",SUMIFS('Sales'!$E$2:$E$201,'Sales'!$B$2:$B$201,B113))</f>
        <v/>
      </c>
    </row>
    <row r="114" spans="1:12" x14ac:dyDescent="0.25">
      <c r="A114" s="11"/>
      <c r="E114" s="12"/>
      <c r="F114" s="13"/>
      <c r="G114" s="13"/>
      <c r="I114" s="14" t="str">
        <f>IF($A114="","",(E114*F114))</f>
        <v/>
      </c>
      <c r="J114" s="14" t="str">
        <f>IF($A114="","",(E114*(F114-G114)))</f>
        <v/>
      </c>
      <c r="K114" s="15" t="str">
        <f>IF($A114="","",IFERROR(((F114-G114)/F114),0))</f>
        <v/>
      </c>
      <c r="L114" s="16" t="str">
        <f>IF($A114="","",SUMIFS('Sales'!$E$2:$E$201,'Sales'!$B$2:$B$201,B114))</f>
        <v/>
      </c>
    </row>
    <row r="115" spans="1:12" x14ac:dyDescent="0.25">
      <c r="A115" s="11"/>
      <c r="E115" s="12"/>
      <c r="F115" s="13"/>
      <c r="G115" s="13"/>
      <c r="I115" s="14" t="str">
        <f>IF($A115="","",(E115*F115))</f>
        <v/>
      </c>
      <c r="J115" s="14" t="str">
        <f>IF($A115="","",(E115*(F115-G115)))</f>
        <v/>
      </c>
      <c r="K115" s="15" t="str">
        <f>IF($A115="","",IFERROR(((F115-G115)/F115),0))</f>
        <v/>
      </c>
      <c r="L115" s="16" t="str">
        <f>IF($A115="","",SUMIFS('Sales'!$E$2:$E$201,'Sales'!$B$2:$B$201,B115))</f>
        <v/>
      </c>
    </row>
    <row r="116" spans="1:12" x14ac:dyDescent="0.25">
      <c r="A116" s="11"/>
      <c r="E116" s="12"/>
      <c r="F116" s="13"/>
      <c r="G116" s="13"/>
      <c r="I116" s="14" t="str">
        <f>IF($A116="","",(E116*F116))</f>
        <v/>
      </c>
      <c r="J116" s="14" t="str">
        <f>IF($A116="","",(E116*(F116-G116)))</f>
        <v/>
      </c>
      <c r="K116" s="15" t="str">
        <f>IF($A116="","",IFERROR(((F116-G116)/F116),0))</f>
        <v/>
      </c>
      <c r="L116" s="16" t="str">
        <f>IF($A116="","",SUMIFS('Sales'!$E$2:$E$201,'Sales'!$B$2:$B$201,B116))</f>
        <v/>
      </c>
    </row>
    <row r="117" spans="1:12" x14ac:dyDescent="0.25">
      <c r="A117" s="11"/>
      <c r="E117" s="12"/>
      <c r="F117" s="13"/>
      <c r="G117" s="13"/>
      <c r="I117" s="14" t="str">
        <f>IF($A117="","",(E117*F117))</f>
        <v/>
      </c>
      <c r="J117" s="14" t="str">
        <f>IF($A117="","",(E117*(F117-G117)))</f>
        <v/>
      </c>
      <c r="K117" s="15" t="str">
        <f>IF($A117="","",IFERROR(((F117-G117)/F117),0))</f>
        <v/>
      </c>
      <c r="L117" s="16" t="str">
        <f>IF($A117="","",SUMIFS('Sales'!$E$2:$E$201,'Sales'!$B$2:$B$201,B117))</f>
        <v/>
      </c>
    </row>
    <row r="118" spans="1:12" x14ac:dyDescent="0.25">
      <c r="A118" s="11"/>
      <c r="E118" s="12"/>
      <c r="F118" s="13"/>
      <c r="G118" s="13"/>
      <c r="I118" s="14" t="str">
        <f>IF($A118="","",(E118*F118))</f>
        <v/>
      </c>
      <c r="J118" s="14" t="str">
        <f>IF($A118="","",(E118*(F118-G118)))</f>
        <v/>
      </c>
      <c r="K118" s="15" t="str">
        <f>IF($A118="","",IFERROR(((F118-G118)/F118),0))</f>
        <v/>
      </c>
      <c r="L118" s="16" t="str">
        <f>IF($A118="","",SUMIFS('Sales'!$E$2:$E$201,'Sales'!$B$2:$B$201,B118))</f>
        <v/>
      </c>
    </row>
    <row r="119" spans="1:12" x14ac:dyDescent="0.25">
      <c r="A119" s="11"/>
      <c r="E119" s="12"/>
      <c r="F119" s="13"/>
      <c r="G119" s="13"/>
      <c r="I119" s="14" t="str">
        <f>IF($A119="","",(E119*F119))</f>
        <v/>
      </c>
      <c r="J119" s="14" t="str">
        <f>IF($A119="","",(E119*(F119-G119)))</f>
        <v/>
      </c>
      <c r="K119" s="15" t="str">
        <f>IF($A119="","",IFERROR(((F119-G119)/F119),0))</f>
        <v/>
      </c>
      <c r="L119" s="16" t="str">
        <f>IF($A119="","",SUMIFS('Sales'!$E$2:$E$201,'Sales'!$B$2:$B$201,B119))</f>
        <v/>
      </c>
    </row>
    <row r="120" spans="1:12" x14ac:dyDescent="0.25">
      <c r="A120" s="11"/>
      <c r="E120" s="12"/>
      <c r="F120" s="13"/>
      <c r="G120" s="13"/>
      <c r="I120" s="14" t="str">
        <f>IF($A120="","",(E120*F120))</f>
        <v/>
      </c>
      <c r="J120" s="14" t="str">
        <f>IF($A120="","",(E120*(F120-G120)))</f>
        <v/>
      </c>
      <c r="K120" s="15" t="str">
        <f>IF($A120="","",IFERROR(((F120-G120)/F120),0))</f>
        <v/>
      </c>
      <c r="L120" s="16" t="str">
        <f>IF($A120="","",SUMIFS('Sales'!$E$2:$E$201,'Sales'!$B$2:$B$201,B120))</f>
        <v/>
      </c>
    </row>
    <row r="121" spans="1:12" x14ac:dyDescent="0.25">
      <c r="A121" s="11"/>
      <c r="E121" s="12"/>
      <c r="F121" s="13"/>
      <c r="G121" s="13"/>
      <c r="I121" s="14" t="str">
        <f>IF($A121="","",(E121*F121))</f>
        <v/>
      </c>
      <c r="J121" s="14" t="str">
        <f>IF($A121="","",(E121*(F121-G121)))</f>
        <v/>
      </c>
      <c r="K121" s="15" t="str">
        <f>IF($A121="","",IFERROR(((F121-G121)/F121),0))</f>
        <v/>
      </c>
      <c r="L121" s="16" t="str">
        <f>IF($A121="","",SUMIFS('Sales'!$E$2:$E$201,'Sales'!$B$2:$B$201,B121))</f>
        <v/>
      </c>
    </row>
    <row r="122" spans="1:12" x14ac:dyDescent="0.25">
      <c r="A122" s="11"/>
      <c r="E122" s="12"/>
      <c r="F122" s="13"/>
      <c r="G122" s="13"/>
      <c r="I122" s="14" t="str">
        <f>IF($A122="","",(E122*F122))</f>
        <v/>
      </c>
      <c r="J122" s="14" t="str">
        <f>IF($A122="","",(E122*(F122-G122)))</f>
        <v/>
      </c>
      <c r="K122" s="15" t="str">
        <f>IF($A122="","",IFERROR(((F122-G122)/F122),0))</f>
        <v/>
      </c>
      <c r="L122" s="16" t="str">
        <f>IF($A122="","",SUMIFS('Sales'!$E$2:$E$201,'Sales'!$B$2:$B$201,B122))</f>
        <v/>
      </c>
    </row>
    <row r="123" spans="1:12" x14ac:dyDescent="0.25">
      <c r="A123" s="11"/>
      <c r="E123" s="12"/>
      <c r="F123" s="13"/>
      <c r="G123" s="13"/>
      <c r="I123" s="14" t="str">
        <f>IF($A123="","",(E123*F123))</f>
        <v/>
      </c>
      <c r="J123" s="14" t="str">
        <f>IF($A123="","",(E123*(F123-G123)))</f>
        <v/>
      </c>
      <c r="K123" s="15" t="str">
        <f>IF($A123="","",IFERROR(((F123-G123)/F123),0))</f>
        <v/>
      </c>
      <c r="L123" s="16" t="str">
        <f>IF($A123="","",SUMIFS('Sales'!$E$2:$E$201,'Sales'!$B$2:$B$201,B123))</f>
        <v/>
      </c>
    </row>
    <row r="124" spans="1:12" x14ac:dyDescent="0.25">
      <c r="A124" s="11"/>
      <c r="E124" s="12"/>
      <c r="F124" s="13"/>
      <c r="G124" s="13"/>
      <c r="I124" s="14" t="str">
        <f>IF($A124="","",(E124*F124))</f>
        <v/>
      </c>
      <c r="J124" s="14" t="str">
        <f>IF($A124="","",(E124*(F124-G124)))</f>
        <v/>
      </c>
      <c r="K124" s="15" t="str">
        <f>IF($A124="","",IFERROR(((F124-G124)/F124),0))</f>
        <v/>
      </c>
      <c r="L124" s="16" t="str">
        <f>IF($A124="","",SUMIFS('Sales'!$E$2:$E$201,'Sales'!$B$2:$B$201,B124))</f>
        <v/>
      </c>
    </row>
    <row r="125" spans="1:12" x14ac:dyDescent="0.25">
      <c r="A125" s="11"/>
      <c r="E125" s="12"/>
      <c r="F125" s="13"/>
      <c r="G125" s="13"/>
      <c r="I125" s="14" t="str">
        <f>IF($A125="","",(E125*F125))</f>
        <v/>
      </c>
      <c r="J125" s="14" t="str">
        <f>IF($A125="","",(E125*(F125-G125)))</f>
        <v/>
      </c>
      <c r="K125" s="15" t="str">
        <f>IF($A125="","",IFERROR(((F125-G125)/F125),0))</f>
        <v/>
      </c>
      <c r="L125" s="16" t="str">
        <f>IF($A125="","",SUMIFS('Sales'!$E$2:$E$201,'Sales'!$B$2:$B$201,B125))</f>
        <v/>
      </c>
    </row>
    <row r="126" spans="1:12" x14ac:dyDescent="0.25">
      <c r="A126" s="11"/>
      <c r="E126" s="12"/>
      <c r="F126" s="13"/>
      <c r="G126" s="13"/>
      <c r="I126" s="14" t="str">
        <f>IF($A126="","",(E126*F126))</f>
        <v/>
      </c>
      <c r="J126" s="14" t="str">
        <f>IF($A126="","",(E126*(F126-G126)))</f>
        <v/>
      </c>
      <c r="K126" s="15" t="str">
        <f>IF($A126="","",IFERROR(((F126-G126)/F126),0))</f>
        <v/>
      </c>
      <c r="L126" s="16" t="str">
        <f>IF($A126="","",SUMIFS('Sales'!$E$2:$E$201,'Sales'!$B$2:$B$201,B126))</f>
        <v/>
      </c>
    </row>
    <row r="127" spans="1:12" x14ac:dyDescent="0.25">
      <c r="A127" s="11"/>
      <c r="E127" s="12"/>
      <c r="F127" s="13"/>
      <c r="G127" s="13"/>
      <c r="I127" s="14" t="str">
        <f>IF($A127="","",(E127*F127))</f>
        <v/>
      </c>
      <c r="J127" s="14" t="str">
        <f>IF($A127="","",(E127*(F127-G127)))</f>
        <v/>
      </c>
      <c r="K127" s="15" t="str">
        <f>IF($A127="","",IFERROR(((F127-G127)/F127),0))</f>
        <v/>
      </c>
      <c r="L127" s="16" t="str">
        <f>IF($A127="","",SUMIFS('Sales'!$E$2:$E$201,'Sales'!$B$2:$B$201,B127))</f>
        <v/>
      </c>
    </row>
    <row r="128" spans="1:12" x14ac:dyDescent="0.25">
      <c r="A128" s="11"/>
      <c r="E128" s="12"/>
      <c r="F128" s="13"/>
      <c r="G128" s="13"/>
      <c r="I128" s="14" t="str">
        <f>IF($A128="","",(E128*F128))</f>
        <v/>
      </c>
      <c r="J128" s="14" t="str">
        <f>IF($A128="","",(E128*(F128-G128)))</f>
        <v/>
      </c>
      <c r="K128" s="15" t="str">
        <f>IF($A128="","",IFERROR(((F128-G128)/F128),0))</f>
        <v/>
      </c>
      <c r="L128" s="16" t="str">
        <f>IF($A128="","",SUMIFS('Sales'!$E$2:$E$201,'Sales'!$B$2:$B$201,B128))</f>
        <v/>
      </c>
    </row>
    <row r="129" spans="1:12" x14ac:dyDescent="0.25">
      <c r="A129" s="11"/>
      <c r="E129" s="12"/>
      <c r="F129" s="13"/>
      <c r="G129" s="13"/>
      <c r="I129" s="14" t="str">
        <f>IF($A129="","",(E129*F129))</f>
        <v/>
      </c>
      <c r="J129" s="14" t="str">
        <f>IF($A129="","",(E129*(F129-G129)))</f>
        <v/>
      </c>
      <c r="K129" s="15" t="str">
        <f>IF($A129="","",IFERROR(((F129-G129)/F129),0))</f>
        <v/>
      </c>
      <c r="L129" s="16" t="str">
        <f>IF($A129="","",SUMIFS('Sales'!$E$2:$E$201,'Sales'!$B$2:$B$201,B129))</f>
        <v/>
      </c>
    </row>
    <row r="130" spans="1:12" x14ac:dyDescent="0.25">
      <c r="A130" s="11"/>
      <c r="E130" s="12"/>
      <c r="F130" s="13"/>
      <c r="G130" s="13"/>
      <c r="I130" s="14" t="str">
        <f>IF($A130="","",(E130*F130))</f>
        <v/>
      </c>
      <c r="J130" s="14" t="str">
        <f>IF($A130="","",(E130*(F130-G130)))</f>
        <v/>
      </c>
      <c r="K130" s="15" t="str">
        <f>IF($A130="","",IFERROR(((F130-G130)/F130),0))</f>
        <v/>
      </c>
      <c r="L130" s="16" t="str">
        <f>IF($A130="","",SUMIFS('Sales'!$E$2:$E$201,'Sales'!$B$2:$B$201,B130))</f>
        <v/>
      </c>
    </row>
    <row r="131" spans="1:12" x14ac:dyDescent="0.25">
      <c r="A131" s="11"/>
      <c r="E131" s="12"/>
      <c r="F131" s="13"/>
      <c r="G131" s="13"/>
      <c r="I131" s="14" t="str">
        <f>IF($A131="","",(E131*F131))</f>
        <v/>
      </c>
      <c r="J131" s="14" t="str">
        <f>IF($A131="","",(E131*(F131-G131)))</f>
        <v/>
      </c>
      <c r="K131" s="15" t="str">
        <f>IF($A131="","",IFERROR(((F131-G131)/F131),0))</f>
        <v/>
      </c>
      <c r="L131" s="16" t="str">
        <f>IF($A131="","",SUMIFS('Sales'!$E$2:$E$201,'Sales'!$B$2:$B$201,B131))</f>
        <v/>
      </c>
    </row>
    <row r="132" spans="1:12" x14ac:dyDescent="0.25">
      <c r="A132" s="11"/>
      <c r="E132" s="12"/>
      <c r="F132" s="13"/>
      <c r="G132" s="13"/>
      <c r="I132" s="14" t="str">
        <f>IF($A132="","",(E132*F132))</f>
        <v/>
      </c>
      <c r="J132" s="14" t="str">
        <f>IF($A132="","",(E132*(F132-G132)))</f>
        <v/>
      </c>
      <c r="K132" s="15" t="str">
        <f>IF($A132="","",IFERROR(((F132-G132)/F132),0))</f>
        <v/>
      </c>
      <c r="L132" s="16" t="str">
        <f>IF($A132="","",SUMIFS('Sales'!$E$2:$E$201,'Sales'!$B$2:$B$201,B132))</f>
        <v/>
      </c>
    </row>
    <row r="133" spans="1:12" x14ac:dyDescent="0.25">
      <c r="A133" s="11"/>
      <c r="E133" s="12"/>
      <c r="F133" s="13"/>
      <c r="G133" s="13"/>
      <c r="I133" s="14" t="str">
        <f>IF($A133="","",(E133*F133))</f>
        <v/>
      </c>
      <c r="J133" s="14" t="str">
        <f>IF($A133="","",(E133*(F133-G133)))</f>
        <v/>
      </c>
      <c r="K133" s="15" t="str">
        <f>IF($A133="","",IFERROR(((F133-G133)/F133),0))</f>
        <v/>
      </c>
      <c r="L133" s="16" t="str">
        <f>IF($A133="","",SUMIFS('Sales'!$E$2:$E$201,'Sales'!$B$2:$B$201,B133))</f>
        <v/>
      </c>
    </row>
    <row r="134" spans="1:12" x14ac:dyDescent="0.25">
      <c r="A134" s="11"/>
      <c r="E134" s="12"/>
      <c r="F134" s="13"/>
      <c r="G134" s="13"/>
      <c r="I134" s="14" t="str">
        <f>IF($A134="","",(E134*F134))</f>
        <v/>
      </c>
      <c r="J134" s="14" t="str">
        <f>IF($A134="","",(E134*(F134-G134)))</f>
        <v/>
      </c>
      <c r="K134" s="15" t="str">
        <f>IF($A134="","",IFERROR(((F134-G134)/F134),0))</f>
        <v/>
      </c>
      <c r="L134" s="16" t="str">
        <f>IF($A134="","",SUMIFS('Sales'!$E$2:$E$201,'Sales'!$B$2:$B$201,B134))</f>
        <v/>
      </c>
    </row>
    <row r="135" spans="1:12" x14ac:dyDescent="0.25">
      <c r="A135" s="11"/>
      <c r="E135" s="12"/>
      <c r="F135" s="13"/>
      <c r="G135" s="13"/>
      <c r="I135" s="14" t="str">
        <f>IF($A135="","",(E135*F135))</f>
        <v/>
      </c>
      <c r="J135" s="14" t="str">
        <f>IF($A135="","",(E135*(F135-G135)))</f>
        <v/>
      </c>
      <c r="K135" s="15" t="str">
        <f>IF($A135="","",IFERROR(((F135-G135)/F135),0))</f>
        <v/>
      </c>
      <c r="L135" s="16" t="str">
        <f>IF($A135="","",SUMIFS('Sales'!$E$2:$E$201,'Sales'!$B$2:$B$201,B135))</f>
        <v/>
      </c>
    </row>
    <row r="136" spans="1:12" x14ac:dyDescent="0.25">
      <c r="A136" s="11"/>
      <c r="E136" s="12"/>
      <c r="F136" s="13"/>
      <c r="G136" s="13"/>
      <c r="I136" s="14" t="str">
        <f>IF($A136="","",(E136*F136))</f>
        <v/>
      </c>
      <c r="J136" s="14" t="str">
        <f>IF($A136="","",(E136*(F136-G136)))</f>
        <v/>
      </c>
      <c r="K136" s="15" t="str">
        <f>IF($A136="","",IFERROR(((F136-G136)/F136),0))</f>
        <v/>
      </c>
      <c r="L136" s="16" t="str">
        <f>IF($A136="","",SUMIFS('Sales'!$E$2:$E$201,'Sales'!$B$2:$B$201,B136))</f>
        <v/>
      </c>
    </row>
    <row r="137" spans="1:12" x14ac:dyDescent="0.25">
      <c r="A137" s="11"/>
      <c r="E137" s="12"/>
      <c r="F137" s="13"/>
      <c r="G137" s="13"/>
      <c r="I137" s="14" t="str">
        <f>IF($A137="","",(E137*F137))</f>
        <v/>
      </c>
      <c r="J137" s="14" t="str">
        <f>IF($A137="","",(E137*(F137-G137)))</f>
        <v/>
      </c>
      <c r="K137" s="15" t="str">
        <f>IF($A137="","",IFERROR(((F137-G137)/F137),0))</f>
        <v/>
      </c>
      <c r="L137" s="16" t="str">
        <f>IF($A137="","",SUMIFS('Sales'!$E$2:$E$201,'Sales'!$B$2:$B$201,B137))</f>
        <v/>
      </c>
    </row>
    <row r="138" spans="1:12" x14ac:dyDescent="0.25">
      <c r="A138" s="11"/>
      <c r="E138" s="12"/>
      <c r="F138" s="13"/>
      <c r="G138" s="13"/>
      <c r="I138" s="14" t="str">
        <f>IF($A138="","",(E138*F138))</f>
        <v/>
      </c>
      <c r="J138" s="14" t="str">
        <f>IF($A138="","",(E138*(F138-G138)))</f>
        <v/>
      </c>
      <c r="K138" s="15" t="str">
        <f>IF($A138="","",IFERROR(((F138-G138)/F138),0))</f>
        <v/>
      </c>
      <c r="L138" s="16" t="str">
        <f>IF($A138="","",SUMIFS('Sales'!$E$2:$E$201,'Sales'!$B$2:$B$201,B138))</f>
        <v/>
      </c>
    </row>
    <row r="139" spans="1:12" x14ac:dyDescent="0.25">
      <c r="A139" s="11"/>
      <c r="E139" s="12"/>
      <c r="F139" s="13"/>
      <c r="G139" s="13"/>
      <c r="I139" s="14" t="str">
        <f>IF($A139="","",(E139*F139))</f>
        <v/>
      </c>
      <c r="J139" s="14" t="str">
        <f>IF($A139="","",(E139*(F139-G139)))</f>
        <v/>
      </c>
      <c r="K139" s="15" t="str">
        <f>IF($A139="","",IFERROR(((F139-G139)/F139),0))</f>
        <v/>
      </c>
      <c r="L139" s="16" t="str">
        <f>IF($A139="","",SUMIFS('Sales'!$E$2:$E$201,'Sales'!$B$2:$B$201,B139))</f>
        <v/>
      </c>
    </row>
    <row r="140" spans="1:12" x14ac:dyDescent="0.25">
      <c r="A140" s="11"/>
      <c r="E140" s="12"/>
      <c r="F140" s="13"/>
      <c r="G140" s="13"/>
      <c r="I140" s="14" t="str">
        <f>IF($A140="","",(E140*F140))</f>
        <v/>
      </c>
      <c r="J140" s="14" t="str">
        <f>IF($A140="","",(E140*(F140-G140)))</f>
        <v/>
      </c>
      <c r="K140" s="15" t="str">
        <f>IF($A140="","",IFERROR(((F140-G140)/F140),0))</f>
        <v/>
      </c>
      <c r="L140" s="16" t="str">
        <f>IF($A140="","",SUMIFS('Sales'!$E$2:$E$201,'Sales'!$B$2:$B$201,B140))</f>
        <v/>
      </c>
    </row>
    <row r="141" spans="1:12" x14ac:dyDescent="0.25">
      <c r="A141" s="11"/>
      <c r="E141" s="12"/>
      <c r="F141" s="13"/>
      <c r="G141" s="13"/>
      <c r="I141" s="14" t="str">
        <f>IF($A141="","",(E141*F141))</f>
        <v/>
      </c>
      <c r="J141" s="14" t="str">
        <f>IF($A141="","",(E141*(F141-G141)))</f>
        <v/>
      </c>
      <c r="K141" s="15" t="str">
        <f>IF($A141="","",IFERROR(((F141-G141)/F141),0))</f>
        <v/>
      </c>
      <c r="L141" s="16" t="str">
        <f>IF($A141="","",SUMIFS('Sales'!$E$2:$E$201,'Sales'!$B$2:$B$201,B141))</f>
        <v/>
      </c>
    </row>
    <row r="142" spans="1:12" x14ac:dyDescent="0.25">
      <c r="A142" s="11"/>
      <c r="E142" s="12"/>
      <c r="F142" s="13"/>
      <c r="G142" s="13"/>
      <c r="I142" s="14" t="str">
        <f>IF($A142="","",(E142*F142))</f>
        <v/>
      </c>
      <c r="J142" s="14" t="str">
        <f>IF($A142="","",(E142*(F142-G142)))</f>
        <v/>
      </c>
      <c r="K142" s="15" t="str">
        <f>IF($A142="","",IFERROR(((F142-G142)/F142),0))</f>
        <v/>
      </c>
      <c r="L142" s="16" t="str">
        <f>IF($A142="","",SUMIFS('Sales'!$E$2:$E$201,'Sales'!$B$2:$B$201,B142))</f>
        <v/>
      </c>
    </row>
    <row r="143" spans="1:12" x14ac:dyDescent="0.25">
      <c r="A143" s="11"/>
      <c r="E143" s="12"/>
      <c r="F143" s="13"/>
      <c r="G143" s="13"/>
      <c r="I143" s="14" t="str">
        <f>IF($A143="","",(E143*F143))</f>
        <v/>
      </c>
      <c r="J143" s="14" t="str">
        <f>IF($A143="","",(E143*(F143-G143)))</f>
        <v/>
      </c>
      <c r="K143" s="15" t="str">
        <f>IF($A143="","",IFERROR(((F143-G143)/F143),0))</f>
        <v/>
      </c>
      <c r="L143" s="16" t="str">
        <f>IF($A143="","",SUMIFS('Sales'!$E$2:$E$201,'Sales'!$B$2:$B$201,B143))</f>
        <v/>
      </c>
    </row>
    <row r="144" spans="1:12" x14ac:dyDescent="0.25">
      <c r="A144" s="11"/>
      <c r="E144" s="12"/>
      <c r="F144" s="13"/>
      <c r="G144" s="13"/>
      <c r="I144" s="14" t="str">
        <f>IF($A144="","",(E144*F144))</f>
        <v/>
      </c>
      <c r="J144" s="14" t="str">
        <f>IF($A144="","",(E144*(F144-G144)))</f>
        <v/>
      </c>
      <c r="K144" s="15" t="str">
        <f>IF($A144="","",IFERROR(((F144-G144)/F144),0))</f>
        <v/>
      </c>
      <c r="L144" s="16" t="str">
        <f>IF($A144="","",SUMIFS('Sales'!$E$2:$E$201,'Sales'!$B$2:$B$201,B144))</f>
        <v/>
      </c>
    </row>
    <row r="145" spans="1:12" x14ac:dyDescent="0.25">
      <c r="A145" s="11"/>
      <c r="E145" s="12"/>
      <c r="F145" s="13"/>
      <c r="G145" s="13"/>
      <c r="I145" s="14" t="str">
        <f>IF($A145="","",(E145*F145))</f>
        <v/>
      </c>
      <c r="J145" s="14" t="str">
        <f>IF($A145="","",(E145*(F145-G145)))</f>
        <v/>
      </c>
      <c r="K145" s="15" t="str">
        <f>IF($A145="","",IFERROR(((F145-G145)/F145),0))</f>
        <v/>
      </c>
      <c r="L145" s="16" t="str">
        <f>IF($A145="","",SUMIFS('Sales'!$E$2:$E$201,'Sales'!$B$2:$B$201,B145))</f>
        <v/>
      </c>
    </row>
    <row r="146" spans="1:12" x14ac:dyDescent="0.25">
      <c r="A146" s="11"/>
      <c r="E146" s="12"/>
      <c r="F146" s="13"/>
      <c r="G146" s="13"/>
      <c r="I146" s="14" t="str">
        <f>IF($A146="","",(E146*F146))</f>
        <v/>
      </c>
      <c r="J146" s="14" t="str">
        <f>IF($A146="","",(E146*(F146-G146)))</f>
        <v/>
      </c>
      <c r="K146" s="15" t="str">
        <f>IF($A146="","",IFERROR(((F146-G146)/F146),0))</f>
        <v/>
      </c>
      <c r="L146" s="16" t="str">
        <f>IF($A146="","",SUMIFS('Sales'!$E$2:$E$201,'Sales'!$B$2:$B$201,B146))</f>
        <v/>
      </c>
    </row>
    <row r="147" spans="1:12" x14ac:dyDescent="0.25">
      <c r="A147" s="11"/>
      <c r="E147" s="12"/>
      <c r="F147" s="13"/>
      <c r="G147" s="13"/>
      <c r="I147" s="14" t="str">
        <f>IF($A147="","",(E147*F147))</f>
        <v/>
      </c>
      <c r="J147" s="14" t="str">
        <f>IF($A147="","",(E147*(F147-G147)))</f>
        <v/>
      </c>
      <c r="K147" s="15" t="str">
        <f>IF($A147="","",IFERROR(((F147-G147)/F147),0))</f>
        <v/>
      </c>
      <c r="L147" s="16" t="str">
        <f>IF($A147="","",SUMIFS('Sales'!$E$2:$E$201,'Sales'!$B$2:$B$201,B147))</f>
        <v/>
      </c>
    </row>
    <row r="148" spans="1:12" x14ac:dyDescent="0.25">
      <c r="A148" s="11"/>
      <c r="E148" s="12"/>
      <c r="F148" s="13"/>
      <c r="G148" s="13"/>
      <c r="I148" s="14" t="str">
        <f>IF($A148="","",(E148*F148))</f>
        <v/>
      </c>
      <c r="J148" s="14" t="str">
        <f>IF($A148="","",(E148*(F148-G148)))</f>
        <v/>
      </c>
      <c r="K148" s="15" t="str">
        <f>IF($A148="","",IFERROR(((F148-G148)/F148),0))</f>
        <v/>
      </c>
      <c r="L148" s="16" t="str">
        <f>IF($A148="","",SUMIFS('Sales'!$E$2:$E$201,'Sales'!$B$2:$B$201,B148))</f>
        <v/>
      </c>
    </row>
    <row r="149" spans="1:12" x14ac:dyDescent="0.25">
      <c r="A149" s="11"/>
      <c r="E149" s="12"/>
      <c r="F149" s="13"/>
      <c r="G149" s="13"/>
      <c r="I149" s="14" t="str">
        <f>IF($A149="","",(E149*F149))</f>
        <v/>
      </c>
      <c r="J149" s="14" t="str">
        <f>IF($A149="","",(E149*(F149-G149)))</f>
        <v/>
      </c>
      <c r="K149" s="15" t="str">
        <f>IF($A149="","",IFERROR(((F149-G149)/F149),0))</f>
        <v/>
      </c>
      <c r="L149" s="16" t="str">
        <f>IF($A149="","",SUMIFS('Sales'!$E$2:$E$201,'Sales'!$B$2:$B$201,B149))</f>
        <v/>
      </c>
    </row>
    <row r="150" spans="1:12" x14ac:dyDescent="0.25">
      <c r="A150" s="11"/>
      <c r="E150" s="12"/>
      <c r="F150" s="13"/>
      <c r="G150" s="13"/>
      <c r="I150" s="14" t="str">
        <f>IF($A150="","",(E150*F150))</f>
        <v/>
      </c>
      <c r="J150" s="14" t="str">
        <f>IF($A150="","",(E150*(F150-G150)))</f>
        <v/>
      </c>
      <c r="K150" s="15" t="str">
        <f>IF($A150="","",IFERROR(((F150-G150)/F150),0))</f>
        <v/>
      </c>
      <c r="L150" s="16" t="str">
        <f>IF($A150="","",SUMIFS('Sales'!$E$2:$E$201,'Sales'!$B$2:$B$201,B150))</f>
        <v/>
      </c>
    </row>
    <row r="151" spans="1:12" x14ac:dyDescent="0.25">
      <c r="A151" s="11"/>
      <c r="E151" s="12"/>
      <c r="F151" s="13"/>
      <c r="G151" s="13"/>
      <c r="I151" s="14" t="str">
        <f>IF($A151="","",(E151*F151))</f>
        <v/>
      </c>
      <c r="J151" s="14" t="str">
        <f>IF($A151="","",(E151*(F151-G151)))</f>
        <v/>
      </c>
      <c r="K151" s="15" t="str">
        <f>IF($A151="","",IFERROR(((F151-G151)/F151),0))</f>
        <v/>
      </c>
      <c r="L151" s="16" t="str">
        <f>IF($A151="","",SUMIFS('Sales'!$E$2:$E$201,'Sales'!$B$2:$B$201,B151))</f>
        <v/>
      </c>
    </row>
    <row r="152" spans="1:12" x14ac:dyDescent="0.25">
      <c r="A152" s="11"/>
      <c r="E152" s="12"/>
      <c r="F152" s="13"/>
      <c r="G152" s="13"/>
      <c r="I152" s="14" t="str">
        <f>IF($A152="","",(E152*F152))</f>
        <v/>
      </c>
      <c r="J152" s="14" t="str">
        <f>IF($A152="","",(E152*(F152-G152)))</f>
        <v/>
      </c>
      <c r="K152" s="15" t="str">
        <f>IF($A152="","",IFERROR(((F152-G152)/F152),0))</f>
        <v/>
      </c>
      <c r="L152" s="16" t="str">
        <f>IF($A152="","",SUMIFS('Sales'!$E$2:$E$201,'Sales'!$B$2:$B$201,B152))</f>
        <v/>
      </c>
    </row>
    <row r="153" spans="1:12" x14ac:dyDescent="0.25">
      <c r="A153" s="11"/>
      <c r="E153" s="12"/>
      <c r="F153" s="13"/>
      <c r="G153" s="13"/>
      <c r="I153" s="14" t="str">
        <f>IF($A153="","",(E153*F153))</f>
        <v/>
      </c>
      <c r="J153" s="14" t="str">
        <f>IF($A153="","",(E153*(F153-G153)))</f>
        <v/>
      </c>
      <c r="K153" s="15" t="str">
        <f>IF($A153="","",IFERROR(((F153-G153)/F153),0))</f>
        <v/>
      </c>
      <c r="L153" s="16" t="str">
        <f>IF($A153="","",SUMIFS('Sales'!$E$2:$E$201,'Sales'!$B$2:$B$201,B153))</f>
        <v/>
      </c>
    </row>
    <row r="154" spans="1:12" x14ac:dyDescent="0.25">
      <c r="A154" s="11"/>
      <c r="E154" s="12"/>
      <c r="F154" s="13"/>
      <c r="G154" s="13"/>
      <c r="I154" s="14" t="str">
        <f>IF($A154="","",(E154*F154))</f>
        <v/>
      </c>
      <c r="J154" s="14" t="str">
        <f>IF($A154="","",(E154*(F154-G154)))</f>
        <v/>
      </c>
      <c r="K154" s="15" t="str">
        <f>IF($A154="","",IFERROR(((F154-G154)/F154),0))</f>
        <v/>
      </c>
      <c r="L154" s="16" t="str">
        <f>IF($A154="","",SUMIFS('Sales'!$E$2:$E$201,'Sales'!$B$2:$B$201,B154))</f>
        <v/>
      </c>
    </row>
    <row r="155" spans="1:12" x14ac:dyDescent="0.25">
      <c r="A155" s="11"/>
      <c r="E155" s="12"/>
      <c r="F155" s="13"/>
      <c r="G155" s="13"/>
      <c r="I155" s="14" t="str">
        <f>IF($A155="","",(E155*F155))</f>
        <v/>
      </c>
      <c r="J155" s="14" t="str">
        <f>IF($A155="","",(E155*(F155-G155)))</f>
        <v/>
      </c>
      <c r="K155" s="15" t="str">
        <f>IF($A155="","",IFERROR(((F155-G155)/F155),0))</f>
        <v/>
      </c>
      <c r="L155" s="16" t="str">
        <f>IF($A155="","",SUMIFS('Sales'!$E$2:$E$201,'Sales'!$B$2:$B$201,B155))</f>
        <v/>
      </c>
    </row>
    <row r="156" spans="1:12" x14ac:dyDescent="0.25">
      <c r="A156" s="11"/>
      <c r="E156" s="12"/>
      <c r="F156" s="13"/>
      <c r="G156" s="13"/>
      <c r="I156" s="14" t="str">
        <f>IF($A156="","",(E156*F156))</f>
        <v/>
      </c>
      <c r="J156" s="14" t="str">
        <f>IF($A156="","",(E156*(F156-G156)))</f>
        <v/>
      </c>
      <c r="K156" s="15" t="str">
        <f>IF($A156="","",IFERROR(((F156-G156)/F156),0))</f>
        <v/>
      </c>
      <c r="L156" s="16" t="str">
        <f>IF($A156="","",SUMIFS('Sales'!$E$2:$E$201,'Sales'!$B$2:$B$201,B156))</f>
        <v/>
      </c>
    </row>
    <row r="157" spans="1:12" x14ac:dyDescent="0.25">
      <c r="A157" s="11"/>
      <c r="E157" s="12"/>
      <c r="F157" s="13"/>
      <c r="G157" s="13"/>
      <c r="I157" s="14" t="str">
        <f>IF($A157="","",(E157*F157))</f>
        <v/>
      </c>
      <c r="J157" s="14" t="str">
        <f>IF($A157="","",(E157*(F157-G157)))</f>
        <v/>
      </c>
      <c r="K157" s="15" t="str">
        <f>IF($A157="","",IFERROR(((F157-G157)/F157),0))</f>
        <v/>
      </c>
      <c r="L157" s="16" t="str">
        <f>IF($A157="","",SUMIFS('Sales'!$E$2:$E$201,'Sales'!$B$2:$B$201,B157))</f>
        <v/>
      </c>
    </row>
    <row r="158" spans="1:12" x14ac:dyDescent="0.25">
      <c r="A158" s="11"/>
      <c r="E158" s="12"/>
      <c r="F158" s="13"/>
      <c r="G158" s="13"/>
      <c r="I158" s="14" t="str">
        <f>IF($A158="","",(E158*F158))</f>
        <v/>
      </c>
      <c r="J158" s="14" t="str">
        <f>IF($A158="","",(E158*(F158-G158)))</f>
        <v/>
      </c>
      <c r="K158" s="15" t="str">
        <f>IF($A158="","",IFERROR(((F158-G158)/F158),0))</f>
        <v/>
      </c>
      <c r="L158" s="16" t="str">
        <f>IF($A158="","",SUMIFS('Sales'!$E$2:$E$201,'Sales'!$B$2:$B$201,B158))</f>
        <v/>
      </c>
    </row>
    <row r="159" spans="1:12" x14ac:dyDescent="0.25">
      <c r="A159" s="11"/>
      <c r="E159" s="12"/>
      <c r="F159" s="13"/>
      <c r="G159" s="13"/>
      <c r="I159" s="14" t="str">
        <f>IF($A159="","",(E159*F159))</f>
        <v/>
      </c>
      <c r="J159" s="14" t="str">
        <f>IF($A159="","",(E159*(F159-G159)))</f>
        <v/>
      </c>
      <c r="K159" s="15" t="str">
        <f>IF($A159="","",IFERROR(((F159-G159)/F159),0))</f>
        <v/>
      </c>
      <c r="L159" s="16" t="str">
        <f>IF($A159="","",SUMIFS('Sales'!$E$2:$E$201,'Sales'!$B$2:$B$201,B159))</f>
        <v/>
      </c>
    </row>
    <row r="160" spans="1:12" x14ac:dyDescent="0.25">
      <c r="A160" s="11"/>
      <c r="E160" s="12"/>
      <c r="F160" s="13"/>
      <c r="G160" s="13"/>
      <c r="I160" s="14" t="str">
        <f>IF($A160="","",(E160*F160))</f>
        <v/>
      </c>
      <c r="J160" s="14" t="str">
        <f>IF($A160="","",(E160*(F160-G160)))</f>
        <v/>
      </c>
      <c r="K160" s="15" t="str">
        <f>IF($A160="","",IFERROR(((F160-G160)/F160),0))</f>
        <v/>
      </c>
      <c r="L160" s="16" t="str">
        <f>IF($A160="","",SUMIFS('Sales'!$E$2:$E$201,'Sales'!$B$2:$B$201,B160))</f>
        <v/>
      </c>
    </row>
    <row r="161" spans="1:12" x14ac:dyDescent="0.25">
      <c r="A161" s="11"/>
      <c r="E161" s="12"/>
      <c r="F161" s="13"/>
      <c r="G161" s="13"/>
      <c r="I161" s="14" t="str">
        <f>IF($A161="","",(E161*F161))</f>
        <v/>
      </c>
      <c r="J161" s="14" t="str">
        <f>IF($A161="","",(E161*(F161-G161)))</f>
        <v/>
      </c>
      <c r="K161" s="15" t="str">
        <f>IF($A161="","",IFERROR(((F161-G161)/F161),0))</f>
        <v/>
      </c>
      <c r="L161" s="16" t="str">
        <f>IF($A161="","",SUMIFS('Sales'!$E$2:$E$201,'Sales'!$B$2:$B$201,B161))</f>
        <v/>
      </c>
    </row>
    <row r="162" spans="1:12" x14ac:dyDescent="0.25">
      <c r="A162" s="11"/>
      <c r="E162" s="12"/>
      <c r="F162" s="13"/>
      <c r="G162" s="13"/>
      <c r="I162" s="14" t="str">
        <f>IF($A162="","",(E162*F162))</f>
        <v/>
      </c>
      <c r="J162" s="14" t="str">
        <f>IF($A162="","",(E162*(F162-G162)))</f>
        <v/>
      </c>
      <c r="K162" s="15" t="str">
        <f>IF($A162="","",IFERROR(((F162-G162)/F162),0))</f>
        <v/>
      </c>
      <c r="L162" s="16" t="str">
        <f>IF($A162="","",SUMIFS('Sales'!$E$2:$E$201,'Sales'!$B$2:$B$201,B162))</f>
        <v/>
      </c>
    </row>
    <row r="163" spans="1:12" x14ac:dyDescent="0.25">
      <c r="A163" s="11"/>
      <c r="E163" s="12"/>
      <c r="F163" s="13"/>
      <c r="G163" s="13"/>
      <c r="I163" s="14" t="str">
        <f>IF($A163="","",(E163*F163))</f>
        <v/>
      </c>
      <c r="J163" s="14" t="str">
        <f>IF($A163="","",(E163*(F163-G163)))</f>
        <v/>
      </c>
      <c r="K163" s="15" t="str">
        <f>IF($A163="","",IFERROR(((F163-G163)/F163),0))</f>
        <v/>
      </c>
      <c r="L163" s="16" t="str">
        <f>IF($A163="","",SUMIFS('Sales'!$E$2:$E$201,'Sales'!$B$2:$B$201,B163))</f>
        <v/>
      </c>
    </row>
    <row r="164" spans="1:12" x14ac:dyDescent="0.25">
      <c r="A164" s="11"/>
      <c r="E164" s="12"/>
      <c r="F164" s="13"/>
      <c r="G164" s="13"/>
      <c r="I164" s="14" t="str">
        <f>IF($A164="","",(E164*F164))</f>
        <v/>
      </c>
      <c r="J164" s="14" t="str">
        <f>IF($A164="","",(E164*(F164-G164)))</f>
        <v/>
      </c>
      <c r="K164" s="15" t="str">
        <f>IF($A164="","",IFERROR(((F164-G164)/F164),0))</f>
        <v/>
      </c>
      <c r="L164" s="16" t="str">
        <f>IF($A164="","",SUMIFS('Sales'!$E$2:$E$201,'Sales'!$B$2:$B$201,B164))</f>
        <v/>
      </c>
    </row>
    <row r="165" spans="1:12" x14ac:dyDescent="0.25">
      <c r="A165" s="11"/>
      <c r="E165" s="12"/>
      <c r="F165" s="13"/>
      <c r="G165" s="13"/>
      <c r="I165" s="14" t="str">
        <f>IF($A165="","",(E165*F165))</f>
        <v/>
      </c>
      <c r="J165" s="14" t="str">
        <f>IF($A165="","",(E165*(F165-G165)))</f>
        <v/>
      </c>
      <c r="K165" s="15" t="str">
        <f>IF($A165="","",IFERROR(((F165-G165)/F165),0))</f>
        <v/>
      </c>
      <c r="L165" s="16" t="str">
        <f>IF($A165="","",SUMIFS('Sales'!$E$2:$E$201,'Sales'!$B$2:$B$201,B165))</f>
        <v/>
      </c>
    </row>
    <row r="166" spans="1:12" x14ac:dyDescent="0.25">
      <c r="A166" s="11"/>
      <c r="E166" s="12"/>
      <c r="F166" s="13"/>
      <c r="G166" s="13"/>
      <c r="I166" s="14" t="str">
        <f>IF($A166="","",(E166*F166))</f>
        <v/>
      </c>
      <c r="J166" s="14" t="str">
        <f>IF($A166="","",(E166*(F166-G166)))</f>
        <v/>
      </c>
      <c r="K166" s="15" t="str">
        <f>IF($A166="","",IFERROR(((F166-G166)/F166),0))</f>
        <v/>
      </c>
      <c r="L166" s="16" t="str">
        <f>IF($A166="","",SUMIFS('Sales'!$E$2:$E$201,'Sales'!$B$2:$B$201,B166))</f>
        <v/>
      </c>
    </row>
    <row r="167" spans="1:12" x14ac:dyDescent="0.25">
      <c r="A167" s="11"/>
      <c r="E167" s="12"/>
      <c r="F167" s="13"/>
      <c r="G167" s="13"/>
      <c r="I167" s="14" t="str">
        <f>IF($A167="","",(E167*F167))</f>
        <v/>
      </c>
      <c r="J167" s="14" t="str">
        <f>IF($A167="","",(E167*(F167-G167)))</f>
        <v/>
      </c>
      <c r="K167" s="15" t="str">
        <f>IF($A167="","",IFERROR(((F167-G167)/F167),0))</f>
        <v/>
      </c>
      <c r="L167" s="16" t="str">
        <f>IF($A167="","",SUMIFS('Sales'!$E$2:$E$201,'Sales'!$B$2:$B$201,B167))</f>
        <v/>
      </c>
    </row>
    <row r="168" spans="1:12" x14ac:dyDescent="0.25">
      <c r="A168" s="11"/>
      <c r="E168" s="12"/>
      <c r="F168" s="13"/>
      <c r="G168" s="13"/>
      <c r="I168" s="14" t="str">
        <f>IF($A168="","",(E168*F168))</f>
        <v/>
      </c>
      <c r="J168" s="14" t="str">
        <f>IF($A168="","",(E168*(F168-G168)))</f>
        <v/>
      </c>
      <c r="K168" s="15" t="str">
        <f>IF($A168="","",IFERROR(((F168-G168)/F168),0))</f>
        <v/>
      </c>
      <c r="L168" s="16" t="str">
        <f>IF($A168="","",SUMIFS('Sales'!$E$2:$E$201,'Sales'!$B$2:$B$201,B168))</f>
        <v/>
      </c>
    </row>
    <row r="169" spans="1:12" x14ac:dyDescent="0.25">
      <c r="A169" s="11"/>
      <c r="E169" s="12"/>
      <c r="F169" s="13"/>
      <c r="G169" s="13"/>
      <c r="I169" s="14" t="str">
        <f>IF($A169="","",(E169*F169))</f>
        <v/>
      </c>
      <c r="J169" s="14" t="str">
        <f>IF($A169="","",(E169*(F169-G169)))</f>
        <v/>
      </c>
      <c r="K169" s="15" t="str">
        <f>IF($A169="","",IFERROR(((F169-G169)/F169),0))</f>
        <v/>
      </c>
      <c r="L169" s="16" t="str">
        <f>IF($A169="","",SUMIFS('Sales'!$E$2:$E$201,'Sales'!$B$2:$B$201,B169))</f>
        <v/>
      </c>
    </row>
    <row r="170" spans="1:12" x14ac:dyDescent="0.25">
      <c r="A170" s="11"/>
      <c r="E170" s="12"/>
      <c r="F170" s="13"/>
      <c r="G170" s="13"/>
      <c r="I170" s="14" t="str">
        <f>IF($A170="","",(E170*F170))</f>
        <v/>
      </c>
      <c r="J170" s="14" t="str">
        <f>IF($A170="","",(E170*(F170-G170)))</f>
        <v/>
      </c>
      <c r="K170" s="15" t="str">
        <f>IF($A170="","",IFERROR(((F170-G170)/F170),0))</f>
        <v/>
      </c>
      <c r="L170" s="16" t="str">
        <f>IF($A170="","",SUMIFS('Sales'!$E$2:$E$201,'Sales'!$B$2:$B$201,B170))</f>
        <v/>
      </c>
    </row>
    <row r="171" spans="1:12" x14ac:dyDescent="0.25">
      <c r="A171" s="11"/>
      <c r="E171" s="12"/>
      <c r="F171" s="13"/>
      <c r="G171" s="13"/>
      <c r="I171" s="14" t="str">
        <f>IF($A171="","",(E171*F171))</f>
        <v/>
      </c>
      <c r="J171" s="14" t="str">
        <f>IF($A171="","",(E171*(F171-G171)))</f>
        <v/>
      </c>
      <c r="K171" s="15" t="str">
        <f>IF($A171="","",IFERROR(((F171-G171)/F171),0))</f>
        <v/>
      </c>
      <c r="L171" s="16" t="str">
        <f>IF($A171="","",SUMIFS('Sales'!$E$2:$E$201,'Sales'!$B$2:$B$201,B171))</f>
        <v/>
      </c>
    </row>
    <row r="172" spans="1:12" x14ac:dyDescent="0.25">
      <c r="A172" s="11"/>
      <c r="E172" s="12"/>
      <c r="F172" s="13"/>
      <c r="G172" s="13"/>
      <c r="I172" s="14" t="str">
        <f>IF($A172="","",(E172*F172))</f>
        <v/>
      </c>
      <c r="J172" s="14" t="str">
        <f>IF($A172="","",(E172*(F172-G172)))</f>
        <v/>
      </c>
      <c r="K172" s="15" t="str">
        <f>IF($A172="","",IFERROR(((F172-G172)/F172),0))</f>
        <v/>
      </c>
      <c r="L172" s="16" t="str">
        <f>IF($A172="","",SUMIFS('Sales'!$E$2:$E$201,'Sales'!$B$2:$B$201,B172))</f>
        <v/>
      </c>
    </row>
    <row r="173" spans="1:12" x14ac:dyDescent="0.25">
      <c r="A173" s="11"/>
      <c r="E173" s="12"/>
      <c r="F173" s="13"/>
      <c r="G173" s="13"/>
      <c r="I173" s="14" t="str">
        <f>IF($A173="","",(E173*F173))</f>
        <v/>
      </c>
      <c r="J173" s="14" t="str">
        <f>IF($A173="","",(E173*(F173-G173)))</f>
        <v/>
      </c>
      <c r="K173" s="15" t="str">
        <f>IF($A173="","",IFERROR(((F173-G173)/F173),0))</f>
        <v/>
      </c>
      <c r="L173" s="16" t="str">
        <f>IF($A173="","",SUMIFS('Sales'!$E$2:$E$201,'Sales'!$B$2:$B$201,B173))</f>
        <v/>
      </c>
    </row>
    <row r="174" spans="1:12" x14ac:dyDescent="0.25">
      <c r="A174" s="11"/>
      <c r="E174" s="12"/>
      <c r="F174" s="13"/>
      <c r="G174" s="13"/>
      <c r="I174" s="14" t="str">
        <f>IF($A174="","",(E174*F174))</f>
        <v/>
      </c>
      <c r="J174" s="14" t="str">
        <f>IF($A174="","",(E174*(F174-G174)))</f>
        <v/>
      </c>
      <c r="K174" s="15" t="str">
        <f>IF($A174="","",IFERROR(((F174-G174)/F174),0))</f>
        <v/>
      </c>
      <c r="L174" s="16" t="str">
        <f>IF($A174="","",SUMIFS('Sales'!$E$2:$E$201,'Sales'!$B$2:$B$201,B174))</f>
        <v/>
      </c>
    </row>
    <row r="175" spans="1:12" x14ac:dyDescent="0.25">
      <c r="A175" s="11"/>
      <c r="E175" s="12"/>
      <c r="F175" s="13"/>
      <c r="G175" s="13"/>
      <c r="I175" s="14" t="str">
        <f>IF($A175="","",(E175*F175))</f>
        <v/>
      </c>
      <c r="J175" s="14" t="str">
        <f>IF($A175="","",(E175*(F175-G175)))</f>
        <v/>
      </c>
      <c r="K175" s="15" t="str">
        <f>IF($A175="","",IFERROR(((F175-G175)/F175),0))</f>
        <v/>
      </c>
      <c r="L175" s="16" t="str">
        <f>IF($A175="","",SUMIFS('Sales'!$E$2:$E$201,'Sales'!$B$2:$B$201,B175))</f>
        <v/>
      </c>
    </row>
    <row r="176" spans="1:12" x14ac:dyDescent="0.25">
      <c r="A176" s="11"/>
      <c r="E176" s="12"/>
      <c r="F176" s="13"/>
      <c r="G176" s="13"/>
      <c r="I176" s="14" t="str">
        <f>IF($A176="","",(E176*F176))</f>
        <v/>
      </c>
      <c r="J176" s="14" t="str">
        <f>IF($A176="","",(E176*(F176-G176)))</f>
        <v/>
      </c>
      <c r="K176" s="15" t="str">
        <f>IF($A176="","",IFERROR(((F176-G176)/F176),0))</f>
        <v/>
      </c>
      <c r="L176" s="16" t="str">
        <f>IF($A176="","",SUMIFS('Sales'!$E$2:$E$201,'Sales'!$B$2:$B$201,B176))</f>
        <v/>
      </c>
    </row>
    <row r="177" spans="1:12" x14ac:dyDescent="0.25">
      <c r="A177" s="11"/>
      <c r="E177" s="12"/>
      <c r="F177" s="13"/>
      <c r="G177" s="13"/>
      <c r="I177" s="14" t="str">
        <f>IF($A177="","",(E177*F177))</f>
        <v/>
      </c>
      <c r="J177" s="14" t="str">
        <f>IF($A177="","",(E177*(F177-G177)))</f>
        <v/>
      </c>
      <c r="K177" s="15" t="str">
        <f>IF($A177="","",IFERROR(((F177-G177)/F177),0))</f>
        <v/>
      </c>
      <c r="L177" s="16" t="str">
        <f>IF($A177="","",SUMIFS('Sales'!$E$2:$E$201,'Sales'!$B$2:$B$201,B177))</f>
        <v/>
      </c>
    </row>
    <row r="178" spans="1:12" x14ac:dyDescent="0.25">
      <c r="A178" s="11"/>
      <c r="E178" s="12"/>
      <c r="F178" s="13"/>
      <c r="G178" s="13"/>
      <c r="I178" s="14" t="str">
        <f>IF($A178="","",(E178*F178))</f>
        <v/>
      </c>
      <c r="J178" s="14" t="str">
        <f>IF($A178="","",(E178*(F178-G178)))</f>
        <v/>
      </c>
      <c r="K178" s="15" t="str">
        <f>IF($A178="","",IFERROR(((F178-G178)/F178),0))</f>
        <v/>
      </c>
      <c r="L178" s="16" t="str">
        <f>IF($A178="","",SUMIFS('Sales'!$E$2:$E$201,'Sales'!$B$2:$B$201,B178))</f>
        <v/>
      </c>
    </row>
    <row r="179" spans="1:12" x14ac:dyDescent="0.25">
      <c r="A179" s="11"/>
      <c r="E179" s="12"/>
      <c r="F179" s="13"/>
      <c r="G179" s="13"/>
      <c r="I179" s="14" t="str">
        <f>IF($A179="","",(E179*F179))</f>
        <v/>
      </c>
      <c r="J179" s="14" t="str">
        <f>IF($A179="","",(E179*(F179-G179)))</f>
        <v/>
      </c>
      <c r="K179" s="15" t="str">
        <f>IF($A179="","",IFERROR(((F179-G179)/F179),0))</f>
        <v/>
      </c>
      <c r="L179" s="16" t="str">
        <f>IF($A179="","",SUMIFS('Sales'!$E$2:$E$201,'Sales'!$B$2:$B$201,B179))</f>
        <v/>
      </c>
    </row>
    <row r="180" spans="1:12" x14ac:dyDescent="0.25">
      <c r="A180" s="11"/>
      <c r="E180" s="12"/>
      <c r="F180" s="13"/>
      <c r="G180" s="13"/>
      <c r="I180" s="14" t="str">
        <f>IF($A180="","",(E180*F180))</f>
        <v/>
      </c>
      <c r="J180" s="14" t="str">
        <f>IF($A180="","",(E180*(F180-G180)))</f>
        <v/>
      </c>
      <c r="K180" s="15" t="str">
        <f>IF($A180="","",IFERROR(((F180-G180)/F180),0))</f>
        <v/>
      </c>
      <c r="L180" s="16" t="str">
        <f>IF($A180="","",SUMIFS('Sales'!$E$2:$E$201,'Sales'!$B$2:$B$201,B180))</f>
        <v/>
      </c>
    </row>
    <row r="181" spans="1:12" x14ac:dyDescent="0.25">
      <c r="A181" s="11"/>
      <c r="E181" s="12"/>
      <c r="F181" s="13"/>
      <c r="G181" s="13"/>
      <c r="I181" s="14" t="str">
        <f>IF($A181="","",(E181*F181))</f>
        <v/>
      </c>
      <c r="J181" s="14" t="str">
        <f>IF($A181="","",(E181*(F181-G181)))</f>
        <v/>
      </c>
      <c r="K181" s="15" t="str">
        <f>IF($A181="","",IFERROR(((F181-G181)/F181),0))</f>
        <v/>
      </c>
      <c r="L181" s="16" t="str">
        <f>IF($A181="","",SUMIFS('Sales'!$E$2:$E$201,'Sales'!$B$2:$B$201,B181))</f>
        <v/>
      </c>
    </row>
    <row r="182" spans="1:12" x14ac:dyDescent="0.25">
      <c r="A182" s="11"/>
      <c r="E182" s="12"/>
      <c r="F182" s="13"/>
      <c r="G182" s="13"/>
      <c r="I182" s="14" t="str">
        <f>IF($A182="","",(E182*F182))</f>
        <v/>
      </c>
      <c r="J182" s="14" t="str">
        <f>IF($A182="","",(E182*(F182-G182)))</f>
        <v/>
      </c>
      <c r="K182" s="15" t="str">
        <f>IF($A182="","",IFERROR(((F182-G182)/F182),0))</f>
        <v/>
      </c>
      <c r="L182" s="16" t="str">
        <f>IF($A182="","",SUMIFS('Sales'!$E$2:$E$201,'Sales'!$B$2:$B$201,B182))</f>
        <v/>
      </c>
    </row>
    <row r="183" spans="1:12" x14ac:dyDescent="0.25">
      <c r="A183" s="11"/>
      <c r="E183" s="12"/>
      <c r="F183" s="13"/>
      <c r="G183" s="13"/>
      <c r="I183" s="14" t="str">
        <f>IF($A183="","",(E183*F183))</f>
        <v/>
      </c>
      <c r="J183" s="14" t="str">
        <f>IF($A183="","",(E183*(F183-G183)))</f>
        <v/>
      </c>
      <c r="K183" s="15" t="str">
        <f>IF($A183="","",IFERROR(((F183-G183)/F183),0))</f>
        <v/>
      </c>
      <c r="L183" s="16" t="str">
        <f>IF($A183="","",SUMIFS('Sales'!$E$2:$E$201,'Sales'!$B$2:$B$201,B183))</f>
        <v/>
      </c>
    </row>
    <row r="184" spans="1:12" x14ac:dyDescent="0.25">
      <c r="A184" s="11"/>
      <c r="E184" s="12"/>
      <c r="F184" s="13"/>
      <c r="G184" s="13"/>
      <c r="I184" s="14" t="str">
        <f>IF($A184="","",(E184*F184))</f>
        <v/>
      </c>
      <c r="J184" s="14" t="str">
        <f>IF($A184="","",(E184*(F184-G184)))</f>
        <v/>
      </c>
      <c r="K184" s="15" t="str">
        <f>IF($A184="","",IFERROR(((F184-G184)/F184),0))</f>
        <v/>
      </c>
      <c r="L184" s="16" t="str">
        <f>IF($A184="","",SUMIFS('Sales'!$E$2:$E$201,'Sales'!$B$2:$B$201,B184))</f>
        <v/>
      </c>
    </row>
    <row r="185" spans="1:12" x14ac:dyDescent="0.25">
      <c r="A185" s="11"/>
      <c r="E185" s="12"/>
      <c r="F185" s="13"/>
      <c r="G185" s="13"/>
      <c r="I185" s="14" t="str">
        <f>IF($A185="","",(E185*F185))</f>
        <v/>
      </c>
      <c r="J185" s="14" t="str">
        <f>IF($A185="","",(E185*(F185-G185)))</f>
        <v/>
      </c>
      <c r="K185" s="15" t="str">
        <f>IF($A185="","",IFERROR(((F185-G185)/F185),0))</f>
        <v/>
      </c>
      <c r="L185" s="16" t="str">
        <f>IF($A185="","",SUMIFS('Sales'!$E$2:$E$201,'Sales'!$B$2:$B$201,B185))</f>
        <v/>
      </c>
    </row>
    <row r="186" spans="1:12" x14ac:dyDescent="0.25">
      <c r="A186" s="11"/>
      <c r="E186" s="12"/>
      <c r="F186" s="13"/>
      <c r="G186" s="13"/>
      <c r="I186" s="14" t="str">
        <f>IF($A186="","",(E186*F186))</f>
        <v/>
      </c>
      <c r="J186" s="14" t="str">
        <f>IF($A186="","",(E186*(F186-G186)))</f>
        <v/>
      </c>
      <c r="K186" s="15" t="str">
        <f>IF($A186="","",IFERROR(((F186-G186)/F186),0))</f>
        <v/>
      </c>
      <c r="L186" s="16" t="str">
        <f>IF($A186="","",SUMIFS('Sales'!$E$2:$E$201,'Sales'!$B$2:$B$201,B186))</f>
        <v/>
      </c>
    </row>
    <row r="187" spans="1:12" x14ac:dyDescent="0.25">
      <c r="A187" s="11"/>
      <c r="E187" s="12"/>
      <c r="F187" s="13"/>
      <c r="G187" s="13"/>
      <c r="I187" s="14" t="str">
        <f>IF($A187="","",(E187*F187))</f>
        <v/>
      </c>
      <c r="J187" s="14" t="str">
        <f>IF($A187="","",(E187*(F187-G187)))</f>
        <v/>
      </c>
      <c r="K187" s="15" t="str">
        <f>IF($A187="","",IFERROR(((F187-G187)/F187),0))</f>
        <v/>
      </c>
      <c r="L187" s="16" t="str">
        <f>IF($A187="","",SUMIFS('Sales'!$E$2:$E$201,'Sales'!$B$2:$B$201,B187))</f>
        <v/>
      </c>
    </row>
    <row r="188" spans="1:12" x14ac:dyDescent="0.25">
      <c r="A188" s="11"/>
      <c r="E188" s="12"/>
      <c r="F188" s="13"/>
      <c r="G188" s="13"/>
      <c r="I188" s="14" t="str">
        <f>IF($A188="","",(E188*F188))</f>
        <v/>
      </c>
      <c r="J188" s="14" t="str">
        <f>IF($A188="","",(E188*(F188-G188)))</f>
        <v/>
      </c>
      <c r="K188" s="15" t="str">
        <f>IF($A188="","",IFERROR(((F188-G188)/F188),0))</f>
        <v/>
      </c>
      <c r="L188" s="16" t="str">
        <f>IF($A188="","",SUMIFS('Sales'!$E$2:$E$201,'Sales'!$B$2:$B$201,B188))</f>
        <v/>
      </c>
    </row>
    <row r="189" spans="1:12" x14ac:dyDescent="0.25">
      <c r="A189" s="11"/>
      <c r="E189" s="12"/>
      <c r="F189" s="13"/>
      <c r="G189" s="13"/>
      <c r="I189" s="14" t="str">
        <f>IF($A189="","",(E189*F189))</f>
        <v/>
      </c>
      <c r="J189" s="14" t="str">
        <f>IF($A189="","",(E189*(F189-G189)))</f>
        <v/>
      </c>
      <c r="K189" s="15" t="str">
        <f>IF($A189="","",IFERROR(((F189-G189)/F189),0))</f>
        <v/>
      </c>
      <c r="L189" s="16" t="str">
        <f>IF($A189="","",SUMIFS('Sales'!$E$2:$E$201,'Sales'!$B$2:$B$201,B189))</f>
        <v/>
      </c>
    </row>
    <row r="190" spans="1:12" x14ac:dyDescent="0.25">
      <c r="A190" s="11"/>
      <c r="E190" s="12"/>
      <c r="F190" s="13"/>
      <c r="G190" s="13"/>
      <c r="I190" s="14" t="str">
        <f>IF($A190="","",(E190*F190))</f>
        <v/>
      </c>
      <c r="J190" s="14" t="str">
        <f>IF($A190="","",(E190*(F190-G190)))</f>
        <v/>
      </c>
      <c r="K190" s="15" t="str">
        <f>IF($A190="","",IFERROR(((F190-G190)/F190),0))</f>
        <v/>
      </c>
      <c r="L190" s="16" t="str">
        <f>IF($A190="","",SUMIFS('Sales'!$E$2:$E$201,'Sales'!$B$2:$B$201,B190))</f>
        <v/>
      </c>
    </row>
    <row r="191" spans="1:12" x14ac:dyDescent="0.25">
      <c r="A191" s="11"/>
      <c r="E191" s="12"/>
      <c r="F191" s="13"/>
      <c r="G191" s="13"/>
      <c r="I191" s="14" t="str">
        <f>IF($A191="","",(E191*F191))</f>
        <v/>
      </c>
      <c r="J191" s="14" t="str">
        <f>IF($A191="","",(E191*(F191-G191)))</f>
        <v/>
      </c>
      <c r="K191" s="15" t="str">
        <f>IF($A191="","",IFERROR(((F191-G191)/F191),0))</f>
        <v/>
      </c>
      <c r="L191" s="16" t="str">
        <f>IF($A191="","",SUMIFS('Sales'!$E$2:$E$201,'Sales'!$B$2:$B$201,B191))</f>
        <v/>
      </c>
    </row>
    <row r="192" spans="1:12" x14ac:dyDescent="0.25">
      <c r="A192" s="11"/>
      <c r="E192" s="12"/>
      <c r="F192" s="13"/>
      <c r="G192" s="13"/>
      <c r="I192" s="14" t="str">
        <f>IF($A192="","",(E192*F192))</f>
        <v/>
      </c>
      <c r="J192" s="14" t="str">
        <f>IF($A192="","",(E192*(F192-G192)))</f>
        <v/>
      </c>
      <c r="K192" s="15" t="str">
        <f>IF($A192="","",IFERROR(((F192-G192)/F192),0))</f>
        <v/>
      </c>
      <c r="L192" s="16" t="str">
        <f>IF($A192="","",SUMIFS('Sales'!$E$2:$E$201,'Sales'!$B$2:$B$201,B192))</f>
        <v/>
      </c>
    </row>
    <row r="193" spans="1:12" x14ac:dyDescent="0.25">
      <c r="A193" s="11"/>
      <c r="E193" s="12"/>
      <c r="F193" s="13"/>
      <c r="G193" s="13"/>
      <c r="I193" s="14" t="str">
        <f>IF($A193="","",(E193*F193))</f>
        <v/>
      </c>
      <c r="J193" s="14" t="str">
        <f>IF($A193="","",(E193*(F193-G193)))</f>
        <v/>
      </c>
      <c r="K193" s="15" t="str">
        <f>IF($A193="","",IFERROR(((F193-G193)/F193),0))</f>
        <v/>
      </c>
      <c r="L193" s="16" t="str">
        <f>IF($A193="","",SUMIFS('Sales'!$E$2:$E$201,'Sales'!$B$2:$B$201,B193))</f>
        <v/>
      </c>
    </row>
    <row r="194" spans="1:12" x14ac:dyDescent="0.25">
      <c r="A194" s="11"/>
      <c r="E194" s="12"/>
      <c r="F194" s="13"/>
      <c r="G194" s="13"/>
      <c r="I194" s="14" t="str">
        <f>IF($A194="","",(E194*F194))</f>
        <v/>
      </c>
      <c r="J194" s="14" t="str">
        <f>IF($A194="","",(E194*(F194-G194)))</f>
        <v/>
      </c>
      <c r="K194" s="15" t="str">
        <f>IF($A194="","",IFERROR(((F194-G194)/F194),0))</f>
        <v/>
      </c>
      <c r="L194" s="16" t="str">
        <f>IF($A194="","",SUMIFS('Sales'!$E$2:$E$201,'Sales'!$B$2:$B$201,B194))</f>
        <v/>
      </c>
    </row>
    <row r="195" spans="1:12" x14ac:dyDescent="0.25">
      <c r="A195" s="11"/>
      <c r="E195" s="12"/>
      <c r="F195" s="13"/>
      <c r="G195" s="13"/>
      <c r="I195" s="14" t="str">
        <f>IF($A195="","",(E195*F195))</f>
        <v/>
      </c>
      <c r="J195" s="14" t="str">
        <f>IF($A195="","",(E195*(F195-G195)))</f>
        <v/>
      </c>
      <c r="K195" s="15" t="str">
        <f>IF($A195="","",IFERROR(((F195-G195)/F195),0))</f>
        <v/>
      </c>
      <c r="L195" s="16" t="str">
        <f>IF($A195="","",SUMIFS('Sales'!$E$2:$E$201,'Sales'!$B$2:$B$201,B195))</f>
        <v/>
      </c>
    </row>
    <row r="196" spans="1:12" x14ac:dyDescent="0.25">
      <c r="A196" s="11"/>
      <c r="E196" s="12"/>
      <c r="F196" s="13"/>
      <c r="G196" s="13"/>
      <c r="I196" s="14" t="str">
        <f>IF($A196="","",(E196*F196))</f>
        <v/>
      </c>
      <c r="J196" s="14" t="str">
        <f>IF($A196="","",(E196*(F196-G196)))</f>
        <v/>
      </c>
      <c r="K196" s="15" t="str">
        <f>IF($A196="","",IFERROR(((F196-G196)/F196),0))</f>
        <v/>
      </c>
      <c r="L196" s="16" t="str">
        <f>IF($A196="","",SUMIFS('Sales'!$E$2:$E$201,'Sales'!$B$2:$B$201,B196))</f>
        <v/>
      </c>
    </row>
    <row r="197" spans="1:12" x14ac:dyDescent="0.25">
      <c r="A197" s="11"/>
      <c r="E197" s="12"/>
      <c r="F197" s="13"/>
      <c r="G197" s="13"/>
      <c r="I197" s="14" t="str">
        <f>IF($A197="","",(E197*F197))</f>
        <v/>
      </c>
      <c r="J197" s="14" t="str">
        <f>IF($A197="","",(E197*(F197-G197)))</f>
        <v/>
      </c>
      <c r="K197" s="15" t="str">
        <f>IF($A197="","",IFERROR(((F197-G197)/F197),0))</f>
        <v/>
      </c>
      <c r="L197" s="16" t="str">
        <f>IF($A197="","",SUMIFS('Sales'!$E$2:$E$201,'Sales'!$B$2:$B$201,B197))</f>
        <v/>
      </c>
    </row>
    <row r="198" spans="1:12" x14ac:dyDescent="0.25">
      <c r="A198" s="11"/>
      <c r="E198" s="12"/>
      <c r="F198" s="13"/>
      <c r="G198" s="13"/>
      <c r="I198" s="14" t="str">
        <f>IF($A198="","",(E198*F198))</f>
        <v/>
      </c>
      <c r="J198" s="14" t="str">
        <f>IF($A198="","",(E198*(F198-G198)))</f>
        <v/>
      </c>
      <c r="K198" s="15" t="str">
        <f>IF($A198="","",IFERROR(((F198-G198)/F198),0))</f>
        <v/>
      </c>
      <c r="L198" s="16" t="str">
        <f>IF($A198="","",SUMIFS('Sales'!$E$2:$E$201,'Sales'!$B$2:$B$201,B198))</f>
        <v/>
      </c>
    </row>
    <row r="199" spans="1:12" x14ac:dyDescent="0.25">
      <c r="A199" s="11"/>
      <c r="E199" s="12"/>
      <c r="F199" s="13"/>
      <c r="G199" s="13"/>
      <c r="I199" s="14" t="str">
        <f>IF($A199="","",(E199*F199))</f>
        <v/>
      </c>
      <c r="J199" s="14" t="str">
        <f>IF($A199="","",(E199*(F199-G199)))</f>
        <v/>
      </c>
      <c r="K199" s="15" t="str">
        <f>IF($A199="","",IFERROR(((F199-G199)/F199),0))</f>
        <v/>
      </c>
      <c r="L199" s="16" t="str">
        <f>IF($A199="","",SUMIFS('Sales'!$E$2:$E$201,'Sales'!$B$2:$B$201,B199))</f>
        <v/>
      </c>
    </row>
    <row r="200" spans="1:12" x14ac:dyDescent="0.25">
      <c r="A200" s="11"/>
      <c r="E200" s="12"/>
      <c r="F200" s="13"/>
      <c r="G200" s="13"/>
      <c r="I200" s="14" t="str">
        <f>IF($A200="","",(E200*F200))</f>
        <v/>
      </c>
      <c r="J200" s="14" t="str">
        <f>IF($A200="","",(E200*(F200-G200)))</f>
        <v/>
      </c>
      <c r="K200" s="15" t="str">
        <f>IF($A200="","",IFERROR(((F200-G200)/F200),0))</f>
        <v/>
      </c>
      <c r="L200" s="16" t="str">
        <f>IF($A200="","",SUMIFS('Sales'!$E$2:$E$201,'Sales'!$B$2:$B$201,B200))</f>
        <v/>
      </c>
    </row>
    <row r="201" spans="1:12" x14ac:dyDescent="0.25">
      <c r="A201" s="11"/>
      <c r="E201" s="12"/>
      <c r="F201" s="13"/>
      <c r="G201" s="13"/>
      <c r="I201" s="14" t="str">
        <f>IF($A201="","",(E201*F201))</f>
        <v/>
      </c>
      <c r="J201" s="14" t="str">
        <f>IF($A201="","",(E201*(F201-G201)))</f>
        <v/>
      </c>
      <c r="K201" s="15" t="str">
        <f>IF($A201="","",IFERROR(((F201-G201)/F201),0))</f>
        <v/>
      </c>
      <c r="L201" s="16" t="str">
        <f>IF($A201="","",SUMIFS('Sales'!$E$2:$E$201,'Sales'!$B$2:$B$201,B201))</f>
        <v/>
      </c>
    </row>
  </sheetData>
  <autoFilter ref="A1:L1"/>
  <conditionalFormatting sqref="K2:K201">
    <cfRule type="expression" dxfId="0" priority="1">
      <formula>AND(K2&lt;&gt;"",K2&lt;0.25)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rakes, Filters, Batteries, Fluids, Electrical, Accessories" sqref="D2:D201">
      <formula1>"Brakes,Filters,Batteries,Fluids,Electrical,Accessories"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Retail, Commercial account" sqref="H2:H201">
      <formula1>"Retail,Commercial account"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42</v>
      </c>
      <c r="B1" s="17" t="s">
        <v>43</v>
      </c>
      <c r="C1" s="17" t="s">
        <v>44</v>
      </c>
    </row>
    <row r="2" spans="1:3" x14ac:dyDescent="0.25">
      <c r="A2" s="18" t="s">
        <v>45</v>
      </c>
      <c r="B2" s="19"/>
      <c r="C2" s="19"/>
    </row>
    <row r="3" spans="1:2" x14ac:dyDescent="0.25">
      <c r="A3" t="s">
        <v>21</v>
      </c>
      <c r="B3" s="20">
        <f>SUM('Sales'!$I$2:$I$201)</f>
        <v>1195.5000000000002</v>
      </c>
    </row>
    <row r="4" spans="1:2" x14ac:dyDescent="0.25">
      <c r="A4" t="s">
        <v>46</v>
      </c>
      <c r="B4" s="20">
        <f>SUM('Sales'!$J$2:$J$201)</f>
        <v>560.8000000000001</v>
      </c>
    </row>
    <row r="5" spans="1:2" x14ac:dyDescent="0.25">
      <c r="A5" t="s">
        <v>23</v>
      </c>
      <c r="B5" s="21">
        <f>IFERROR(('Totals'!$B$4/'Totals'!$B$3),0)</f>
        <v>0.4690924299456294</v>
      </c>
    </row>
    <row r="6" spans="1:3" x14ac:dyDescent="0.25">
      <c r="A6" s="18" t="s">
        <v>47</v>
      </c>
      <c r="B6" s="19"/>
      <c r="C6" s="19"/>
    </row>
    <row r="7" spans="1:2" x14ac:dyDescent="0.25">
      <c r="A7" t="s">
        <v>48</v>
      </c>
      <c r="B7" s="20">
        <f>SUMIFS('Sales'!$I$2:$I$201,'Sales'!$H$2:$H$201,"Commercial account")</f>
        <v>261.68</v>
      </c>
    </row>
    <row r="8" spans="1:3" x14ac:dyDescent="0.25">
      <c r="A8" s="18" t="s">
        <v>49</v>
      </c>
      <c r="B8" s="19"/>
      <c r="C8" s="19"/>
    </row>
    <row r="9" spans="1:3" x14ac:dyDescent="0.25">
      <c r="A9" t="s">
        <v>50</v>
      </c>
      <c r="B9" s="22">
        <f>SUMIFS('Sales'!$E$2:$E$201,'Sales'!$B$2:$B$201,"FLT-OIL-51")</f>
        <v>32</v>
      </c>
      <c r="C9" s="23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