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<sst xmlns="http://schemas.openxmlformats.org/spreadsheetml/2006/main" count="53" uniqueCount="47">
  <si>
    <t>Nail Salon Inventory</t>
  </si>
  <si>
    <t>A free nail salon inventory spreadsheet: track polish and supplies with reorder points, cost, supplier, and value totals, in Google Sheets and Excel.</t>
  </si>
  <si>
    <t>Quick start</t>
  </si>
  <si>
    <t>Open the Inventory tab and replace the sample rows with your own — one row per entry. Formulas fill in automatically for new rows.</t>
  </si>
  <si>
    <t>Back-bar products (used on clients) can have retail 0; Margin only matters for retail lines.</t>
  </si>
  <si>
    <t>Count once a week before your supply order. Stock status flags items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</si>
  <si>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</si>
  <si>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</si>
  <si>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</si>
  <si>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</si>
  <si>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</si>
  <si>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</si>
  <si>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</si>
  <si>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</si>
  <si>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</si>
  <si>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</si>
  <si>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</si>
  <si>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</si>
  <si>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</si>
  <si>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</si>
  <si>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</si>
  <si>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</si>
  <si>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</si>
  <si>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</si>
  <si>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</si>
  <si>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OPI GelColor Bubble Bath</t>
  </si>
  <si>
    <t>Gel polish</t>
  </si>
  <si>
    <t>Nail supply</t>
  </si>
  <si>
    <t>DND gel duo #640</t>
  </si>
  <si>
    <t>Acrylic powder clear (2 lb)</t>
  </si>
  <si>
    <t>Acrylic and dip</t>
  </si>
  <si>
    <t>Acetone (gallon)</t>
  </si>
  <si>
    <t>Disposables</t>
  </si>
  <si>
    <t>Disposable files (pack 100)</t>
  </si>
  <si>
    <t>Amazon</t>
  </si>
  <si>
    <t>Cuticle oil pen</t>
  </si>
  <si>
    <t>Retail</t>
  </si>
  <si>
    <t>CND</t>
  </si>
  <si>
    <t>Essie polish (retail)</t>
  </si>
  <si>
    <t>Essie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</si>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</sst>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3</v>
      </c>
      <c r="E2" s="11">
        <v>2</v>
      </c>
      <c r="F2" s="12">
        <v>11.5</v>
      </c>
      <c r="G2" s="12">
        <v>0</v>
      </c>
      <c r="H2" s="13">
        <f>IF($A2="","",IFERROR(((G2-F2)/G2),0))</f>
        <v>0</v>
      </c>
      <c r="I2" s="14" t="str">
        <f>IF($A2="","",IF((D2&lt;=E2),"Reorder","OK"))</f>
        <v>OK</v>
      </c>
      <c r="J2" s="15">
        <f>IF($A2="","",(D2*F2))</f>
        <v>34.5</v>
      </c>
    </row>
    <row r="3" spans="1:10" x14ac:dyDescent="0.25">
      <c r="A3" t="s">
        <v>28</v>
      </c>
      <c r="B3" t="s">
        <v>26</v>
      </c>
      <c r="C3" t="s">
        <v>27</v>
      </c>
      <c r="D3" s="11">
        <v>1</v>
      </c>
      <c r="E3" s="11">
        <v>2</v>
      </c>
      <c r="F3" s="12">
        <v>8.75</v>
      </c>
      <c r="G3" s="12">
        <v>0</v>
      </c>
      <c r="H3" s="13">
        <f>IF($A3="","",IFERROR(((G3-F3)/G3),0))</f>
        <v>0</v>
      </c>
      <c r="I3" s="14" t="str">
        <f>IF($A3="","",IF((D3&lt;=E3),"Reorder","OK"))</f>
        <v>Reorder</v>
      </c>
      <c r="J3" s="15">
        <f>IF($A3="","",(D3*F3))</f>
        <v>8.75</v>
      </c>
    </row>
    <row r="4" spans="1:10" x14ac:dyDescent="0.25">
      <c r="A4" t="s">
        <v>29</v>
      </c>
      <c r="B4" t="s">
        <v>30</v>
      </c>
      <c r="C4" t="s">
        <v>27</v>
      </c>
      <c r="D4" s="11">
        <v>2</v>
      </c>
      <c r="E4" s="11">
        <v>1</v>
      </c>
      <c r="F4" s="12">
        <v>46</v>
      </c>
      <c r="G4" s="12">
        <v>0</v>
      </c>
      <c r="H4" s="13">
        <f>IF($A4="","",IFERROR(((G4-F4)/G4),0))</f>
        <v>0</v>
      </c>
      <c r="I4" s="14" t="str">
        <f>IF($A4="","",IF((D4&lt;=E4),"Reorder","OK"))</f>
        <v>OK</v>
      </c>
      <c r="J4" s="15">
        <f>IF($A4="","",(D4*F4))</f>
        <v>92</v>
      </c>
    </row>
    <row r="5" spans="1:10" x14ac:dyDescent="0.25">
      <c r="A5" t="s">
        <v>31</v>
      </c>
      <c r="B5" t="s">
        <v>32</v>
      </c>
      <c r="C5" t="s">
        <v>27</v>
      </c>
      <c r="D5" s="11">
        <v>3</v>
      </c>
      <c r="E5" s="11">
        <v>2</v>
      </c>
      <c r="F5" s="12">
        <v>14</v>
      </c>
      <c r="G5" s="12">
        <v>0</v>
      </c>
      <c r="H5" s="13">
        <f>IF($A5="","",IFERROR(((G5-F5)/G5),0))</f>
        <v>0</v>
      </c>
      <c r="I5" s="14" t="str">
        <f>IF($A5="","",IF((D5&lt;=E5),"Reorder","OK"))</f>
        <v>OK</v>
      </c>
      <c r="J5" s="15">
        <f>IF($A5="","",(D5*F5))</f>
        <v>42</v>
      </c>
    </row>
    <row r="6" spans="1:10" x14ac:dyDescent="0.25">
      <c r="A6" t="s">
        <v>33</v>
      </c>
      <c r="B6" t="s">
        <v>32</v>
      </c>
      <c r="C6" t="s">
        <v>34</v>
      </c>
      <c r="D6" s="11">
        <v>4</v>
      </c>
      <c r="E6" s="11">
        <v>3</v>
      </c>
      <c r="F6" s="12">
        <v>19</v>
      </c>
      <c r="G6" s="12">
        <v>0</v>
      </c>
      <c r="H6" s="13">
        <f>IF($A6="","",IFERROR(((G6-F6)/G6),0))</f>
        <v>0</v>
      </c>
      <c r="I6" s="14" t="str">
        <f>IF($A6="","",IF((D6&lt;=E6),"Reorder","OK"))</f>
        <v>OK</v>
      </c>
      <c r="J6" s="15">
        <f>IF($A6="","",(D6*F6))</f>
        <v>76</v>
      </c>
    </row>
    <row r="7" spans="1:10" x14ac:dyDescent="0.25">
      <c r="A7" t="s">
        <v>35</v>
      </c>
      <c r="B7" t="s">
        <v>36</v>
      </c>
      <c r="C7" t="s">
        <v>37</v>
      </c>
      <c r="D7" s="11">
        <v>12</v>
      </c>
      <c r="E7" s="11">
        <v>6</v>
      </c>
      <c r="F7" s="12">
        <v>3.4</v>
      </c>
      <c r="G7" s="12">
        <v>12</v>
      </c>
      <c r="H7" s="13">
        <f>IF($A7="","",IFERROR(((G7-F7)/G7),0))</f>
        <v>0.7166666666666667</v>
      </c>
      <c r="I7" s="14" t="str">
        <f>IF($A7="","",IF((D7&lt;=E7),"Reorder","OK"))</f>
        <v>OK</v>
      </c>
      <c r="J7" s="15">
        <f>IF($A7="","",(D7*F7))</f>
        <v>40.8</v>
      </c>
    </row>
    <row r="8" spans="1:10" x14ac:dyDescent="0.25">
      <c r="A8" t="s">
        <v>38</v>
      </c>
      <c r="B8" t="s">
        <v>36</v>
      </c>
      <c r="C8" t="s">
        <v>39</v>
      </c>
      <c r="D8" s="11">
        <v>18</v>
      </c>
      <c r="E8" s="11">
        <v>10</v>
      </c>
      <c r="F8" s="12">
        <v>5.25</v>
      </c>
      <c r="G8" s="12">
        <v>11</v>
      </c>
      <c r="H8" s="13">
        <f>IF($A8="","",IFERROR(((G8-F8)/G8),0))</f>
        <v>0.5227272727272727</v>
      </c>
      <c r="I8" s="14" t="str">
        <f>IF($A8="","",IF((D8&lt;=E8),"Reorder","OK"))</f>
        <v>OK</v>
      </c>
      <c r="J8" s="15">
        <f>IF($A8="","",(D8*F8))</f>
        <v>94.5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Gel polish, Regular polish, Acrylic and dip, Tools, Disposables, Retail" sqref="B2:B201">
      <formula1>"Gel polish,Regular polish,Acrylic and dip,Tools,Disposables,Retail"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COUNTA('Inventory'!$A$2:$A$201)</f>
        <v>7</v>
      </c>
    </row>
    <row r="4" spans="1:3" x14ac:dyDescent="0.25">
      <c r="A4" s="17" t="s">
        <v>45</v>
      </c>
      <c r="B4" s="18"/>
      <c r="C4" s="18"/>
    </row>
    <row r="5" spans="1:2" x14ac:dyDescent="0.25">
      <c r="A5" t="s">
        <v>46</v>
      </c>
      <c r="B5" s="20">
        <f>SUM('Inventory'!$J$2:$J$201)</f>
        <v>388.55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