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<sst xmlns="http://schemas.openxmlformats.org/spreadsheetml/2006/main" count="62" uniqueCount="58">
  <si>
    <t>Moving Job Schedule</t>
  </si>
  <si>
    <t>A free moving job schedule spreadsheet: assign crews and trucks by date with double-booking alerts and status for movers, in Google Sheets and Excel.</t>
  </si>
  <si>
    <t>Quick start</t>
  </si>
  <si>
    <t>Open the Jobs tab and replace the sample rows with your own — one row per entry. Formulas fill in automatically for new rows.</t>
  </si>
  <si>
    <t>Truck double-booked turns red when a truck has overlapping jobs on the same day (here Truck 1 at noon overlaps the morning job).</t>
  </si>
  <si>
    <t>Confirm crew size and stairs with the customer two days out; long carries and stairs add hours.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</si>
  <si>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</si>
  <si>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</si>
  <si>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</si>
  <si>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</si>
  <si>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</si>
  <si>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</si>
  <si>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</si>
  <si>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</si>
  <si>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</si>
  <si>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Customer</t>
  </si>
  <si>
    <t>From</t>
  </si>
  <si>
    <t>To</t>
  </si>
  <si>
    <t>Crew size</t>
  </si>
  <si>
    <t>Truck</t>
  </si>
  <si>
    <t>Est. hours</t>
  </si>
  <si>
    <t>Status</t>
  </si>
  <si>
    <t>End (est.)</t>
  </si>
  <si>
    <t>Truck double-booked</t>
  </si>
  <si>
    <t>Garcia (2BR apt)</t>
  </si>
  <si>
    <t>200 Main St #5C</t>
  </si>
  <si>
    <t>14 Linden Ct</t>
  </si>
  <si>
    <t>Truck 1 (26 ft)</t>
  </si>
  <si>
    <t>Confirmed</t>
  </si>
  <si>
    <t>Owens (studio)</t>
  </si>
  <si>
    <t>67 Ridge Rd #2</t>
  </si>
  <si>
    <t>9 Bay St #1</t>
  </si>
  <si>
    <t>Truck 3 (16 ft)</t>
  </si>
  <si>
    <t>Patel (3BR house)</t>
  </si>
  <si>
    <t>55 Pine Ct</t>
  </si>
  <si>
    <t>901 Lake Dr</t>
  </si>
  <si>
    <t>Booked</t>
  </si>
  <si>
    <t>Lin (office)</t>
  </si>
  <si>
    <t>400 Commerce Ave</t>
  </si>
  <si>
    <t>12 Market St</t>
  </si>
  <si>
    <t>Truck 2 (26 ft)</t>
  </si>
  <si>
    <t>Kemp (2BR house)</t>
  </si>
  <si>
    <t>5 Bay Rd</t>
  </si>
  <si>
    <t>77 Hill St</t>
  </si>
  <si>
    <t>Completed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</si>
  <si>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</si>
  <si>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</si>
  <si>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</si>
  <si>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</si>
  <si>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</si>
  <si>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</si>
  <si>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</si>
  <si>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</si>
  <si>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In progress</t>
  </si>
  <si>
    <t>Status: Completed</t>
  </si>
  <si>
    <t>Status: Cancelled</t>
  </si>
  <si>
    <t>Totals</t>
  </si>
  <si>
    <t>Total est.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</si>
</sst>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6" width="12" customWidth="1"/>
    <col min="7" max="7" width="16" customWidth="1"/>
    <col min="8" max="8" width="13" customWidth="1"/>
    <col min="9" max="9" width="16" customWidth="1"/>
    <col min="10" max="10" width="13" customWidth="1"/>
    <col min="11" max="11" width="2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46309</v>
      </c>
      <c r="B2" s="12">
        <v>0.3333333333333333</v>
      </c>
      <c r="C2" t="s">
        <v>24</v>
      </c>
      <c r="D2" t="s">
        <v>25</v>
      </c>
      <c r="E2" t="s">
        <v>26</v>
      </c>
      <c r="F2" s="13">
        <v>3</v>
      </c>
      <c r="G2" t="s">
        <v>27</v>
      </c>
      <c r="H2" s="13">
        <v>5</v>
      </c>
      <c r="I2" t="s">
        <v>28</v>
      </c>
      <c r="J2" s="14">
        <f>IF($A2="","",(B2+(H2/24)))</f>
        <v>0.5416666666666666</v>
      </c>
      <c r="K2" s="15">
        <f>IF($A2="","",(COUNTIFS('Jobs'!$G$2:$G$201,G2,'Jobs'!$A$2:$A$201,A2,'Jobs'!$B$2:$B$201,("&lt;"&amp;J2),'Jobs'!$J$2:$J$201,("&gt;"&amp;B2))-1))</f>
        <v>1</v>
      </c>
    </row>
    <row r="3" spans="1:11" x14ac:dyDescent="0.25">
      <c r="A3" s="11">
        <v>46309</v>
      </c>
      <c r="B3" s="12">
        <v>0.3333333333333333</v>
      </c>
      <c r="C3" t="s">
        <v>29</v>
      </c>
      <c r="D3" t="s">
        <v>30</v>
      </c>
      <c r="E3" t="s">
        <v>31</v>
      </c>
      <c r="F3" s="13">
        <v>2</v>
      </c>
      <c r="G3" t="s">
        <v>32</v>
      </c>
      <c r="H3" s="13">
        <v>3</v>
      </c>
      <c r="I3" t="s">
        <v>28</v>
      </c>
      <c r="J3" s="14">
        <f>IF($A3="","",(B3+(H3/24)))</f>
        <v>0.4583333333333333</v>
      </c>
      <c r="K3" s="15">
        <f>IF($A3="","",(COUNTIFS('Jobs'!$G$2:$G$201,G3,'Jobs'!$A$2:$A$201,A3,'Jobs'!$B$2:$B$201,("&lt;"&amp;J3),'Jobs'!$J$2:$J$201,("&gt;"&amp;B3))-1))</f>
        <v>0</v>
      </c>
    </row>
    <row r="4" spans="1:11" x14ac:dyDescent="0.25">
      <c r="A4" s="11">
        <v>46309</v>
      </c>
      <c r="B4" s="12">
        <v>0.5</v>
      </c>
      <c r="C4" t="s">
        <v>33</v>
      </c>
      <c r="D4" t="s">
        <v>34</v>
      </c>
      <c r="E4" t="s">
        <v>35</v>
      </c>
      <c r="F4" s="13">
        <v>4</v>
      </c>
      <c r="G4" t="s">
        <v>27</v>
      </c>
      <c r="H4" s="13">
        <v>7</v>
      </c>
      <c r="I4" t="s">
        <v>36</v>
      </c>
      <c r="J4" s="14">
        <f>IF($A4="","",(B4+(H4/24)))</f>
        <v>0.7916666666666667</v>
      </c>
      <c r="K4" s="15">
        <f>IF($A4="","",(COUNTIFS('Jobs'!$G$2:$G$201,G4,'Jobs'!$A$2:$A$201,A4,'Jobs'!$B$2:$B$201,("&lt;"&amp;J4),'Jobs'!$J$2:$J$201,("&gt;"&amp;B4))-1))</f>
        <v>1</v>
      </c>
    </row>
    <row r="5" spans="1:11" x14ac:dyDescent="0.25">
      <c r="A5" s="11">
        <v>46310</v>
      </c>
      <c r="B5" s="12">
        <v>0.375</v>
      </c>
      <c r="C5" t="s">
        <v>37</v>
      </c>
      <c r="D5" t="s">
        <v>38</v>
      </c>
      <c r="E5" t="s">
        <v>39</v>
      </c>
      <c r="F5" s="13">
        <v>4</v>
      </c>
      <c r="G5" t="s">
        <v>40</v>
      </c>
      <c r="H5" s="13">
        <v>6</v>
      </c>
      <c r="I5" t="s">
        <v>36</v>
      </c>
      <c r="J5" s="14">
        <f>IF($A5="","",(B5+(H5/24)))</f>
        <v>0.625</v>
      </c>
      <c r="K5" s="15">
        <f>IF($A5="","",(COUNTIFS('Jobs'!$G$2:$G$201,G5,'Jobs'!$A$2:$A$201,A5,'Jobs'!$B$2:$B$201,("&lt;"&amp;J5),'Jobs'!$J$2:$J$201,("&gt;"&amp;B5))-1))</f>
        <v>0</v>
      </c>
    </row>
    <row r="6" spans="1:11" x14ac:dyDescent="0.25">
      <c r="A6" s="11">
        <v>46307</v>
      </c>
      <c r="B6" s="12">
        <v>0.3333333333333333</v>
      </c>
      <c r="C6" t="s">
        <v>41</v>
      </c>
      <c r="D6" t="s">
        <v>42</v>
      </c>
      <c r="E6" t="s">
        <v>43</v>
      </c>
      <c r="F6" s="13">
        <v>3</v>
      </c>
      <c r="G6" t="s">
        <v>40</v>
      </c>
      <c r="H6" s="13">
        <v>6</v>
      </c>
      <c r="I6" t="s">
        <v>44</v>
      </c>
      <c r="J6" s="14">
        <f>IF($A6="","",(B6+(H6/24)))</f>
        <v>0.5833333333333333</v>
      </c>
      <c r="K6" s="15">
        <f>IF($A6="","",(COUNTIFS('Jobs'!$G$2:$G$201,G6,'Jobs'!$A$2:$A$201,A6,'Jobs'!$B$2:$B$201,("&lt;"&amp;J6),'Jobs'!$J$2:$J$201,("&gt;"&amp;B6))-1))</f>
        <v>0</v>
      </c>
    </row>
    <row r="7" spans="1:11" x14ac:dyDescent="0.25">
      <c r="A7" s="11"/>
      <c r="B7" s="12"/>
      <c r="F7" s="13"/>
      <c r="H7" s="13"/>
      <c r="J7" s="14" t="str">
        <f>IF($A7="","",(B7+(H7/24)))</f>
        <v/>
      </c>
      <c r="K7" s="15" t="str">
        <f>IF($A7="","",(COUNTIFS('Jobs'!$G$2:$G$201,G7,'Jobs'!$A$2:$A$201,A7,'Jobs'!$B$2:$B$201,("&lt;"&amp;J7),'Jobs'!$J$2:$J$201,("&gt;"&amp;B7))-1))</f>
        <v/>
      </c>
    </row>
    <row r="8" spans="1:11" x14ac:dyDescent="0.25">
      <c r="A8" s="11"/>
      <c r="B8" s="12"/>
      <c r="F8" s="13"/>
      <c r="H8" s="13"/>
      <c r="J8" s="14" t="str">
        <f>IF($A8="","",(B8+(H8/24)))</f>
        <v/>
      </c>
      <c r="K8" s="15" t="str">
        <f>IF($A8="","",(COUNTIFS('Jobs'!$G$2:$G$201,G8,'Jobs'!$A$2:$A$201,A8,'Jobs'!$B$2:$B$201,("&lt;"&amp;J8),'Jobs'!$J$2:$J$201,("&gt;"&amp;B8))-1))</f>
        <v/>
      </c>
    </row>
    <row r="9" spans="1:11" x14ac:dyDescent="0.25">
      <c r="A9" s="11"/>
      <c r="B9" s="12"/>
      <c r="F9" s="13"/>
      <c r="H9" s="13"/>
      <c r="J9" s="14" t="str">
        <f>IF($A9="","",(B9+(H9/24)))</f>
        <v/>
      </c>
      <c r="K9" s="15" t="str">
        <f>IF($A9="","",(COUNTIFS('Jobs'!$G$2:$G$201,G9,'Jobs'!$A$2:$A$201,A9,'Jobs'!$B$2:$B$201,("&lt;"&amp;J9),'Jobs'!$J$2:$J$201,("&gt;"&amp;B9))-1))</f>
        <v/>
      </c>
    </row>
    <row r="10" spans="1:11" x14ac:dyDescent="0.25">
      <c r="A10" s="11"/>
      <c r="B10" s="12"/>
      <c r="F10" s="13"/>
      <c r="H10" s="13"/>
      <c r="J10" s="14" t="str">
        <f>IF($A10="","",(B10+(H10/24)))</f>
        <v/>
      </c>
      <c r="K10" s="15" t="str">
        <f>IF($A10="","",(COUNTIFS('Jobs'!$G$2:$G$201,G10,'Jobs'!$A$2:$A$201,A10,'Jobs'!$B$2:$B$201,("&lt;"&amp;J10),'Jobs'!$J$2:$J$201,("&gt;"&amp;B10))-1))</f>
        <v/>
      </c>
    </row>
    <row r="11" spans="1:11" x14ac:dyDescent="0.25">
      <c r="A11" s="11"/>
      <c r="B11" s="12"/>
      <c r="F11" s="13"/>
      <c r="H11" s="13"/>
      <c r="J11" s="14" t="str">
        <f>IF($A11="","",(B11+(H11/24)))</f>
        <v/>
      </c>
      <c r="K11" s="15" t="str">
        <f>IF($A11="","",(COUNTIFS('Jobs'!$G$2:$G$201,G11,'Jobs'!$A$2:$A$201,A11,'Jobs'!$B$2:$B$201,("&lt;"&amp;J11),'Jobs'!$J$2:$J$201,("&gt;"&amp;B11))-1))</f>
        <v/>
      </c>
    </row>
    <row r="12" spans="1:11" x14ac:dyDescent="0.25">
      <c r="A12" s="11"/>
      <c r="B12" s="12"/>
      <c r="F12" s="13"/>
      <c r="H12" s="13"/>
      <c r="J12" s="14" t="str">
        <f>IF($A12="","",(B12+(H12/24)))</f>
        <v/>
      </c>
      <c r="K12" s="15" t="str">
        <f>IF($A12="","",(COUNTIFS('Jobs'!$G$2:$G$201,G12,'Jobs'!$A$2:$A$201,A12,'Jobs'!$B$2:$B$201,("&lt;"&amp;J12),'Jobs'!$J$2:$J$201,("&gt;"&amp;B12))-1))</f>
        <v/>
      </c>
    </row>
    <row r="13" spans="1:11" x14ac:dyDescent="0.25">
      <c r="A13" s="11"/>
      <c r="B13" s="12"/>
      <c r="F13" s="13"/>
      <c r="H13" s="13"/>
      <c r="J13" s="14" t="str">
        <f>IF($A13="","",(B13+(H13/24)))</f>
        <v/>
      </c>
      <c r="K13" s="15" t="str">
        <f>IF($A13="","",(COUNTIFS('Jobs'!$G$2:$G$201,G13,'Jobs'!$A$2:$A$201,A13,'Jobs'!$B$2:$B$201,("&lt;"&amp;J13),'Jobs'!$J$2:$J$201,("&gt;"&amp;B13))-1))</f>
        <v/>
      </c>
    </row>
    <row r="14" spans="1:11" x14ac:dyDescent="0.25">
      <c r="A14" s="11"/>
      <c r="B14" s="12"/>
      <c r="F14" s="13"/>
      <c r="H14" s="13"/>
      <c r="J14" s="14" t="str">
        <f>IF($A14="","",(B14+(H14/24)))</f>
        <v/>
      </c>
      <c r="K14" s="15" t="str">
        <f>IF($A14="","",(COUNTIFS('Jobs'!$G$2:$G$201,G14,'Jobs'!$A$2:$A$201,A14,'Jobs'!$B$2:$B$201,("&lt;"&amp;J14),'Jobs'!$J$2:$J$201,("&gt;"&amp;B14))-1))</f>
        <v/>
      </c>
    </row>
    <row r="15" spans="1:11" x14ac:dyDescent="0.25">
      <c r="A15" s="11"/>
      <c r="B15" s="12"/>
      <c r="F15" s="13"/>
      <c r="H15" s="13"/>
      <c r="J15" s="14" t="str">
        <f>IF($A15="","",(B15+(H15/24)))</f>
        <v/>
      </c>
      <c r="K15" s="15" t="str">
        <f>IF($A15="","",(COUNTIFS('Jobs'!$G$2:$G$201,G15,'Jobs'!$A$2:$A$201,A15,'Jobs'!$B$2:$B$201,("&lt;"&amp;J15),'Jobs'!$J$2:$J$201,("&gt;"&amp;B15))-1))</f>
        <v/>
      </c>
    </row>
    <row r="16" spans="1:11" x14ac:dyDescent="0.25">
      <c r="A16" s="11"/>
      <c r="B16" s="12"/>
      <c r="F16" s="13"/>
      <c r="H16" s="13"/>
      <c r="J16" s="14" t="str">
        <f>IF($A16="","",(B16+(H16/24)))</f>
        <v/>
      </c>
      <c r="K16" s="15" t="str">
        <f>IF($A16="","",(COUNTIFS('Jobs'!$G$2:$G$201,G16,'Jobs'!$A$2:$A$201,A16,'Jobs'!$B$2:$B$201,("&lt;"&amp;J16),'Jobs'!$J$2:$J$201,("&gt;"&amp;B16))-1))</f>
        <v/>
      </c>
    </row>
    <row r="17" spans="1:11" x14ac:dyDescent="0.25">
      <c r="A17" s="11"/>
      <c r="B17" s="12"/>
      <c r="F17" s="13"/>
      <c r="H17" s="13"/>
      <c r="J17" s="14" t="str">
        <f>IF($A17="","",(B17+(H17/24)))</f>
        <v/>
      </c>
      <c r="K17" s="15" t="str">
        <f>IF($A17="","",(COUNTIFS('Jobs'!$G$2:$G$201,G17,'Jobs'!$A$2:$A$201,A17,'Jobs'!$B$2:$B$201,("&lt;"&amp;J17),'Jobs'!$J$2:$J$201,("&gt;"&amp;B17))-1))</f>
        <v/>
      </c>
    </row>
    <row r="18" spans="1:11" x14ac:dyDescent="0.25">
      <c r="A18" s="11"/>
      <c r="B18" s="12"/>
      <c r="F18" s="13"/>
      <c r="H18" s="13"/>
      <c r="J18" s="14" t="str">
        <f>IF($A18="","",(B18+(H18/24)))</f>
        <v/>
      </c>
      <c r="K18" s="15" t="str">
        <f>IF($A18="","",(COUNTIFS('Jobs'!$G$2:$G$201,G18,'Jobs'!$A$2:$A$201,A18,'Jobs'!$B$2:$B$201,("&lt;"&amp;J18),'Jobs'!$J$2:$J$201,("&gt;"&amp;B18))-1))</f>
        <v/>
      </c>
    </row>
    <row r="19" spans="1:11" x14ac:dyDescent="0.25">
      <c r="A19" s="11"/>
      <c r="B19" s="12"/>
      <c r="F19" s="13"/>
      <c r="H19" s="13"/>
      <c r="J19" s="14" t="str">
        <f>IF($A19="","",(B19+(H19/24)))</f>
        <v/>
      </c>
      <c r="K19" s="15" t="str">
        <f>IF($A19="","",(COUNTIFS('Jobs'!$G$2:$G$201,G19,'Jobs'!$A$2:$A$201,A19,'Jobs'!$B$2:$B$201,("&lt;"&amp;J19),'Jobs'!$J$2:$J$201,("&gt;"&amp;B19))-1))</f>
        <v/>
      </c>
    </row>
    <row r="20" spans="1:11" x14ac:dyDescent="0.25">
      <c r="A20" s="11"/>
      <c r="B20" s="12"/>
      <c r="F20" s="13"/>
      <c r="H20" s="13"/>
      <c r="J20" s="14" t="str">
        <f>IF($A20="","",(B20+(H20/24)))</f>
        <v/>
      </c>
      <c r="K20" s="15" t="str">
        <f>IF($A20="","",(COUNTIFS('Jobs'!$G$2:$G$201,G20,'Jobs'!$A$2:$A$201,A20,'Jobs'!$B$2:$B$201,("&lt;"&amp;J20),'Jobs'!$J$2:$J$201,("&gt;"&amp;B20))-1))</f>
        <v/>
      </c>
    </row>
    <row r="21" spans="1:11" x14ac:dyDescent="0.25">
      <c r="A21" s="11"/>
      <c r="B21" s="12"/>
      <c r="F21" s="13"/>
      <c r="H21" s="13"/>
      <c r="J21" s="14" t="str">
        <f>IF($A21="","",(B21+(H21/24)))</f>
        <v/>
      </c>
      <c r="K21" s="15" t="str">
        <f>IF($A21="","",(COUNTIFS('Jobs'!$G$2:$G$201,G21,'Jobs'!$A$2:$A$201,A21,'Jobs'!$B$2:$B$201,("&lt;"&amp;J21),'Jobs'!$J$2:$J$201,("&gt;"&amp;B21))-1))</f>
        <v/>
      </c>
    </row>
    <row r="22" spans="1:11" x14ac:dyDescent="0.25">
      <c r="A22" s="11"/>
      <c r="B22" s="12"/>
      <c r="F22" s="13"/>
      <c r="H22" s="13"/>
      <c r="J22" s="14" t="str">
        <f>IF($A22="","",(B22+(H22/24)))</f>
        <v/>
      </c>
      <c r="K22" s="15" t="str">
        <f>IF($A22="","",(COUNTIFS('Jobs'!$G$2:$G$201,G22,'Jobs'!$A$2:$A$201,A22,'Jobs'!$B$2:$B$201,("&lt;"&amp;J22),'Jobs'!$J$2:$J$201,("&gt;"&amp;B22))-1))</f>
        <v/>
      </c>
    </row>
    <row r="23" spans="1:11" x14ac:dyDescent="0.25">
      <c r="A23" s="11"/>
      <c r="B23" s="12"/>
      <c r="F23" s="13"/>
      <c r="H23" s="13"/>
      <c r="J23" s="14" t="str">
        <f>IF($A23="","",(B23+(H23/24)))</f>
        <v/>
      </c>
      <c r="K23" s="15" t="str">
        <f>IF($A23="","",(COUNTIFS('Jobs'!$G$2:$G$201,G23,'Jobs'!$A$2:$A$201,A23,'Jobs'!$B$2:$B$201,("&lt;"&amp;J23),'Jobs'!$J$2:$J$201,("&gt;"&amp;B23))-1))</f>
        <v/>
      </c>
    </row>
    <row r="24" spans="1:11" x14ac:dyDescent="0.25">
      <c r="A24" s="11"/>
      <c r="B24" s="12"/>
      <c r="F24" s="13"/>
      <c r="H24" s="13"/>
      <c r="J24" s="14" t="str">
        <f>IF($A24="","",(B24+(H24/24)))</f>
        <v/>
      </c>
      <c r="K24" s="15" t="str">
        <f>IF($A24="","",(COUNTIFS('Jobs'!$G$2:$G$201,G24,'Jobs'!$A$2:$A$201,A24,'Jobs'!$B$2:$B$201,("&lt;"&amp;J24),'Jobs'!$J$2:$J$201,("&gt;"&amp;B24))-1))</f>
        <v/>
      </c>
    </row>
    <row r="25" spans="1:11" x14ac:dyDescent="0.25">
      <c r="A25" s="11"/>
      <c r="B25" s="12"/>
      <c r="F25" s="13"/>
      <c r="H25" s="13"/>
      <c r="J25" s="14" t="str">
        <f>IF($A25="","",(B25+(H25/24)))</f>
        <v/>
      </c>
      <c r="K25" s="15" t="str">
        <f>IF($A25="","",(COUNTIFS('Jobs'!$G$2:$G$201,G25,'Jobs'!$A$2:$A$201,A25,'Jobs'!$B$2:$B$201,("&lt;"&amp;J25),'Jobs'!$J$2:$J$201,("&gt;"&amp;B25))-1))</f>
        <v/>
      </c>
    </row>
    <row r="26" spans="1:11" x14ac:dyDescent="0.25">
      <c r="A26" s="11"/>
      <c r="B26" s="12"/>
      <c r="F26" s="13"/>
      <c r="H26" s="13"/>
      <c r="J26" s="14" t="str">
        <f>IF($A26="","",(B26+(H26/24)))</f>
        <v/>
      </c>
      <c r="K26" s="15" t="str">
        <f>IF($A26="","",(COUNTIFS('Jobs'!$G$2:$G$201,G26,'Jobs'!$A$2:$A$201,A26,'Jobs'!$B$2:$B$201,("&lt;"&amp;J26),'Jobs'!$J$2:$J$201,("&gt;"&amp;B26))-1))</f>
        <v/>
      </c>
    </row>
    <row r="27" spans="1:11" x14ac:dyDescent="0.25">
      <c r="A27" s="11"/>
      <c r="B27" s="12"/>
      <c r="F27" s="13"/>
      <c r="H27" s="13"/>
      <c r="J27" s="14" t="str">
        <f>IF($A27="","",(B27+(H27/24)))</f>
        <v/>
      </c>
      <c r="K27" s="15" t="str">
        <f>IF($A27="","",(COUNTIFS('Jobs'!$G$2:$G$201,G27,'Jobs'!$A$2:$A$201,A27,'Jobs'!$B$2:$B$201,("&lt;"&amp;J27),'Jobs'!$J$2:$J$201,("&gt;"&amp;B27))-1))</f>
        <v/>
      </c>
    </row>
    <row r="28" spans="1:11" x14ac:dyDescent="0.25">
      <c r="A28" s="11"/>
      <c r="B28" s="12"/>
      <c r="F28" s="13"/>
      <c r="H28" s="13"/>
      <c r="J28" s="14" t="str">
        <f>IF($A28="","",(B28+(H28/24)))</f>
        <v/>
      </c>
      <c r="K28" s="15" t="str">
        <f>IF($A28="","",(COUNTIFS('Jobs'!$G$2:$G$201,G28,'Jobs'!$A$2:$A$201,A28,'Jobs'!$B$2:$B$201,("&lt;"&amp;J28),'Jobs'!$J$2:$J$201,("&gt;"&amp;B28))-1))</f>
        <v/>
      </c>
    </row>
    <row r="29" spans="1:11" x14ac:dyDescent="0.25">
      <c r="A29" s="11"/>
      <c r="B29" s="12"/>
      <c r="F29" s="13"/>
      <c r="H29" s="13"/>
      <c r="J29" s="14" t="str">
        <f>IF($A29="","",(B29+(H29/24)))</f>
        <v/>
      </c>
      <c r="K29" s="15" t="str">
        <f>IF($A29="","",(COUNTIFS('Jobs'!$G$2:$G$201,G29,'Jobs'!$A$2:$A$201,A29,'Jobs'!$B$2:$B$201,("&lt;"&amp;J29),'Jobs'!$J$2:$J$201,("&gt;"&amp;B29))-1))</f>
        <v/>
      </c>
    </row>
    <row r="30" spans="1:11" x14ac:dyDescent="0.25">
      <c r="A30" s="11"/>
      <c r="B30" s="12"/>
      <c r="F30" s="13"/>
      <c r="H30" s="13"/>
      <c r="J30" s="14" t="str">
        <f>IF($A30="","",(B30+(H30/24)))</f>
        <v/>
      </c>
      <c r="K30" s="15" t="str">
        <f>IF($A30="","",(COUNTIFS('Jobs'!$G$2:$G$201,G30,'Jobs'!$A$2:$A$201,A30,'Jobs'!$B$2:$B$201,("&lt;"&amp;J30),'Jobs'!$J$2:$J$201,("&gt;"&amp;B30))-1))</f>
        <v/>
      </c>
    </row>
    <row r="31" spans="1:11" x14ac:dyDescent="0.25">
      <c r="A31" s="11"/>
      <c r="B31" s="12"/>
      <c r="F31" s="13"/>
      <c r="H31" s="13"/>
      <c r="J31" s="14" t="str">
        <f>IF($A31="","",(B31+(H31/24)))</f>
        <v/>
      </c>
      <c r="K31" s="15" t="str">
        <f>IF($A31="","",(COUNTIFS('Jobs'!$G$2:$G$201,G31,'Jobs'!$A$2:$A$201,A31,'Jobs'!$B$2:$B$201,("&lt;"&amp;J31),'Jobs'!$J$2:$J$201,("&gt;"&amp;B31))-1))</f>
        <v/>
      </c>
    </row>
    <row r="32" spans="1:11" x14ac:dyDescent="0.25">
      <c r="A32" s="11"/>
      <c r="B32" s="12"/>
      <c r="F32" s="13"/>
      <c r="H32" s="13"/>
      <c r="J32" s="14" t="str">
        <f>IF($A32="","",(B32+(H32/24)))</f>
        <v/>
      </c>
      <c r="K32" s="15" t="str">
        <f>IF($A32="","",(COUNTIFS('Jobs'!$G$2:$G$201,G32,'Jobs'!$A$2:$A$201,A32,'Jobs'!$B$2:$B$201,("&lt;"&amp;J32),'Jobs'!$J$2:$J$201,("&gt;"&amp;B32))-1))</f>
        <v/>
      </c>
    </row>
    <row r="33" spans="1:11" x14ac:dyDescent="0.25">
      <c r="A33" s="11"/>
      <c r="B33" s="12"/>
      <c r="F33" s="13"/>
      <c r="H33" s="13"/>
      <c r="J33" s="14" t="str">
        <f>IF($A33="","",(B33+(H33/24)))</f>
        <v/>
      </c>
      <c r="K33" s="15" t="str">
        <f>IF($A33="","",(COUNTIFS('Jobs'!$G$2:$G$201,G33,'Jobs'!$A$2:$A$201,A33,'Jobs'!$B$2:$B$201,("&lt;"&amp;J33),'Jobs'!$J$2:$J$201,("&gt;"&amp;B33))-1))</f>
        <v/>
      </c>
    </row>
    <row r="34" spans="1:11" x14ac:dyDescent="0.25">
      <c r="A34" s="11"/>
      <c r="B34" s="12"/>
      <c r="F34" s="13"/>
      <c r="H34" s="13"/>
      <c r="J34" s="14" t="str">
        <f>IF($A34="","",(B34+(H34/24)))</f>
        <v/>
      </c>
      <c r="K34" s="15" t="str">
        <f>IF($A34="","",(COUNTIFS('Jobs'!$G$2:$G$201,G34,'Jobs'!$A$2:$A$201,A34,'Jobs'!$B$2:$B$201,("&lt;"&amp;J34),'Jobs'!$J$2:$J$201,("&gt;"&amp;B34))-1))</f>
        <v/>
      </c>
    </row>
    <row r="35" spans="1:11" x14ac:dyDescent="0.25">
      <c r="A35" s="11"/>
      <c r="B35" s="12"/>
      <c r="F35" s="13"/>
      <c r="H35" s="13"/>
      <c r="J35" s="14" t="str">
        <f>IF($A35="","",(B35+(H35/24)))</f>
        <v/>
      </c>
      <c r="K35" s="15" t="str">
        <f>IF($A35="","",(COUNTIFS('Jobs'!$G$2:$G$201,G35,'Jobs'!$A$2:$A$201,A35,'Jobs'!$B$2:$B$201,("&lt;"&amp;J35),'Jobs'!$J$2:$J$201,("&gt;"&amp;B35))-1))</f>
        <v/>
      </c>
    </row>
    <row r="36" spans="1:11" x14ac:dyDescent="0.25">
      <c r="A36" s="11"/>
      <c r="B36" s="12"/>
      <c r="F36" s="13"/>
      <c r="H36" s="13"/>
      <c r="J36" s="14" t="str">
        <f>IF($A36="","",(B36+(H36/24)))</f>
        <v/>
      </c>
      <c r="K36" s="15" t="str">
        <f>IF($A36="","",(COUNTIFS('Jobs'!$G$2:$G$201,G36,'Jobs'!$A$2:$A$201,A36,'Jobs'!$B$2:$B$201,("&lt;"&amp;J36),'Jobs'!$J$2:$J$201,("&gt;"&amp;B36))-1))</f>
        <v/>
      </c>
    </row>
    <row r="37" spans="1:11" x14ac:dyDescent="0.25">
      <c r="A37" s="11"/>
      <c r="B37" s="12"/>
      <c r="F37" s="13"/>
      <c r="H37" s="13"/>
      <c r="J37" s="14" t="str">
        <f>IF($A37="","",(B37+(H37/24)))</f>
        <v/>
      </c>
      <c r="K37" s="15" t="str">
        <f>IF($A37="","",(COUNTIFS('Jobs'!$G$2:$G$201,G37,'Jobs'!$A$2:$A$201,A37,'Jobs'!$B$2:$B$201,("&lt;"&amp;J37),'Jobs'!$J$2:$J$201,("&gt;"&amp;B37))-1))</f>
        <v/>
      </c>
    </row>
    <row r="38" spans="1:11" x14ac:dyDescent="0.25">
      <c r="A38" s="11"/>
      <c r="B38" s="12"/>
      <c r="F38" s="13"/>
      <c r="H38" s="13"/>
      <c r="J38" s="14" t="str">
        <f>IF($A38="","",(B38+(H38/24)))</f>
        <v/>
      </c>
      <c r="K38" s="15" t="str">
        <f>IF($A38="","",(COUNTIFS('Jobs'!$G$2:$G$201,G38,'Jobs'!$A$2:$A$201,A38,'Jobs'!$B$2:$B$201,("&lt;"&amp;J38),'Jobs'!$J$2:$J$201,("&gt;"&amp;B38))-1))</f>
        <v/>
      </c>
    </row>
    <row r="39" spans="1:11" x14ac:dyDescent="0.25">
      <c r="A39" s="11"/>
      <c r="B39" s="12"/>
      <c r="F39" s="13"/>
      <c r="H39" s="13"/>
      <c r="J39" s="14" t="str">
        <f>IF($A39="","",(B39+(H39/24)))</f>
        <v/>
      </c>
      <c r="K39" s="15" t="str">
        <f>IF($A39="","",(COUNTIFS('Jobs'!$G$2:$G$201,G39,'Jobs'!$A$2:$A$201,A39,'Jobs'!$B$2:$B$201,("&lt;"&amp;J39),'Jobs'!$J$2:$J$201,("&gt;"&amp;B39))-1))</f>
        <v/>
      </c>
    </row>
    <row r="40" spans="1:11" x14ac:dyDescent="0.25">
      <c r="A40" s="11"/>
      <c r="B40" s="12"/>
      <c r="F40" s="13"/>
      <c r="H40" s="13"/>
      <c r="J40" s="14" t="str">
        <f>IF($A40="","",(B40+(H40/24)))</f>
        <v/>
      </c>
      <c r="K40" s="15" t="str">
        <f>IF($A40="","",(COUNTIFS('Jobs'!$G$2:$G$201,G40,'Jobs'!$A$2:$A$201,A40,'Jobs'!$B$2:$B$201,("&lt;"&amp;J40),'Jobs'!$J$2:$J$201,("&gt;"&amp;B40))-1))</f>
        <v/>
      </c>
    </row>
    <row r="41" spans="1:11" x14ac:dyDescent="0.25">
      <c r="A41" s="11"/>
      <c r="B41" s="12"/>
      <c r="F41" s="13"/>
      <c r="H41" s="13"/>
      <c r="J41" s="14" t="str">
        <f>IF($A41="","",(B41+(H41/24)))</f>
        <v/>
      </c>
      <c r="K41" s="15" t="str">
        <f>IF($A41="","",(COUNTIFS('Jobs'!$G$2:$G$201,G41,'Jobs'!$A$2:$A$201,A41,'Jobs'!$B$2:$B$201,("&lt;"&amp;J41),'Jobs'!$J$2:$J$201,("&gt;"&amp;B41))-1))</f>
        <v/>
      </c>
    </row>
    <row r="42" spans="1:11" x14ac:dyDescent="0.25">
      <c r="A42" s="11"/>
      <c r="B42" s="12"/>
      <c r="F42" s="13"/>
      <c r="H42" s="13"/>
      <c r="J42" s="14" t="str">
        <f>IF($A42="","",(B42+(H42/24)))</f>
        <v/>
      </c>
      <c r="K42" s="15" t="str">
        <f>IF($A42="","",(COUNTIFS('Jobs'!$G$2:$G$201,G42,'Jobs'!$A$2:$A$201,A42,'Jobs'!$B$2:$B$201,("&lt;"&amp;J42),'Jobs'!$J$2:$J$201,("&gt;"&amp;B42))-1))</f>
        <v/>
      </c>
    </row>
    <row r="43" spans="1:11" x14ac:dyDescent="0.25">
      <c r="A43" s="11"/>
      <c r="B43" s="12"/>
      <c r="F43" s="13"/>
      <c r="H43" s="13"/>
      <c r="J43" s="14" t="str">
        <f>IF($A43="","",(B43+(H43/24)))</f>
        <v/>
      </c>
      <c r="K43" s="15" t="str">
        <f>IF($A43="","",(COUNTIFS('Jobs'!$G$2:$G$201,G43,'Jobs'!$A$2:$A$201,A43,'Jobs'!$B$2:$B$201,("&lt;"&amp;J43),'Jobs'!$J$2:$J$201,("&gt;"&amp;B43))-1))</f>
        <v/>
      </c>
    </row>
    <row r="44" spans="1:11" x14ac:dyDescent="0.25">
      <c r="A44" s="11"/>
      <c r="B44" s="12"/>
      <c r="F44" s="13"/>
      <c r="H44" s="13"/>
      <c r="J44" s="14" t="str">
        <f>IF($A44="","",(B44+(H44/24)))</f>
        <v/>
      </c>
      <c r="K44" s="15" t="str">
        <f>IF($A44="","",(COUNTIFS('Jobs'!$G$2:$G$201,G44,'Jobs'!$A$2:$A$201,A44,'Jobs'!$B$2:$B$201,("&lt;"&amp;J44),'Jobs'!$J$2:$J$201,("&gt;"&amp;B44))-1))</f>
        <v/>
      </c>
    </row>
    <row r="45" spans="1:11" x14ac:dyDescent="0.25">
      <c r="A45" s="11"/>
      <c r="B45" s="12"/>
      <c r="F45" s="13"/>
      <c r="H45" s="13"/>
      <c r="J45" s="14" t="str">
        <f>IF($A45="","",(B45+(H45/24)))</f>
        <v/>
      </c>
      <c r="K45" s="15" t="str">
        <f>IF($A45="","",(COUNTIFS('Jobs'!$G$2:$G$201,G45,'Jobs'!$A$2:$A$201,A45,'Jobs'!$B$2:$B$201,("&lt;"&amp;J45),'Jobs'!$J$2:$J$201,("&gt;"&amp;B45))-1))</f>
        <v/>
      </c>
    </row>
    <row r="46" spans="1:11" x14ac:dyDescent="0.25">
      <c r="A46" s="11"/>
      <c r="B46" s="12"/>
      <c r="F46" s="13"/>
      <c r="H46" s="13"/>
      <c r="J46" s="14" t="str">
        <f>IF($A46="","",(B46+(H46/24)))</f>
        <v/>
      </c>
      <c r="K46" s="15" t="str">
        <f>IF($A46="","",(COUNTIFS('Jobs'!$G$2:$G$201,G46,'Jobs'!$A$2:$A$201,A46,'Jobs'!$B$2:$B$201,("&lt;"&amp;J46),'Jobs'!$J$2:$J$201,("&gt;"&amp;B46))-1))</f>
        <v/>
      </c>
    </row>
    <row r="47" spans="1:11" x14ac:dyDescent="0.25">
      <c r="A47" s="11"/>
      <c r="B47" s="12"/>
      <c r="F47" s="13"/>
      <c r="H47" s="13"/>
      <c r="J47" s="14" t="str">
        <f>IF($A47="","",(B47+(H47/24)))</f>
        <v/>
      </c>
      <c r="K47" s="15" t="str">
        <f>IF($A47="","",(COUNTIFS('Jobs'!$G$2:$G$201,G47,'Jobs'!$A$2:$A$201,A47,'Jobs'!$B$2:$B$201,("&lt;"&amp;J47),'Jobs'!$J$2:$J$201,("&gt;"&amp;B47))-1))</f>
        <v/>
      </c>
    </row>
    <row r="48" spans="1:11" x14ac:dyDescent="0.25">
      <c r="A48" s="11"/>
      <c r="B48" s="12"/>
      <c r="F48" s="13"/>
      <c r="H48" s="13"/>
      <c r="J48" s="14" t="str">
        <f>IF($A48="","",(B48+(H48/24)))</f>
        <v/>
      </c>
      <c r="K48" s="15" t="str">
        <f>IF($A48="","",(COUNTIFS('Jobs'!$G$2:$G$201,G48,'Jobs'!$A$2:$A$201,A48,'Jobs'!$B$2:$B$201,("&lt;"&amp;J48),'Jobs'!$J$2:$J$201,("&gt;"&amp;B48))-1))</f>
        <v/>
      </c>
    </row>
    <row r="49" spans="1:11" x14ac:dyDescent="0.25">
      <c r="A49" s="11"/>
      <c r="B49" s="12"/>
      <c r="F49" s="13"/>
      <c r="H49" s="13"/>
      <c r="J49" s="14" t="str">
        <f>IF($A49="","",(B49+(H49/24)))</f>
        <v/>
      </c>
      <c r="K49" s="15" t="str">
        <f>IF($A49="","",(COUNTIFS('Jobs'!$G$2:$G$201,G49,'Jobs'!$A$2:$A$201,A49,'Jobs'!$B$2:$B$201,("&lt;"&amp;J49),'Jobs'!$J$2:$J$201,("&gt;"&amp;B49))-1))</f>
        <v/>
      </c>
    </row>
    <row r="50" spans="1:11" x14ac:dyDescent="0.25">
      <c r="A50" s="11"/>
      <c r="B50" s="12"/>
      <c r="F50" s="13"/>
      <c r="H50" s="13"/>
      <c r="J50" s="14" t="str">
        <f>IF($A50="","",(B50+(H50/24)))</f>
        <v/>
      </c>
      <c r="K50" s="15" t="str">
        <f>IF($A50="","",(COUNTIFS('Jobs'!$G$2:$G$201,G50,'Jobs'!$A$2:$A$201,A50,'Jobs'!$B$2:$B$201,("&lt;"&amp;J50),'Jobs'!$J$2:$J$201,("&gt;"&amp;B50))-1))</f>
        <v/>
      </c>
    </row>
    <row r="51" spans="1:11" x14ac:dyDescent="0.25">
      <c r="A51" s="11"/>
      <c r="B51" s="12"/>
      <c r="F51" s="13"/>
      <c r="H51" s="13"/>
      <c r="J51" s="14" t="str">
        <f>IF($A51="","",(B51+(H51/24)))</f>
        <v/>
      </c>
      <c r="K51" s="15" t="str">
        <f>IF($A51="","",(COUNTIFS('Jobs'!$G$2:$G$201,G51,'Jobs'!$A$2:$A$201,A51,'Jobs'!$B$2:$B$201,("&lt;"&amp;J51),'Jobs'!$J$2:$J$201,("&gt;"&amp;B51))-1))</f>
        <v/>
      </c>
    </row>
    <row r="52" spans="1:11" x14ac:dyDescent="0.25">
      <c r="A52" s="11"/>
      <c r="B52" s="12"/>
      <c r="F52" s="13"/>
      <c r="H52" s="13"/>
      <c r="J52" s="14" t="str">
        <f>IF($A52="","",(B52+(H52/24)))</f>
        <v/>
      </c>
      <c r="K52" s="15" t="str">
        <f>IF($A52="","",(COUNTIFS('Jobs'!$G$2:$G$201,G52,'Jobs'!$A$2:$A$201,A52,'Jobs'!$B$2:$B$201,("&lt;"&amp;J52),'Jobs'!$J$2:$J$201,("&gt;"&amp;B52))-1))</f>
        <v/>
      </c>
    </row>
    <row r="53" spans="1:11" x14ac:dyDescent="0.25">
      <c r="A53" s="11"/>
      <c r="B53" s="12"/>
      <c r="F53" s="13"/>
      <c r="H53" s="13"/>
      <c r="J53" s="14" t="str">
        <f>IF($A53="","",(B53+(H53/24)))</f>
        <v/>
      </c>
      <c r="K53" s="15" t="str">
        <f>IF($A53="","",(COUNTIFS('Jobs'!$G$2:$G$201,G53,'Jobs'!$A$2:$A$201,A53,'Jobs'!$B$2:$B$201,("&lt;"&amp;J53),'Jobs'!$J$2:$J$201,("&gt;"&amp;B53))-1))</f>
        <v/>
      </c>
    </row>
    <row r="54" spans="1:11" x14ac:dyDescent="0.25">
      <c r="A54" s="11"/>
      <c r="B54" s="12"/>
      <c r="F54" s="13"/>
      <c r="H54" s="13"/>
      <c r="J54" s="14" t="str">
        <f>IF($A54="","",(B54+(H54/24)))</f>
        <v/>
      </c>
      <c r="K54" s="15" t="str">
        <f>IF($A54="","",(COUNTIFS('Jobs'!$G$2:$G$201,G54,'Jobs'!$A$2:$A$201,A54,'Jobs'!$B$2:$B$201,("&lt;"&amp;J54),'Jobs'!$J$2:$J$201,("&gt;"&amp;B54))-1))</f>
        <v/>
      </c>
    </row>
    <row r="55" spans="1:11" x14ac:dyDescent="0.25">
      <c r="A55" s="11"/>
      <c r="B55" s="12"/>
      <c r="F55" s="13"/>
      <c r="H55" s="13"/>
      <c r="J55" s="14" t="str">
        <f>IF($A55="","",(B55+(H55/24)))</f>
        <v/>
      </c>
      <c r="K55" s="15" t="str">
        <f>IF($A55="","",(COUNTIFS('Jobs'!$G$2:$G$201,G55,'Jobs'!$A$2:$A$201,A55,'Jobs'!$B$2:$B$201,("&lt;"&amp;J55),'Jobs'!$J$2:$J$201,("&gt;"&amp;B55))-1))</f>
        <v/>
      </c>
    </row>
    <row r="56" spans="1:11" x14ac:dyDescent="0.25">
      <c r="A56" s="11"/>
      <c r="B56" s="12"/>
      <c r="F56" s="13"/>
      <c r="H56" s="13"/>
      <c r="J56" s="14" t="str">
        <f>IF($A56="","",(B56+(H56/24)))</f>
        <v/>
      </c>
      <c r="K56" s="15" t="str">
        <f>IF($A56="","",(COUNTIFS('Jobs'!$G$2:$G$201,G56,'Jobs'!$A$2:$A$201,A56,'Jobs'!$B$2:$B$201,("&lt;"&amp;J56),'Jobs'!$J$2:$J$201,("&gt;"&amp;B56))-1))</f>
        <v/>
      </c>
    </row>
    <row r="57" spans="1:11" x14ac:dyDescent="0.25">
      <c r="A57" s="11"/>
      <c r="B57" s="12"/>
      <c r="F57" s="13"/>
      <c r="H57" s="13"/>
      <c r="J57" s="14" t="str">
        <f>IF($A57="","",(B57+(H57/24)))</f>
        <v/>
      </c>
      <c r="K57" s="15" t="str">
        <f>IF($A57="","",(COUNTIFS('Jobs'!$G$2:$G$201,G57,'Jobs'!$A$2:$A$201,A57,'Jobs'!$B$2:$B$201,("&lt;"&amp;J57),'Jobs'!$J$2:$J$201,("&gt;"&amp;B57))-1))</f>
        <v/>
      </c>
    </row>
    <row r="58" spans="1:11" x14ac:dyDescent="0.25">
      <c r="A58" s="11"/>
      <c r="B58" s="12"/>
      <c r="F58" s="13"/>
      <c r="H58" s="13"/>
      <c r="J58" s="14" t="str">
        <f>IF($A58="","",(B58+(H58/24)))</f>
        <v/>
      </c>
      <c r="K58" s="15" t="str">
        <f>IF($A58="","",(COUNTIFS('Jobs'!$G$2:$G$201,G58,'Jobs'!$A$2:$A$201,A58,'Jobs'!$B$2:$B$201,("&lt;"&amp;J58),'Jobs'!$J$2:$J$201,("&gt;"&amp;B58))-1))</f>
        <v/>
      </c>
    </row>
    <row r="59" spans="1:11" x14ac:dyDescent="0.25">
      <c r="A59" s="11"/>
      <c r="B59" s="12"/>
      <c r="F59" s="13"/>
      <c r="H59" s="13"/>
      <c r="J59" s="14" t="str">
        <f>IF($A59="","",(B59+(H59/24)))</f>
        <v/>
      </c>
      <c r="K59" s="15" t="str">
        <f>IF($A59="","",(COUNTIFS('Jobs'!$G$2:$G$201,G59,'Jobs'!$A$2:$A$201,A59,'Jobs'!$B$2:$B$201,("&lt;"&amp;J59),'Jobs'!$J$2:$J$201,("&gt;"&amp;B59))-1))</f>
        <v/>
      </c>
    </row>
    <row r="60" spans="1:11" x14ac:dyDescent="0.25">
      <c r="A60" s="11"/>
      <c r="B60" s="12"/>
      <c r="F60" s="13"/>
      <c r="H60" s="13"/>
      <c r="J60" s="14" t="str">
        <f>IF($A60="","",(B60+(H60/24)))</f>
        <v/>
      </c>
      <c r="K60" s="15" t="str">
        <f>IF($A60="","",(COUNTIFS('Jobs'!$G$2:$G$201,G60,'Jobs'!$A$2:$A$201,A60,'Jobs'!$B$2:$B$201,("&lt;"&amp;J60),'Jobs'!$J$2:$J$201,("&gt;"&amp;B60))-1))</f>
        <v/>
      </c>
    </row>
    <row r="61" spans="1:11" x14ac:dyDescent="0.25">
      <c r="A61" s="11"/>
      <c r="B61" s="12"/>
      <c r="F61" s="13"/>
      <c r="H61" s="13"/>
      <c r="J61" s="14" t="str">
        <f>IF($A61="","",(B61+(H61/24)))</f>
        <v/>
      </c>
      <c r="K61" s="15" t="str">
        <f>IF($A61="","",(COUNTIFS('Jobs'!$G$2:$G$201,G61,'Jobs'!$A$2:$A$201,A61,'Jobs'!$B$2:$B$201,("&lt;"&amp;J61),'Jobs'!$J$2:$J$201,("&gt;"&amp;B61))-1))</f>
        <v/>
      </c>
    </row>
    <row r="62" spans="1:11" x14ac:dyDescent="0.25">
      <c r="A62" s="11"/>
      <c r="B62" s="12"/>
      <c r="F62" s="13"/>
      <c r="H62" s="13"/>
      <c r="J62" s="14" t="str">
        <f>IF($A62="","",(B62+(H62/24)))</f>
        <v/>
      </c>
      <c r="K62" s="15" t="str">
        <f>IF($A62="","",(COUNTIFS('Jobs'!$G$2:$G$201,G62,'Jobs'!$A$2:$A$201,A62,'Jobs'!$B$2:$B$201,("&lt;"&amp;J62),'Jobs'!$J$2:$J$201,("&gt;"&amp;B62))-1))</f>
        <v/>
      </c>
    </row>
    <row r="63" spans="1:11" x14ac:dyDescent="0.25">
      <c r="A63" s="11"/>
      <c r="B63" s="12"/>
      <c r="F63" s="13"/>
      <c r="H63" s="13"/>
      <c r="J63" s="14" t="str">
        <f>IF($A63="","",(B63+(H63/24)))</f>
        <v/>
      </c>
      <c r="K63" s="15" t="str">
        <f>IF($A63="","",(COUNTIFS('Jobs'!$G$2:$G$201,G63,'Jobs'!$A$2:$A$201,A63,'Jobs'!$B$2:$B$201,("&lt;"&amp;J63),'Jobs'!$J$2:$J$201,("&gt;"&amp;B63))-1))</f>
        <v/>
      </c>
    </row>
    <row r="64" spans="1:11" x14ac:dyDescent="0.25">
      <c r="A64" s="11"/>
      <c r="B64" s="12"/>
      <c r="F64" s="13"/>
      <c r="H64" s="13"/>
      <c r="J64" s="14" t="str">
        <f>IF($A64="","",(B64+(H64/24)))</f>
        <v/>
      </c>
      <c r="K64" s="15" t="str">
        <f>IF($A64="","",(COUNTIFS('Jobs'!$G$2:$G$201,G64,'Jobs'!$A$2:$A$201,A64,'Jobs'!$B$2:$B$201,("&lt;"&amp;J64),'Jobs'!$J$2:$J$201,("&gt;"&amp;B64))-1))</f>
        <v/>
      </c>
    </row>
    <row r="65" spans="1:11" x14ac:dyDescent="0.25">
      <c r="A65" s="11"/>
      <c r="B65" s="12"/>
      <c r="F65" s="13"/>
      <c r="H65" s="13"/>
      <c r="J65" s="14" t="str">
        <f>IF($A65="","",(B65+(H65/24)))</f>
        <v/>
      </c>
      <c r="K65" s="15" t="str">
        <f>IF($A65="","",(COUNTIFS('Jobs'!$G$2:$G$201,G65,'Jobs'!$A$2:$A$201,A65,'Jobs'!$B$2:$B$201,("&lt;"&amp;J65),'Jobs'!$J$2:$J$201,("&gt;"&amp;B65))-1))</f>
        <v/>
      </c>
    </row>
    <row r="66" spans="1:11" x14ac:dyDescent="0.25">
      <c r="A66" s="11"/>
      <c r="B66" s="12"/>
      <c r="F66" s="13"/>
      <c r="H66" s="13"/>
      <c r="J66" s="14" t="str">
        <f>IF($A66="","",(B66+(H66/24)))</f>
        <v/>
      </c>
      <c r="K66" s="15" t="str">
        <f>IF($A66="","",(COUNTIFS('Jobs'!$G$2:$G$201,G66,'Jobs'!$A$2:$A$201,A66,'Jobs'!$B$2:$B$201,("&lt;"&amp;J66),'Jobs'!$J$2:$J$201,("&gt;"&amp;B66))-1))</f>
        <v/>
      </c>
    </row>
    <row r="67" spans="1:11" x14ac:dyDescent="0.25">
      <c r="A67" s="11"/>
      <c r="B67" s="12"/>
      <c r="F67" s="13"/>
      <c r="H67" s="13"/>
      <c r="J67" s="14" t="str">
        <f>IF($A67="","",(B67+(H67/24)))</f>
        <v/>
      </c>
      <c r="K67" s="15" t="str">
        <f>IF($A67="","",(COUNTIFS('Jobs'!$G$2:$G$201,G67,'Jobs'!$A$2:$A$201,A67,'Jobs'!$B$2:$B$201,("&lt;"&amp;J67),'Jobs'!$J$2:$J$201,("&gt;"&amp;B67))-1))</f>
        <v/>
      </c>
    </row>
    <row r="68" spans="1:11" x14ac:dyDescent="0.25">
      <c r="A68" s="11"/>
      <c r="B68" s="12"/>
      <c r="F68" s="13"/>
      <c r="H68" s="13"/>
      <c r="J68" s="14" t="str">
        <f>IF($A68="","",(B68+(H68/24)))</f>
        <v/>
      </c>
      <c r="K68" s="15" t="str">
        <f>IF($A68="","",(COUNTIFS('Jobs'!$G$2:$G$201,G68,'Jobs'!$A$2:$A$201,A68,'Jobs'!$B$2:$B$201,("&lt;"&amp;J68),'Jobs'!$J$2:$J$201,("&gt;"&amp;B68))-1))</f>
        <v/>
      </c>
    </row>
    <row r="69" spans="1:11" x14ac:dyDescent="0.25">
      <c r="A69" s="11"/>
      <c r="B69" s="12"/>
      <c r="F69" s="13"/>
      <c r="H69" s="13"/>
      <c r="J69" s="14" t="str">
        <f>IF($A69="","",(B69+(H69/24)))</f>
        <v/>
      </c>
      <c r="K69" s="15" t="str">
        <f>IF($A69="","",(COUNTIFS('Jobs'!$G$2:$G$201,G69,'Jobs'!$A$2:$A$201,A69,'Jobs'!$B$2:$B$201,("&lt;"&amp;J69),'Jobs'!$J$2:$J$201,("&gt;"&amp;B69))-1))</f>
        <v/>
      </c>
    </row>
    <row r="70" spans="1:11" x14ac:dyDescent="0.25">
      <c r="A70" s="11"/>
      <c r="B70" s="12"/>
      <c r="F70" s="13"/>
      <c r="H70" s="13"/>
      <c r="J70" s="14" t="str">
        <f>IF($A70="","",(B70+(H70/24)))</f>
        <v/>
      </c>
      <c r="K70" s="15" t="str">
        <f>IF($A70="","",(COUNTIFS('Jobs'!$G$2:$G$201,G70,'Jobs'!$A$2:$A$201,A70,'Jobs'!$B$2:$B$201,("&lt;"&amp;J70),'Jobs'!$J$2:$J$201,("&gt;"&amp;B70))-1))</f>
        <v/>
      </c>
    </row>
    <row r="71" spans="1:11" x14ac:dyDescent="0.25">
      <c r="A71" s="11"/>
      <c r="B71" s="12"/>
      <c r="F71" s="13"/>
      <c r="H71" s="13"/>
      <c r="J71" s="14" t="str">
        <f>IF($A71="","",(B71+(H71/24)))</f>
        <v/>
      </c>
      <c r="K71" s="15" t="str">
        <f>IF($A71="","",(COUNTIFS('Jobs'!$G$2:$G$201,G71,'Jobs'!$A$2:$A$201,A71,'Jobs'!$B$2:$B$201,("&lt;"&amp;J71),'Jobs'!$J$2:$J$201,("&gt;"&amp;B71))-1))</f>
        <v/>
      </c>
    </row>
    <row r="72" spans="1:11" x14ac:dyDescent="0.25">
      <c r="A72" s="11"/>
      <c r="B72" s="12"/>
      <c r="F72" s="13"/>
      <c r="H72" s="13"/>
      <c r="J72" s="14" t="str">
        <f>IF($A72="","",(B72+(H72/24)))</f>
        <v/>
      </c>
      <c r="K72" s="15" t="str">
        <f>IF($A72="","",(COUNTIFS('Jobs'!$G$2:$G$201,G72,'Jobs'!$A$2:$A$201,A72,'Jobs'!$B$2:$B$201,("&lt;"&amp;J72),'Jobs'!$J$2:$J$201,("&gt;"&amp;B72))-1))</f>
        <v/>
      </c>
    </row>
    <row r="73" spans="1:11" x14ac:dyDescent="0.25">
      <c r="A73" s="11"/>
      <c r="B73" s="12"/>
      <c r="F73" s="13"/>
      <c r="H73" s="13"/>
      <c r="J73" s="14" t="str">
        <f>IF($A73="","",(B73+(H73/24)))</f>
        <v/>
      </c>
      <c r="K73" s="15" t="str">
        <f>IF($A73="","",(COUNTIFS('Jobs'!$G$2:$G$201,G73,'Jobs'!$A$2:$A$201,A73,'Jobs'!$B$2:$B$201,("&lt;"&amp;J73),'Jobs'!$J$2:$J$201,("&gt;"&amp;B73))-1))</f>
        <v/>
      </c>
    </row>
    <row r="74" spans="1:11" x14ac:dyDescent="0.25">
      <c r="A74" s="11"/>
      <c r="B74" s="12"/>
      <c r="F74" s="13"/>
      <c r="H74" s="13"/>
      <c r="J74" s="14" t="str">
        <f>IF($A74="","",(B74+(H74/24)))</f>
        <v/>
      </c>
      <c r="K74" s="15" t="str">
        <f>IF($A74="","",(COUNTIFS('Jobs'!$G$2:$G$201,G74,'Jobs'!$A$2:$A$201,A74,'Jobs'!$B$2:$B$201,("&lt;"&amp;J74),'Jobs'!$J$2:$J$201,("&gt;"&amp;B74))-1))</f>
        <v/>
      </c>
    </row>
    <row r="75" spans="1:11" x14ac:dyDescent="0.25">
      <c r="A75" s="11"/>
      <c r="B75" s="12"/>
      <c r="F75" s="13"/>
      <c r="H75" s="13"/>
      <c r="J75" s="14" t="str">
        <f>IF($A75="","",(B75+(H75/24)))</f>
        <v/>
      </c>
      <c r="K75" s="15" t="str">
        <f>IF($A75="","",(COUNTIFS('Jobs'!$G$2:$G$201,G75,'Jobs'!$A$2:$A$201,A75,'Jobs'!$B$2:$B$201,("&lt;"&amp;J75),'Jobs'!$J$2:$J$201,("&gt;"&amp;B75))-1))</f>
        <v/>
      </c>
    </row>
    <row r="76" spans="1:11" x14ac:dyDescent="0.25">
      <c r="A76" s="11"/>
      <c r="B76" s="12"/>
      <c r="F76" s="13"/>
      <c r="H76" s="13"/>
      <c r="J76" s="14" t="str">
        <f>IF($A76="","",(B76+(H76/24)))</f>
        <v/>
      </c>
      <c r="K76" s="15" t="str">
        <f>IF($A76="","",(COUNTIFS('Jobs'!$G$2:$G$201,G76,'Jobs'!$A$2:$A$201,A76,'Jobs'!$B$2:$B$201,("&lt;"&amp;J76),'Jobs'!$J$2:$J$201,("&gt;"&amp;B76))-1))</f>
        <v/>
      </c>
    </row>
    <row r="77" spans="1:11" x14ac:dyDescent="0.25">
      <c r="A77" s="11"/>
      <c r="B77" s="12"/>
      <c r="F77" s="13"/>
      <c r="H77" s="13"/>
      <c r="J77" s="14" t="str">
        <f>IF($A77="","",(B77+(H77/24)))</f>
        <v/>
      </c>
      <c r="K77" s="15" t="str">
        <f>IF($A77="","",(COUNTIFS('Jobs'!$G$2:$G$201,G77,'Jobs'!$A$2:$A$201,A77,'Jobs'!$B$2:$B$201,("&lt;"&amp;J77),'Jobs'!$J$2:$J$201,("&gt;"&amp;B77))-1))</f>
        <v/>
      </c>
    </row>
    <row r="78" spans="1:11" x14ac:dyDescent="0.25">
      <c r="A78" s="11"/>
      <c r="B78" s="12"/>
      <c r="F78" s="13"/>
      <c r="H78" s="13"/>
      <c r="J78" s="14" t="str">
        <f>IF($A78="","",(B78+(H78/24)))</f>
        <v/>
      </c>
      <c r="K78" s="15" t="str">
        <f>IF($A78="","",(COUNTIFS('Jobs'!$G$2:$G$201,G78,'Jobs'!$A$2:$A$201,A78,'Jobs'!$B$2:$B$201,("&lt;"&amp;J78),'Jobs'!$J$2:$J$201,("&gt;"&amp;B78))-1))</f>
        <v/>
      </c>
    </row>
    <row r="79" spans="1:11" x14ac:dyDescent="0.25">
      <c r="A79" s="11"/>
      <c r="B79" s="12"/>
      <c r="F79" s="13"/>
      <c r="H79" s="13"/>
      <c r="J79" s="14" t="str">
        <f>IF($A79="","",(B79+(H79/24)))</f>
        <v/>
      </c>
      <c r="K79" s="15" t="str">
        <f>IF($A79="","",(COUNTIFS('Jobs'!$G$2:$G$201,G79,'Jobs'!$A$2:$A$201,A79,'Jobs'!$B$2:$B$201,("&lt;"&amp;J79),'Jobs'!$J$2:$J$201,("&gt;"&amp;B79))-1))</f>
        <v/>
      </c>
    </row>
    <row r="80" spans="1:11" x14ac:dyDescent="0.25">
      <c r="A80" s="11"/>
      <c r="B80" s="12"/>
      <c r="F80" s="13"/>
      <c r="H80" s="13"/>
      <c r="J80" s="14" t="str">
        <f>IF($A80="","",(B80+(H80/24)))</f>
        <v/>
      </c>
      <c r="K80" s="15" t="str">
        <f>IF($A80="","",(COUNTIFS('Jobs'!$G$2:$G$201,G80,'Jobs'!$A$2:$A$201,A80,'Jobs'!$B$2:$B$201,("&lt;"&amp;J80),'Jobs'!$J$2:$J$201,("&gt;"&amp;B80))-1))</f>
        <v/>
      </c>
    </row>
    <row r="81" spans="1:11" x14ac:dyDescent="0.25">
      <c r="A81" s="11"/>
      <c r="B81" s="12"/>
      <c r="F81" s="13"/>
      <c r="H81" s="13"/>
      <c r="J81" s="14" t="str">
        <f>IF($A81="","",(B81+(H81/24)))</f>
        <v/>
      </c>
      <c r="K81" s="15" t="str">
        <f>IF($A81="","",(COUNTIFS('Jobs'!$G$2:$G$201,G81,'Jobs'!$A$2:$A$201,A81,'Jobs'!$B$2:$B$201,("&lt;"&amp;J81),'Jobs'!$J$2:$J$201,("&gt;"&amp;B81))-1))</f>
        <v/>
      </c>
    </row>
    <row r="82" spans="1:11" x14ac:dyDescent="0.25">
      <c r="A82" s="11"/>
      <c r="B82" s="12"/>
      <c r="F82" s="13"/>
      <c r="H82" s="13"/>
      <c r="J82" s="14" t="str">
        <f>IF($A82="","",(B82+(H82/24)))</f>
        <v/>
      </c>
      <c r="K82" s="15" t="str">
        <f>IF($A82="","",(COUNTIFS('Jobs'!$G$2:$G$201,G82,'Jobs'!$A$2:$A$201,A82,'Jobs'!$B$2:$B$201,("&lt;"&amp;J82),'Jobs'!$J$2:$J$201,("&gt;"&amp;B82))-1))</f>
        <v/>
      </c>
    </row>
    <row r="83" spans="1:11" x14ac:dyDescent="0.25">
      <c r="A83" s="11"/>
      <c r="B83" s="12"/>
      <c r="F83" s="13"/>
      <c r="H83" s="13"/>
      <c r="J83" s="14" t="str">
        <f>IF($A83="","",(B83+(H83/24)))</f>
        <v/>
      </c>
      <c r="K83" s="15" t="str">
        <f>IF($A83="","",(COUNTIFS('Jobs'!$G$2:$G$201,G83,'Jobs'!$A$2:$A$201,A83,'Jobs'!$B$2:$B$201,("&lt;"&amp;J83),'Jobs'!$J$2:$J$201,("&gt;"&amp;B83))-1))</f>
        <v/>
      </c>
    </row>
    <row r="84" spans="1:11" x14ac:dyDescent="0.25">
      <c r="A84" s="11"/>
      <c r="B84" s="12"/>
      <c r="F84" s="13"/>
      <c r="H84" s="13"/>
      <c r="J84" s="14" t="str">
        <f>IF($A84="","",(B84+(H84/24)))</f>
        <v/>
      </c>
      <c r="K84" s="15" t="str">
        <f>IF($A84="","",(COUNTIFS('Jobs'!$G$2:$G$201,G84,'Jobs'!$A$2:$A$201,A84,'Jobs'!$B$2:$B$201,("&lt;"&amp;J84),'Jobs'!$J$2:$J$201,("&gt;"&amp;B84))-1))</f>
        <v/>
      </c>
    </row>
    <row r="85" spans="1:11" x14ac:dyDescent="0.25">
      <c r="A85" s="11"/>
      <c r="B85" s="12"/>
      <c r="F85" s="13"/>
      <c r="H85" s="13"/>
      <c r="J85" s="14" t="str">
        <f>IF($A85="","",(B85+(H85/24)))</f>
        <v/>
      </c>
      <c r="K85" s="15" t="str">
        <f>IF($A85="","",(COUNTIFS('Jobs'!$G$2:$G$201,G85,'Jobs'!$A$2:$A$201,A85,'Jobs'!$B$2:$B$201,("&lt;"&amp;J85),'Jobs'!$J$2:$J$201,("&gt;"&amp;B85))-1))</f>
        <v/>
      </c>
    </row>
    <row r="86" spans="1:11" x14ac:dyDescent="0.25">
      <c r="A86" s="11"/>
      <c r="B86" s="12"/>
      <c r="F86" s="13"/>
      <c r="H86" s="13"/>
      <c r="J86" s="14" t="str">
        <f>IF($A86="","",(B86+(H86/24)))</f>
        <v/>
      </c>
      <c r="K86" s="15" t="str">
        <f>IF($A86="","",(COUNTIFS('Jobs'!$G$2:$G$201,G86,'Jobs'!$A$2:$A$201,A86,'Jobs'!$B$2:$B$201,("&lt;"&amp;J86),'Jobs'!$J$2:$J$201,("&gt;"&amp;B86))-1))</f>
        <v/>
      </c>
    </row>
    <row r="87" spans="1:11" x14ac:dyDescent="0.25">
      <c r="A87" s="11"/>
      <c r="B87" s="12"/>
      <c r="F87" s="13"/>
      <c r="H87" s="13"/>
      <c r="J87" s="14" t="str">
        <f>IF($A87="","",(B87+(H87/24)))</f>
        <v/>
      </c>
      <c r="K87" s="15" t="str">
        <f>IF($A87="","",(COUNTIFS('Jobs'!$G$2:$G$201,G87,'Jobs'!$A$2:$A$201,A87,'Jobs'!$B$2:$B$201,("&lt;"&amp;J87),'Jobs'!$J$2:$J$201,("&gt;"&amp;B87))-1))</f>
        <v/>
      </c>
    </row>
    <row r="88" spans="1:11" x14ac:dyDescent="0.25">
      <c r="A88" s="11"/>
      <c r="B88" s="12"/>
      <c r="F88" s="13"/>
      <c r="H88" s="13"/>
      <c r="J88" s="14" t="str">
        <f>IF($A88="","",(B88+(H88/24)))</f>
        <v/>
      </c>
      <c r="K88" s="15" t="str">
        <f>IF($A88="","",(COUNTIFS('Jobs'!$G$2:$G$201,G88,'Jobs'!$A$2:$A$201,A88,'Jobs'!$B$2:$B$201,("&lt;"&amp;J88),'Jobs'!$J$2:$J$201,("&gt;"&amp;B88))-1))</f>
        <v/>
      </c>
    </row>
    <row r="89" spans="1:11" x14ac:dyDescent="0.25">
      <c r="A89" s="11"/>
      <c r="B89" s="12"/>
      <c r="F89" s="13"/>
      <c r="H89" s="13"/>
      <c r="J89" s="14" t="str">
        <f>IF($A89="","",(B89+(H89/24)))</f>
        <v/>
      </c>
      <c r="K89" s="15" t="str">
        <f>IF($A89="","",(COUNTIFS('Jobs'!$G$2:$G$201,G89,'Jobs'!$A$2:$A$201,A89,'Jobs'!$B$2:$B$201,("&lt;"&amp;J89),'Jobs'!$J$2:$J$201,("&gt;"&amp;B89))-1))</f>
        <v/>
      </c>
    </row>
    <row r="90" spans="1:11" x14ac:dyDescent="0.25">
      <c r="A90" s="11"/>
      <c r="B90" s="12"/>
      <c r="F90" s="13"/>
      <c r="H90" s="13"/>
      <c r="J90" s="14" t="str">
        <f>IF($A90="","",(B90+(H90/24)))</f>
        <v/>
      </c>
      <c r="K90" s="15" t="str">
        <f>IF($A90="","",(COUNTIFS('Jobs'!$G$2:$G$201,G90,'Jobs'!$A$2:$A$201,A90,'Jobs'!$B$2:$B$201,("&lt;"&amp;J90),'Jobs'!$J$2:$J$201,("&gt;"&amp;B90))-1))</f>
        <v/>
      </c>
    </row>
    <row r="91" spans="1:11" x14ac:dyDescent="0.25">
      <c r="A91" s="11"/>
      <c r="B91" s="12"/>
      <c r="F91" s="13"/>
      <c r="H91" s="13"/>
      <c r="J91" s="14" t="str">
        <f>IF($A91="","",(B91+(H91/24)))</f>
        <v/>
      </c>
      <c r="K91" s="15" t="str">
        <f>IF($A91="","",(COUNTIFS('Jobs'!$G$2:$G$201,G91,'Jobs'!$A$2:$A$201,A91,'Jobs'!$B$2:$B$201,("&lt;"&amp;J91),'Jobs'!$J$2:$J$201,("&gt;"&amp;B91))-1))</f>
        <v/>
      </c>
    </row>
    <row r="92" spans="1:11" x14ac:dyDescent="0.25">
      <c r="A92" s="11"/>
      <c r="B92" s="12"/>
      <c r="F92" s="13"/>
      <c r="H92" s="13"/>
      <c r="J92" s="14" t="str">
        <f>IF($A92="","",(B92+(H92/24)))</f>
        <v/>
      </c>
      <c r="K92" s="15" t="str">
        <f>IF($A92="","",(COUNTIFS('Jobs'!$G$2:$G$201,G92,'Jobs'!$A$2:$A$201,A92,'Jobs'!$B$2:$B$201,("&lt;"&amp;J92),'Jobs'!$J$2:$J$201,("&gt;"&amp;B92))-1))</f>
        <v/>
      </c>
    </row>
    <row r="93" spans="1:11" x14ac:dyDescent="0.25">
      <c r="A93" s="11"/>
      <c r="B93" s="12"/>
      <c r="F93" s="13"/>
      <c r="H93" s="13"/>
      <c r="J93" s="14" t="str">
        <f>IF($A93="","",(B93+(H93/24)))</f>
        <v/>
      </c>
      <c r="K93" s="15" t="str">
        <f>IF($A93="","",(COUNTIFS('Jobs'!$G$2:$G$201,G93,'Jobs'!$A$2:$A$201,A93,'Jobs'!$B$2:$B$201,("&lt;"&amp;J93),'Jobs'!$J$2:$J$201,("&gt;"&amp;B93))-1))</f>
        <v/>
      </c>
    </row>
    <row r="94" spans="1:11" x14ac:dyDescent="0.25">
      <c r="A94" s="11"/>
      <c r="B94" s="12"/>
      <c r="F94" s="13"/>
      <c r="H94" s="13"/>
      <c r="J94" s="14" t="str">
        <f>IF($A94="","",(B94+(H94/24)))</f>
        <v/>
      </c>
      <c r="K94" s="15" t="str">
        <f>IF($A94="","",(COUNTIFS('Jobs'!$G$2:$G$201,G94,'Jobs'!$A$2:$A$201,A94,'Jobs'!$B$2:$B$201,("&lt;"&amp;J94),'Jobs'!$J$2:$J$201,("&gt;"&amp;B94))-1))</f>
        <v/>
      </c>
    </row>
    <row r="95" spans="1:11" x14ac:dyDescent="0.25">
      <c r="A95" s="11"/>
      <c r="B95" s="12"/>
      <c r="F95" s="13"/>
      <c r="H95" s="13"/>
      <c r="J95" s="14" t="str">
        <f>IF($A95="","",(B95+(H95/24)))</f>
        <v/>
      </c>
      <c r="K95" s="15" t="str">
        <f>IF($A95="","",(COUNTIFS('Jobs'!$G$2:$G$201,G95,'Jobs'!$A$2:$A$201,A95,'Jobs'!$B$2:$B$201,("&lt;"&amp;J95),'Jobs'!$J$2:$J$201,("&gt;"&amp;B95))-1))</f>
        <v/>
      </c>
    </row>
    <row r="96" spans="1:11" x14ac:dyDescent="0.25">
      <c r="A96" s="11"/>
      <c r="B96" s="12"/>
      <c r="F96" s="13"/>
      <c r="H96" s="13"/>
      <c r="J96" s="14" t="str">
        <f>IF($A96="","",(B96+(H96/24)))</f>
        <v/>
      </c>
      <c r="K96" s="15" t="str">
        <f>IF($A96="","",(COUNTIFS('Jobs'!$G$2:$G$201,G96,'Jobs'!$A$2:$A$201,A96,'Jobs'!$B$2:$B$201,("&lt;"&amp;J96),'Jobs'!$J$2:$J$201,("&gt;"&amp;B96))-1))</f>
        <v/>
      </c>
    </row>
    <row r="97" spans="1:11" x14ac:dyDescent="0.25">
      <c r="A97" s="11"/>
      <c r="B97" s="12"/>
      <c r="F97" s="13"/>
      <c r="H97" s="13"/>
      <c r="J97" s="14" t="str">
        <f>IF($A97="","",(B97+(H97/24)))</f>
        <v/>
      </c>
      <c r="K97" s="15" t="str">
        <f>IF($A97="","",(COUNTIFS('Jobs'!$G$2:$G$201,G97,'Jobs'!$A$2:$A$201,A97,'Jobs'!$B$2:$B$201,("&lt;"&amp;J97),'Jobs'!$J$2:$J$201,("&gt;"&amp;B97))-1))</f>
        <v/>
      </c>
    </row>
    <row r="98" spans="1:11" x14ac:dyDescent="0.25">
      <c r="A98" s="11"/>
      <c r="B98" s="12"/>
      <c r="F98" s="13"/>
      <c r="H98" s="13"/>
      <c r="J98" s="14" t="str">
        <f>IF($A98="","",(B98+(H98/24)))</f>
        <v/>
      </c>
      <c r="K98" s="15" t="str">
        <f>IF($A98="","",(COUNTIFS('Jobs'!$G$2:$G$201,G98,'Jobs'!$A$2:$A$201,A98,'Jobs'!$B$2:$B$201,("&lt;"&amp;J98),'Jobs'!$J$2:$J$201,("&gt;"&amp;B98))-1))</f>
        <v/>
      </c>
    </row>
    <row r="99" spans="1:11" x14ac:dyDescent="0.25">
      <c r="A99" s="11"/>
      <c r="B99" s="12"/>
      <c r="F99" s="13"/>
      <c r="H99" s="13"/>
      <c r="J99" s="14" t="str">
        <f>IF($A99="","",(B99+(H99/24)))</f>
        <v/>
      </c>
      <c r="K99" s="15" t="str">
        <f>IF($A99="","",(COUNTIFS('Jobs'!$G$2:$G$201,G99,'Jobs'!$A$2:$A$201,A99,'Jobs'!$B$2:$B$201,("&lt;"&amp;J99),'Jobs'!$J$2:$J$201,("&gt;"&amp;B99))-1))</f>
        <v/>
      </c>
    </row>
    <row r="100" spans="1:11" x14ac:dyDescent="0.25">
      <c r="A100" s="11"/>
      <c r="B100" s="12"/>
      <c r="F100" s="13"/>
      <c r="H100" s="13"/>
      <c r="J100" s="14" t="str">
        <f>IF($A100="","",(B100+(H100/24)))</f>
        <v/>
      </c>
      <c r="K100" s="15" t="str">
        <f>IF($A100="","",(COUNTIFS('Jobs'!$G$2:$G$201,G100,'Jobs'!$A$2:$A$201,A100,'Jobs'!$B$2:$B$201,("&lt;"&amp;J100),'Jobs'!$J$2:$J$201,("&gt;"&amp;B100))-1))</f>
        <v/>
      </c>
    </row>
    <row r="101" spans="1:11" x14ac:dyDescent="0.25">
      <c r="A101" s="11"/>
      <c r="B101" s="12"/>
      <c r="F101" s="13"/>
      <c r="H101" s="13"/>
      <c r="J101" s="14" t="str">
        <f>IF($A101="","",(B101+(H101/24)))</f>
        <v/>
      </c>
      <c r="K101" s="15" t="str">
        <f>IF($A101="","",(COUNTIFS('Jobs'!$G$2:$G$201,G101,'Jobs'!$A$2:$A$201,A101,'Jobs'!$B$2:$B$201,("&lt;"&amp;J101),'Jobs'!$J$2:$J$201,("&gt;"&amp;B101))-1))</f>
        <v/>
      </c>
    </row>
    <row r="102" spans="1:11" x14ac:dyDescent="0.25">
      <c r="A102" s="11"/>
      <c r="B102" s="12"/>
      <c r="F102" s="13"/>
      <c r="H102" s="13"/>
      <c r="J102" s="14" t="str">
        <f>IF($A102="","",(B102+(H102/24)))</f>
        <v/>
      </c>
      <c r="K102" s="15" t="str">
        <f>IF($A102="","",(COUNTIFS('Jobs'!$G$2:$G$201,G102,'Jobs'!$A$2:$A$201,A102,'Jobs'!$B$2:$B$201,("&lt;"&amp;J102),'Jobs'!$J$2:$J$201,("&gt;"&amp;B102))-1))</f>
        <v/>
      </c>
    </row>
    <row r="103" spans="1:11" x14ac:dyDescent="0.25">
      <c r="A103" s="11"/>
      <c r="B103" s="12"/>
      <c r="F103" s="13"/>
      <c r="H103" s="13"/>
      <c r="J103" s="14" t="str">
        <f>IF($A103="","",(B103+(H103/24)))</f>
        <v/>
      </c>
      <c r="K103" s="15" t="str">
        <f>IF($A103="","",(COUNTIFS('Jobs'!$G$2:$G$201,G103,'Jobs'!$A$2:$A$201,A103,'Jobs'!$B$2:$B$201,("&lt;"&amp;J103),'Jobs'!$J$2:$J$201,("&gt;"&amp;B103))-1))</f>
        <v/>
      </c>
    </row>
    <row r="104" spans="1:11" x14ac:dyDescent="0.25">
      <c r="A104" s="11"/>
      <c r="B104" s="12"/>
      <c r="F104" s="13"/>
      <c r="H104" s="13"/>
      <c r="J104" s="14" t="str">
        <f>IF($A104="","",(B104+(H104/24)))</f>
        <v/>
      </c>
      <c r="K104" s="15" t="str">
        <f>IF($A104="","",(COUNTIFS('Jobs'!$G$2:$G$201,G104,'Jobs'!$A$2:$A$201,A104,'Jobs'!$B$2:$B$201,("&lt;"&amp;J104),'Jobs'!$J$2:$J$201,("&gt;"&amp;B104))-1))</f>
        <v/>
      </c>
    </row>
    <row r="105" spans="1:11" x14ac:dyDescent="0.25">
      <c r="A105" s="11"/>
      <c r="B105" s="12"/>
      <c r="F105" s="13"/>
      <c r="H105" s="13"/>
      <c r="J105" s="14" t="str">
        <f>IF($A105="","",(B105+(H105/24)))</f>
        <v/>
      </c>
      <c r="K105" s="15" t="str">
        <f>IF($A105="","",(COUNTIFS('Jobs'!$G$2:$G$201,G105,'Jobs'!$A$2:$A$201,A105,'Jobs'!$B$2:$B$201,("&lt;"&amp;J105),'Jobs'!$J$2:$J$201,("&gt;"&amp;B105))-1))</f>
        <v/>
      </c>
    </row>
    <row r="106" spans="1:11" x14ac:dyDescent="0.25">
      <c r="A106" s="11"/>
      <c r="B106" s="12"/>
      <c r="F106" s="13"/>
      <c r="H106" s="13"/>
      <c r="J106" s="14" t="str">
        <f>IF($A106="","",(B106+(H106/24)))</f>
        <v/>
      </c>
      <c r="K106" s="15" t="str">
        <f>IF($A106="","",(COUNTIFS('Jobs'!$G$2:$G$201,G106,'Jobs'!$A$2:$A$201,A106,'Jobs'!$B$2:$B$201,("&lt;"&amp;J106),'Jobs'!$J$2:$J$201,("&gt;"&amp;B106))-1))</f>
        <v/>
      </c>
    </row>
    <row r="107" spans="1:11" x14ac:dyDescent="0.25">
      <c r="A107" s="11"/>
      <c r="B107" s="12"/>
      <c r="F107" s="13"/>
      <c r="H107" s="13"/>
      <c r="J107" s="14" t="str">
        <f>IF($A107="","",(B107+(H107/24)))</f>
        <v/>
      </c>
      <c r="K107" s="15" t="str">
        <f>IF($A107="","",(COUNTIFS('Jobs'!$G$2:$G$201,G107,'Jobs'!$A$2:$A$201,A107,'Jobs'!$B$2:$B$201,("&lt;"&amp;J107),'Jobs'!$J$2:$J$201,("&gt;"&amp;B107))-1))</f>
        <v/>
      </c>
    </row>
    <row r="108" spans="1:11" x14ac:dyDescent="0.25">
      <c r="A108" s="11"/>
      <c r="B108" s="12"/>
      <c r="F108" s="13"/>
      <c r="H108" s="13"/>
      <c r="J108" s="14" t="str">
        <f>IF($A108="","",(B108+(H108/24)))</f>
        <v/>
      </c>
      <c r="K108" s="15" t="str">
        <f>IF($A108="","",(COUNTIFS('Jobs'!$G$2:$G$201,G108,'Jobs'!$A$2:$A$201,A108,'Jobs'!$B$2:$B$201,("&lt;"&amp;J108),'Jobs'!$J$2:$J$201,("&gt;"&amp;B108))-1))</f>
        <v/>
      </c>
    </row>
    <row r="109" spans="1:11" x14ac:dyDescent="0.25">
      <c r="A109" s="11"/>
      <c r="B109" s="12"/>
      <c r="F109" s="13"/>
      <c r="H109" s="13"/>
      <c r="J109" s="14" t="str">
        <f>IF($A109="","",(B109+(H109/24)))</f>
        <v/>
      </c>
      <c r="K109" s="15" t="str">
        <f>IF($A109="","",(COUNTIFS('Jobs'!$G$2:$G$201,G109,'Jobs'!$A$2:$A$201,A109,'Jobs'!$B$2:$B$201,("&lt;"&amp;J109),'Jobs'!$J$2:$J$201,("&gt;"&amp;B109))-1))</f>
        <v/>
      </c>
    </row>
    <row r="110" spans="1:11" x14ac:dyDescent="0.25">
      <c r="A110" s="11"/>
      <c r="B110" s="12"/>
      <c r="F110" s="13"/>
      <c r="H110" s="13"/>
      <c r="J110" s="14" t="str">
        <f>IF($A110="","",(B110+(H110/24)))</f>
        <v/>
      </c>
      <c r="K110" s="15" t="str">
        <f>IF($A110="","",(COUNTIFS('Jobs'!$G$2:$G$201,G110,'Jobs'!$A$2:$A$201,A110,'Jobs'!$B$2:$B$201,("&lt;"&amp;J110),'Jobs'!$J$2:$J$201,("&gt;"&amp;B110))-1))</f>
        <v/>
      </c>
    </row>
    <row r="111" spans="1:11" x14ac:dyDescent="0.25">
      <c r="A111" s="11"/>
      <c r="B111" s="12"/>
      <c r="F111" s="13"/>
      <c r="H111" s="13"/>
      <c r="J111" s="14" t="str">
        <f>IF($A111="","",(B111+(H111/24)))</f>
        <v/>
      </c>
      <c r="K111" s="15" t="str">
        <f>IF($A111="","",(COUNTIFS('Jobs'!$G$2:$G$201,G111,'Jobs'!$A$2:$A$201,A111,'Jobs'!$B$2:$B$201,("&lt;"&amp;J111),'Jobs'!$J$2:$J$201,("&gt;"&amp;B111))-1))</f>
        <v/>
      </c>
    </row>
    <row r="112" spans="1:11" x14ac:dyDescent="0.25">
      <c r="A112" s="11"/>
      <c r="B112" s="12"/>
      <c r="F112" s="13"/>
      <c r="H112" s="13"/>
      <c r="J112" s="14" t="str">
        <f>IF($A112="","",(B112+(H112/24)))</f>
        <v/>
      </c>
      <c r="K112" s="15" t="str">
        <f>IF($A112="","",(COUNTIFS('Jobs'!$G$2:$G$201,G112,'Jobs'!$A$2:$A$201,A112,'Jobs'!$B$2:$B$201,("&lt;"&amp;J112),'Jobs'!$J$2:$J$201,("&gt;"&amp;B112))-1))</f>
        <v/>
      </c>
    </row>
    <row r="113" spans="1:11" x14ac:dyDescent="0.25">
      <c r="A113" s="11"/>
      <c r="B113" s="12"/>
      <c r="F113" s="13"/>
      <c r="H113" s="13"/>
      <c r="J113" s="14" t="str">
        <f>IF($A113="","",(B113+(H113/24)))</f>
        <v/>
      </c>
      <c r="K113" s="15" t="str">
        <f>IF($A113="","",(COUNTIFS('Jobs'!$G$2:$G$201,G113,'Jobs'!$A$2:$A$201,A113,'Jobs'!$B$2:$B$201,("&lt;"&amp;J113),'Jobs'!$J$2:$J$201,("&gt;"&amp;B113))-1))</f>
        <v/>
      </c>
    </row>
    <row r="114" spans="1:11" x14ac:dyDescent="0.25">
      <c r="A114" s="11"/>
      <c r="B114" s="12"/>
      <c r="F114" s="13"/>
      <c r="H114" s="13"/>
      <c r="J114" s="14" t="str">
        <f>IF($A114="","",(B114+(H114/24)))</f>
        <v/>
      </c>
      <c r="K114" s="15" t="str">
        <f>IF($A114="","",(COUNTIFS('Jobs'!$G$2:$G$201,G114,'Jobs'!$A$2:$A$201,A114,'Jobs'!$B$2:$B$201,("&lt;"&amp;J114),'Jobs'!$J$2:$J$201,("&gt;"&amp;B114))-1))</f>
        <v/>
      </c>
    </row>
    <row r="115" spans="1:11" x14ac:dyDescent="0.25">
      <c r="A115" s="11"/>
      <c r="B115" s="12"/>
      <c r="F115" s="13"/>
      <c r="H115" s="13"/>
      <c r="J115" s="14" t="str">
        <f>IF($A115="","",(B115+(H115/24)))</f>
        <v/>
      </c>
      <c r="K115" s="15" t="str">
        <f>IF($A115="","",(COUNTIFS('Jobs'!$G$2:$G$201,G115,'Jobs'!$A$2:$A$201,A115,'Jobs'!$B$2:$B$201,("&lt;"&amp;J115),'Jobs'!$J$2:$J$201,("&gt;"&amp;B115))-1))</f>
        <v/>
      </c>
    </row>
    <row r="116" spans="1:11" x14ac:dyDescent="0.25">
      <c r="A116" s="11"/>
      <c r="B116" s="12"/>
      <c r="F116" s="13"/>
      <c r="H116" s="13"/>
      <c r="J116" s="14" t="str">
        <f>IF($A116="","",(B116+(H116/24)))</f>
        <v/>
      </c>
      <c r="K116" s="15" t="str">
        <f>IF($A116="","",(COUNTIFS('Jobs'!$G$2:$G$201,G116,'Jobs'!$A$2:$A$201,A116,'Jobs'!$B$2:$B$201,("&lt;"&amp;J116),'Jobs'!$J$2:$J$201,("&gt;"&amp;B116))-1))</f>
        <v/>
      </c>
    </row>
    <row r="117" spans="1:11" x14ac:dyDescent="0.25">
      <c r="A117" s="11"/>
      <c r="B117" s="12"/>
      <c r="F117" s="13"/>
      <c r="H117" s="13"/>
      <c r="J117" s="14" t="str">
        <f>IF($A117="","",(B117+(H117/24)))</f>
        <v/>
      </c>
      <c r="K117" s="15" t="str">
        <f>IF($A117="","",(COUNTIFS('Jobs'!$G$2:$G$201,G117,'Jobs'!$A$2:$A$201,A117,'Jobs'!$B$2:$B$201,("&lt;"&amp;J117),'Jobs'!$J$2:$J$201,("&gt;"&amp;B117))-1))</f>
        <v/>
      </c>
    </row>
    <row r="118" spans="1:11" x14ac:dyDescent="0.25">
      <c r="A118" s="11"/>
      <c r="B118" s="12"/>
      <c r="F118" s="13"/>
      <c r="H118" s="13"/>
      <c r="J118" s="14" t="str">
        <f>IF($A118="","",(B118+(H118/24)))</f>
        <v/>
      </c>
      <c r="K118" s="15" t="str">
        <f>IF($A118="","",(COUNTIFS('Jobs'!$G$2:$G$201,G118,'Jobs'!$A$2:$A$201,A118,'Jobs'!$B$2:$B$201,("&lt;"&amp;J118),'Jobs'!$J$2:$J$201,("&gt;"&amp;B118))-1))</f>
        <v/>
      </c>
    </row>
    <row r="119" spans="1:11" x14ac:dyDescent="0.25">
      <c r="A119" s="11"/>
      <c r="B119" s="12"/>
      <c r="F119" s="13"/>
      <c r="H119" s="13"/>
      <c r="J119" s="14" t="str">
        <f>IF($A119="","",(B119+(H119/24)))</f>
        <v/>
      </c>
      <c r="K119" s="15" t="str">
        <f>IF($A119="","",(COUNTIFS('Jobs'!$G$2:$G$201,G119,'Jobs'!$A$2:$A$201,A119,'Jobs'!$B$2:$B$201,("&lt;"&amp;J119),'Jobs'!$J$2:$J$201,("&gt;"&amp;B119))-1))</f>
        <v/>
      </c>
    </row>
    <row r="120" spans="1:11" x14ac:dyDescent="0.25">
      <c r="A120" s="11"/>
      <c r="B120" s="12"/>
      <c r="F120" s="13"/>
      <c r="H120" s="13"/>
      <c r="J120" s="14" t="str">
        <f>IF($A120="","",(B120+(H120/24)))</f>
        <v/>
      </c>
      <c r="K120" s="15" t="str">
        <f>IF($A120="","",(COUNTIFS('Jobs'!$G$2:$G$201,G120,'Jobs'!$A$2:$A$201,A120,'Jobs'!$B$2:$B$201,("&lt;"&amp;J120),'Jobs'!$J$2:$J$201,("&gt;"&amp;B120))-1))</f>
        <v/>
      </c>
    </row>
    <row r="121" spans="1:11" x14ac:dyDescent="0.25">
      <c r="A121" s="11"/>
      <c r="B121" s="12"/>
      <c r="F121" s="13"/>
      <c r="H121" s="13"/>
      <c r="J121" s="14" t="str">
        <f>IF($A121="","",(B121+(H121/24)))</f>
        <v/>
      </c>
      <c r="K121" s="15" t="str">
        <f>IF($A121="","",(COUNTIFS('Jobs'!$G$2:$G$201,G121,'Jobs'!$A$2:$A$201,A121,'Jobs'!$B$2:$B$201,("&lt;"&amp;J121),'Jobs'!$J$2:$J$201,("&gt;"&amp;B121))-1))</f>
        <v/>
      </c>
    </row>
    <row r="122" spans="1:11" x14ac:dyDescent="0.25">
      <c r="A122" s="11"/>
      <c r="B122" s="12"/>
      <c r="F122" s="13"/>
      <c r="H122" s="13"/>
      <c r="J122" s="14" t="str">
        <f>IF($A122="","",(B122+(H122/24)))</f>
        <v/>
      </c>
      <c r="K122" s="15" t="str">
        <f>IF($A122="","",(COUNTIFS('Jobs'!$G$2:$G$201,G122,'Jobs'!$A$2:$A$201,A122,'Jobs'!$B$2:$B$201,("&lt;"&amp;J122),'Jobs'!$J$2:$J$201,("&gt;"&amp;B122))-1))</f>
        <v/>
      </c>
    </row>
    <row r="123" spans="1:11" x14ac:dyDescent="0.25">
      <c r="A123" s="11"/>
      <c r="B123" s="12"/>
      <c r="F123" s="13"/>
      <c r="H123" s="13"/>
      <c r="J123" s="14" t="str">
        <f>IF($A123="","",(B123+(H123/24)))</f>
        <v/>
      </c>
      <c r="K123" s="15" t="str">
        <f>IF($A123="","",(COUNTIFS('Jobs'!$G$2:$G$201,G123,'Jobs'!$A$2:$A$201,A123,'Jobs'!$B$2:$B$201,("&lt;"&amp;J123),'Jobs'!$J$2:$J$201,("&gt;"&amp;B123))-1))</f>
        <v/>
      </c>
    </row>
    <row r="124" spans="1:11" x14ac:dyDescent="0.25">
      <c r="A124" s="11"/>
      <c r="B124" s="12"/>
      <c r="F124" s="13"/>
      <c r="H124" s="13"/>
      <c r="J124" s="14" t="str">
        <f>IF($A124="","",(B124+(H124/24)))</f>
        <v/>
      </c>
      <c r="K124" s="15" t="str">
        <f>IF($A124="","",(COUNTIFS('Jobs'!$G$2:$G$201,G124,'Jobs'!$A$2:$A$201,A124,'Jobs'!$B$2:$B$201,("&lt;"&amp;J124),'Jobs'!$J$2:$J$201,("&gt;"&amp;B124))-1))</f>
        <v/>
      </c>
    </row>
    <row r="125" spans="1:11" x14ac:dyDescent="0.25">
      <c r="A125" s="11"/>
      <c r="B125" s="12"/>
      <c r="F125" s="13"/>
      <c r="H125" s="13"/>
      <c r="J125" s="14" t="str">
        <f>IF($A125="","",(B125+(H125/24)))</f>
        <v/>
      </c>
      <c r="K125" s="15" t="str">
        <f>IF($A125="","",(COUNTIFS('Jobs'!$G$2:$G$201,G125,'Jobs'!$A$2:$A$201,A125,'Jobs'!$B$2:$B$201,("&lt;"&amp;J125),'Jobs'!$J$2:$J$201,("&gt;"&amp;B125))-1))</f>
        <v/>
      </c>
    </row>
    <row r="126" spans="1:11" x14ac:dyDescent="0.25">
      <c r="A126" s="11"/>
      <c r="B126" s="12"/>
      <c r="F126" s="13"/>
      <c r="H126" s="13"/>
      <c r="J126" s="14" t="str">
        <f>IF($A126="","",(B126+(H126/24)))</f>
        <v/>
      </c>
      <c r="K126" s="15" t="str">
        <f>IF($A126="","",(COUNTIFS('Jobs'!$G$2:$G$201,G126,'Jobs'!$A$2:$A$201,A126,'Jobs'!$B$2:$B$201,("&lt;"&amp;J126),'Jobs'!$J$2:$J$201,("&gt;"&amp;B126))-1))</f>
        <v/>
      </c>
    </row>
    <row r="127" spans="1:11" x14ac:dyDescent="0.25">
      <c r="A127" s="11"/>
      <c r="B127" s="12"/>
      <c r="F127" s="13"/>
      <c r="H127" s="13"/>
      <c r="J127" s="14" t="str">
        <f>IF($A127="","",(B127+(H127/24)))</f>
        <v/>
      </c>
      <c r="K127" s="15" t="str">
        <f>IF($A127="","",(COUNTIFS('Jobs'!$G$2:$G$201,G127,'Jobs'!$A$2:$A$201,A127,'Jobs'!$B$2:$B$201,("&lt;"&amp;J127),'Jobs'!$J$2:$J$201,("&gt;"&amp;B127))-1))</f>
        <v/>
      </c>
    </row>
    <row r="128" spans="1:11" x14ac:dyDescent="0.25">
      <c r="A128" s="11"/>
      <c r="B128" s="12"/>
      <c r="F128" s="13"/>
      <c r="H128" s="13"/>
      <c r="J128" s="14" t="str">
        <f>IF($A128="","",(B128+(H128/24)))</f>
        <v/>
      </c>
      <c r="K128" s="15" t="str">
        <f>IF($A128="","",(COUNTIFS('Jobs'!$G$2:$G$201,G128,'Jobs'!$A$2:$A$201,A128,'Jobs'!$B$2:$B$201,("&lt;"&amp;J128),'Jobs'!$J$2:$J$201,("&gt;"&amp;B128))-1))</f>
        <v/>
      </c>
    </row>
    <row r="129" spans="1:11" x14ac:dyDescent="0.25">
      <c r="A129" s="11"/>
      <c r="B129" s="12"/>
      <c r="F129" s="13"/>
      <c r="H129" s="13"/>
      <c r="J129" s="14" t="str">
        <f>IF($A129="","",(B129+(H129/24)))</f>
        <v/>
      </c>
      <c r="K129" s="15" t="str">
        <f>IF($A129="","",(COUNTIFS('Jobs'!$G$2:$G$201,G129,'Jobs'!$A$2:$A$201,A129,'Jobs'!$B$2:$B$201,("&lt;"&amp;J129),'Jobs'!$J$2:$J$201,("&gt;"&amp;B129))-1))</f>
        <v/>
      </c>
    </row>
    <row r="130" spans="1:11" x14ac:dyDescent="0.25">
      <c r="A130" s="11"/>
      <c r="B130" s="12"/>
      <c r="F130" s="13"/>
      <c r="H130" s="13"/>
      <c r="J130" s="14" t="str">
        <f>IF($A130="","",(B130+(H130/24)))</f>
        <v/>
      </c>
      <c r="K130" s="15" t="str">
        <f>IF($A130="","",(COUNTIFS('Jobs'!$G$2:$G$201,G130,'Jobs'!$A$2:$A$201,A130,'Jobs'!$B$2:$B$201,("&lt;"&amp;J130),'Jobs'!$J$2:$J$201,("&gt;"&amp;B130))-1))</f>
        <v/>
      </c>
    </row>
    <row r="131" spans="1:11" x14ac:dyDescent="0.25">
      <c r="A131" s="11"/>
      <c r="B131" s="12"/>
      <c r="F131" s="13"/>
      <c r="H131" s="13"/>
      <c r="J131" s="14" t="str">
        <f>IF($A131="","",(B131+(H131/24)))</f>
        <v/>
      </c>
      <c r="K131" s="15" t="str">
        <f>IF($A131="","",(COUNTIFS('Jobs'!$G$2:$G$201,G131,'Jobs'!$A$2:$A$201,A131,'Jobs'!$B$2:$B$201,("&lt;"&amp;J131),'Jobs'!$J$2:$J$201,("&gt;"&amp;B131))-1))</f>
        <v/>
      </c>
    </row>
    <row r="132" spans="1:11" x14ac:dyDescent="0.25">
      <c r="A132" s="11"/>
      <c r="B132" s="12"/>
      <c r="F132" s="13"/>
      <c r="H132" s="13"/>
      <c r="J132" s="14" t="str">
        <f>IF($A132="","",(B132+(H132/24)))</f>
        <v/>
      </c>
      <c r="K132" s="15" t="str">
        <f>IF($A132="","",(COUNTIFS('Jobs'!$G$2:$G$201,G132,'Jobs'!$A$2:$A$201,A132,'Jobs'!$B$2:$B$201,("&lt;"&amp;J132),'Jobs'!$J$2:$J$201,("&gt;"&amp;B132))-1))</f>
        <v/>
      </c>
    </row>
    <row r="133" spans="1:11" x14ac:dyDescent="0.25">
      <c r="A133" s="11"/>
      <c r="B133" s="12"/>
      <c r="F133" s="13"/>
      <c r="H133" s="13"/>
      <c r="J133" s="14" t="str">
        <f>IF($A133="","",(B133+(H133/24)))</f>
        <v/>
      </c>
      <c r="K133" s="15" t="str">
        <f>IF($A133="","",(COUNTIFS('Jobs'!$G$2:$G$201,G133,'Jobs'!$A$2:$A$201,A133,'Jobs'!$B$2:$B$201,("&lt;"&amp;J133),'Jobs'!$J$2:$J$201,("&gt;"&amp;B133))-1))</f>
        <v/>
      </c>
    </row>
    <row r="134" spans="1:11" x14ac:dyDescent="0.25">
      <c r="A134" s="11"/>
      <c r="B134" s="12"/>
      <c r="F134" s="13"/>
      <c r="H134" s="13"/>
      <c r="J134" s="14" t="str">
        <f>IF($A134="","",(B134+(H134/24)))</f>
        <v/>
      </c>
      <c r="K134" s="15" t="str">
        <f>IF($A134="","",(COUNTIFS('Jobs'!$G$2:$G$201,G134,'Jobs'!$A$2:$A$201,A134,'Jobs'!$B$2:$B$201,("&lt;"&amp;J134),'Jobs'!$J$2:$J$201,("&gt;"&amp;B134))-1))</f>
        <v/>
      </c>
    </row>
    <row r="135" spans="1:11" x14ac:dyDescent="0.25">
      <c r="A135" s="11"/>
      <c r="B135" s="12"/>
      <c r="F135" s="13"/>
      <c r="H135" s="13"/>
      <c r="J135" s="14" t="str">
        <f>IF($A135="","",(B135+(H135/24)))</f>
        <v/>
      </c>
      <c r="K135" s="15" t="str">
        <f>IF($A135="","",(COUNTIFS('Jobs'!$G$2:$G$201,G135,'Jobs'!$A$2:$A$201,A135,'Jobs'!$B$2:$B$201,("&lt;"&amp;J135),'Jobs'!$J$2:$J$201,("&gt;"&amp;B135))-1))</f>
        <v/>
      </c>
    </row>
    <row r="136" spans="1:11" x14ac:dyDescent="0.25">
      <c r="A136" s="11"/>
      <c r="B136" s="12"/>
      <c r="F136" s="13"/>
      <c r="H136" s="13"/>
      <c r="J136" s="14" t="str">
        <f>IF($A136="","",(B136+(H136/24)))</f>
        <v/>
      </c>
      <c r="K136" s="15" t="str">
        <f>IF($A136="","",(COUNTIFS('Jobs'!$G$2:$G$201,G136,'Jobs'!$A$2:$A$201,A136,'Jobs'!$B$2:$B$201,("&lt;"&amp;J136),'Jobs'!$J$2:$J$201,("&gt;"&amp;B136))-1))</f>
        <v/>
      </c>
    </row>
    <row r="137" spans="1:11" x14ac:dyDescent="0.25">
      <c r="A137" s="11"/>
      <c r="B137" s="12"/>
      <c r="F137" s="13"/>
      <c r="H137" s="13"/>
      <c r="J137" s="14" t="str">
        <f>IF($A137="","",(B137+(H137/24)))</f>
        <v/>
      </c>
      <c r="K137" s="15" t="str">
        <f>IF($A137="","",(COUNTIFS('Jobs'!$G$2:$G$201,G137,'Jobs'!$A$2:$A$201,A137,'Jobs'!$B$2:$B$201,("&lt;"&amp;J137),'Jobs'!$J$2:$J$201,("&gt;"&amp;B137))-1))</f>
        <v/>
      </c>
    </row>
    <row r="138" spans="1:11" x14ac:dyDescent="0.25">
      <c r="A138" s="11"/>
      <c r="B138" s="12"/>
      <c r="F138" s="13"/>
      <c r="H138" s="13"/>
      <c r="J138" s="14" t="str">
        <f>IF($A138="","",(B138+(H138/24)))</f>
        <v/>
      </c>
      <c r="K138" s="15" t="str">
        <f>IF($A138="","",(COUNTIFS('Jobs'!$G$2:$G$201,G138,'Jobs'!$A$2:$A$201,A138,'Jobs'!$B$2:$B$201,("&lt;"&amp;J138),'Jobs'!$J$2:$J$201,("&gt;"&amp;B138))-1))</f>
        <v/>
      </c>
    </row>
    <row r="139" spans="1:11" x14ac:dyDescent="0.25">
      <c r="A139" s="11"/>
      <c r="B139" s="12"/>
      <c r="F139" s="13"/>
      <c r="H139" s="13"/>
      <c r="J139" s="14" t="str">
        <f>IF($A139="","",(B139+(H139/24)))</f>
        <v/>
      </c>
      <c r="K139" s="15" t="str">
        <f>IF($A139="","",(COUNTIFS('Jobs'!$G$2:$G$201,G139,'Jobs'!$A$2:$A$201,A139,'Jobs'!$B$2:$B$201,("&lt;"&amp;J139),'Jobs'!$J$2:$J$201,("&gt;"&amp;B139))-1))</f>
        <v/>
      </c>
    </row>
    <row r="140" spans="1:11" x14ac:dyDescent="0.25">
      <c r="A140" s="11"/>
      <c r="B140" s="12"/>
      <c r="F140" s="13"/>
      <c r="H140" s="13"/>
      <c r="J140" s="14" t="str">
        <f>IF($A140="","",(B140+(H140/24)))</f>
        <v/>
      </c>
      <c r="K140" s="15" t="str">
        <f>IF($A140="","",(COUNTIFS('Jobs'!$G$2:$G$201,G140,'Jobs'!$A$2:$A$201,A140,'Jobs'!$B$2:$B$201,("&lt;"&amp;J140),'Jobs'!$J$2:$J$201,("&gt;"&amp;B140))-1))</f>
        <v/>
      </c>
    </row>
    <row r="141" spans="1:11" x14ac:dyDescent="0.25">
      <c r="A141" s="11"/>
      <c r="B141" s="12"/>
      <c r="F141" s="13"/>
      <c r="H141" s="13"/>
      <c r="J141" s="14" t="str">
        <f>IF($A141="","",(B141+(H141/24)))</f>
        <v/>
      </c>
      <c r="K141" s="15" t="str">
        <f>IF($A141="","",(COUNTIFS('Jobs'!$G$2:$G$201,G141,'Jobs'!$A$2:$A$201,A141,'Jobs'!$B$2:$B$201,("&lt;"&amp;J141),'Jobs'!$J$2:$J$201,("&gt;"&amp;B141))-1))</f>
        <v/>
      </c>
    </row>
    <row r="142" spans="1:11" x14ac:dyDescent="0.25">
      <c r="A142" s="11"/>
      <c r="B142" s="12"/>
      <c r="F142" s="13"/>
      <c r="H142" s="13"/>
      <c r="J142" s="14" t="str">
        <f>IF($A142="","",(B142+(H142/24)))</f>
        <v/>
      </c>
      <c r="K142" s="15" t="str">
        <f>IF($A142="","",(COUNTIFS('Jobs'!$G$2:$G$201,G142,'Jobs'!$A$2:$A$201,A142,'Jobs'!$B$2:$B$201,("&lt;"&amp;J142),'Jobs'!$J$2:$J$201,("&gt;"&amp;B142))-1))</f>
        <v/>
      </c>
    </row>
    <row r="143" spans="1:11" x14ac:dyDescent="0.25">
      <c r="A143" s="11"/>
      <c r="B143" s="12"/>
      <c r="F143" s="13"/>
      <c r="H143" s="13"/>
      <c r="J143" s="14" t="str">
        <f>IF($A143="","",(B143+(H143/24)))</f>
        <v/>
      </c>
      <c r="K143" s="15" t="str">
        <f>IF($A143="","",(COUNTIFS('Jobs'!$G$2:$G$201,G143,'Jobs'!$A$2:$A$201,A143,'Jobs'!$B$2:$B$201,("&lt;"&amp;J143),'Jobs'!$J$2:$J$201,("&gt;"&amp;B143))-1))</f>
        <v/>
      </c>
    </row>
    <row r="144" spans="1:11" x14ac:dyDescent="0.25">
      <c r="A144" s="11"/>
      <c r="B144" s="12"/>
      <c r="F144" s="13"/>
      <c r="H144" s="13"/>
      <c r="J144" s="14" t="str">
        <f>IF($A144="","",(B144+(H144/24)))</f>
        <v/>
      </c>
      <c r="K144" s="15" t="str">
        <f>IF($A144="","",(COUNTIFS('Jobs'!$G$2:$G$201,G144,'Jobs'!$A$2:$A$201,A144,'Jobs'!$B$2:$B$201,("&lt;"&amp;J144),'Jobs'!$J$2:$J$201,("&gt;"&amp;B144))-1))</f>
        <v/>
      </c>
    </row>
    <row r="145" spans="1:11" x14ac:dyDescent="0.25">
      <c r="A145" s="11"/>
      <c r="B145" s="12"/>
      <c r="F145" s="13"/>
      <c r="H145" s="13"/>
      <c r="J145" s="14" t="str">
        <f>IF($A145="","",(B145+(H145/24)))</f>
        <v/>
      </c>
      <c r="K145" s="15" t="str">
        <f>IF($A145="","",(COUNTIFS('Jobs'!$G$2:$G$201,G145,'Jobs'!$A$2:$A$201,A145,'Jobs'!$B$2:$B$201,("&lt;"&amp;J145),'Jobs'!$J$2:$J$201,("&gt;"&amp;B145))-1))</f>
        <v/>
      </c>
    </row>
    <row r="146" spans="1:11" x14ac:dyDescent="0.25">
      <c r="A146" s="11"/>
      <c r="B146" s="12"/>
      <c r="F146" s="13"/>
      <c r="H146" s="13"/>
      <c r="J146" s="14" t="str">
        <f>IF($A146="","",(B146+(H146/24)))</f>
        <v/>
      </c>
      <c r="K146" s="15" t="str">
        <f>IF($A146="","",(COUNTIFS('Jobs'!$G$2:$G$201,G146,'Jobs'!$A$2:$A$201,A146,'Jobs'!$B$2:$B$201,("&lt;"&amp;J146),'Jobs'!$J$2:$J$201,("&gt;"&amp;B146))-1))</f>
        <v/>
      </c>
    </row>
    <row r="147" spans="1:11" x14ac:dyDescent="0.25">
      <c r="A147" s="11"/>
      <c r="B147" s="12"/>
      <c r="F147" s="13"/>
      <c r="H147" s="13"/>
      <c r="J147" s="14" t="str">
        <f>IF($A147="","",(B147+(H147/24)))</f>
        <v/>
      </c>
      <c r="K147" s="15" t="str">
        <f>IF($A147="","",(COUNTIFS('Jobs'!$G$2:$G$201,G147,'Jobs'!$A$2:$A$201,A147,'Jobs'!$B$2:$B$201,("&lt;"&amp;J147),'Jobs'!$J$2:$J$201,("&gt;"&amp;B147))-1))</f>
        <v/>
      </c>
    </row>
    <row r="148" spans="1:11" x14ac:dyDescent="0.25">
      <c r="A148" s="11"/>
      <c r="B148" s="12"/>
      <c r="F148" s="13"/>
      <c r="H148" s="13"/>
      <c r="J148" s="14" t="str">
        <f>IF($A148="","",(B148+(H148/24)))</f>
        <v/>
      </c>
      <c r="K148" s="15" t="str">
        <f>IF($A148="","",(COUNTIFS('Jobs'!$G$2:$G$201,G148,'Jobs'!$A$2:$A$201,A148,'Jobs'!$B$2:$B$201,("&lt;"&amp;J148),'Jobs'!$J$2:$J$201,("&gt;"&amp;B148))-1))</f>
        <v/>
      </c>
    </row>
    <row r="149" spans="1:11" x14ac:dyDescent="0.25">
      <c r="A149" s="11"/>
      <c r="B149" s="12"/>
      <c r="F149" s="13"/>
      <c r="H149" s="13"/>
      <c r="J149" s="14" t="str">
        <f>IF($A149="","",(B149+(H149/24)))</f>
        <v/>
      </c>
      <c r="K149" s="15" t="str">
        <f>IF($A149="","",(COUNTIFS('Jobs'!$G$2:$G$201,G149,'Jobs'!$A$2:$A$201,A149,'Jobs'!$B$2:$B$201,("&lt;"&amp;J149),'Jobs'!$J$2:$J$201,("&gt;"&amp;B149))-1))</f>
        <v/>
      </c>
    </row>
    <row r="150" spans="1:11" x14ac:dyDescent="0.25">
      <c r="A150" s="11"/>
      <c r="B150" s="12"/>
      <c r="F150" s="13"/>
      <c r="H150" s="13"/>
      <c r="J150" s="14" t="str">
        <f>IF($A150="","",(B150+(H150/24)))</f>
        <v/>
      </c>
      <c r="K150" s="15" t="str">
        <f>IF($A150="","",(COUNTIFS('Jobs'!$G$2:$G$201,G150,'Jobs'!$A$2:$A$201,A150,'Jobs'!$B$2:$B$201,("&lt;"&amp;J150),'Jobs'!$J$2:$J$201,("&gt;"&amp;B150))-1))</f>
        <v/>
      </c>
    </row>
    <row r="151" spans="1:11" x14ac:dyDescent="0.25">
      <c r="A151" s="11"/>
      <c r="B151" s="12"/>
      <c r="F151" s="13"/>
      <c r="H151" s="13"/>
      <c r="J151" s="14" t="str">
        <f>IF($A151="","",(B151+(H151/24)))</f>
        <v/>
      </c>
      <c r="K151" s="15" t="str">
        <f>IF($A151="","",(COUNTIFS('Jobs'!$G$2:$G$201,G151,'Jobs'!$A$2:$A$201,A151,'Jobs'!$B$2:$B$201,("&lt;"&amp;J151),'Jobs'!$J$2:$J$201,("&gt;"&amp;B151))-1))</f>
        <v/>
      </c>
    </row>
    <row r="152" spans="1:11" x14ac:dyDescent="0.25">
      <c r="A152" s="11"/>
      <c r="B152" s="12"/>
      <c r="F152" s="13"/>
      <c r="H152" s="13"/>
      <c r="J152" s="14" t="str">
        <f>IF($A152="","",(B152+(H152/24)))</f>
        <v/>
      </c>
      <c r="K152" s="15" t="str">
        <f>IF($A152="","",(COUNTIFS('Jobs'!$G$2:$G$201,G152,'Jobs'!$A$2:$A$201,A152,'Jobs'!$B$2:$B$201,("&lt;"&amp;J152),'Jobs'!$J$2:$J$201,("&gt;"&amp;B152))-1))</f>
        <v/>
      </c>
    </row>
    <row r="153" spans="1:11" x14ac:dyDescent="0.25">
      <c r="A153" s="11"/>
      <c r="B153" s="12"/>
      <c r="F153" s="13"/>
      <c r="H153" s="13"/>
      <c r="J153" s="14" t="str">
        <f>IF($A153="","",(B153+(H153/24)))</f>
        <v/>
      </c>
      <c r="K153" s="15" t="str">
        <f>IF($A153="","",(COUNTIFS('Jobs'!$G$2:$G$201,G153,'Jobs'!$A$2:$A$201,A153,'Jobs'!$B$2:$B$201,("&lt;"&amp;J153),'Jobs'!$J$2:$J$201,("&gt;"&amp;B153))-1))</f>
        <v/>
      </c>
    </row>
    <row r="154" spans="1:11" x14ac:dyDescent="0.25">
      <c r="A154" s="11"/>
      <c r="B154" s="12"/>
      <c r="F154" s="13"/>
      <c r="H154" s="13"/>
      <c r="J154" s="14" t="str">
        <f>IF($A154="","",(B154+(H154/24)))</f>
        <v/>
      </c>
      <c r="K154" s="15" t="str">
        <f>IF($A154="","",(COUNTIFS('Jobs'!$G$2:$G$201,G154,'Jobs'!$A$2:$A$201,A154,'Jobs'!$B$2:$B$201,("&lt;"&amp;J154),'Jobs'!$J$2:$J$201,("&gt;"&amp;B154))-1))</f>
        <v/>
      </c>
    </row>
    <row r="155" spans="1:11" x14ac:dyDescent="0.25">
      <c r="A155" s="11"/>
      <c r="B155" s="12"/>
      <c r="F155" s="13"/>
      <c r="H155" s="13"/>
      <c r="J155" s="14" t="str">
        <f>IF($A155="","",(B155+(H155/24)))</f>
        <v/>
      </c>
      <c r="K155" s="15" t="str">
        <f>IF($A155="","",(COUNTIFS('Jobs'!$G$2:$G$201,G155,'Jobs'!$A$2:$A$201,A155,'Jobs'!$B$2:$B$201,("&lt;"&amp;J155),'Jobs'!$J$2:$J$201,("&gt;"&amp;B155))-1))</f>
        <v/>
      </c>
    </row>
    <row r="156" spans="1:11" x14ac:dyDescent="0.25">
      <c r="A156" s="11"/>
      <c r="B156" s="12"/>
      <c r="F156" s="13"/>
      <c r="H156" s="13"/>
      <c r="J156" s="14" t="str">
        <f>IF($A156="","",(B156+(H156/24)))</f>
        <v/>
      </c>
      <c r="K156" s="15" t="str">
        <f>IF($A156="","",(COUNTIFS('Jobs'!$G$2:$G$201,G156,'Jobs'!$A$2:$A$201,A156,'Jobs'!$B$2:$B$201,("&lt;"&amp;J156),'Jobs'!$J$2:$J$201,("&gt;"&amp;B156))-1))</f>
        <v/>
      </c>
    </row>
    <row r="157" spans="1:11" x14ac:dyDescent="0.25">
      <c r="A157" s="11"/>
      <c r="B157" s="12"/>
      <c r="F157" s="13"/>
      <c r="H157" s="13"/>
      <c r="J157" s="14" t="str">
        <f>IF($A157="","",(B157+(H157/24)))</f>
        <v/>
      </c>
      <c r="K157" s="15" t="str">
        <f>IF($A157="","",(COUNTIFS('Jobs'!$G$2:$G$201,G157,'Jobs'!$A$2:$A$201,A157,'Jobs'!$B$2:$B$201,("&lt;"&amp;J157),'Jobs'!$J$2:$J$201,("&gt;"&amp;B157))-1))</f>
        <v/>
      </c>
    </row>
    <row r="158" spans="1:11" x14ac:dyDescent="0.25">
      <c r="A158" s="11"/>
      <c r="B158" s="12"/>
      <c r="F158" s="13"/>
      <c r="H158" s="13"/>
      <c r="J158" s="14" t="str">
        <f>IF($A158="","",(B158+(H158/24)))</f>
        <v/>
      </c>
      <c r="K158" s="15" t="str">
        <f>IF($A158="","",(COUNTIFS('Jobs'!$G$2:$G$201,G158,'Jobs'!$A$2:$A$201,A158,'Jobs'!$B$2:$B$201,("&lt;"&amp;J158),'Jobs'!$J$2:$J$201,("&gt;"&amp;B158))-1))</f>
        <v/>
      </c>
    </row>
    <row r="159" spans="1:11" x14ac:dyDescent="0.25">
      <c r="A159" s="11"/>
      <c r="B159" s="12"/>
      <c r="F159" s="13"/>
      <c r="H159" s="13"/>
      <c r="J159" s="14" t="str">
        <f>IF($A159="","",(B159+(H159/24)))</f>
        <v/>
      </c>
      <c r="K159" s="15" t="str">
        <f>IF($A159="","",(COUNTIFS('Jobs'!$G$2:$G$201,G159,'Jobs'!$A$2:$A$201,A159,'Jobs'!$B$2:$B$201,("&lt;"&amp;J159),'Jobs'!$J$2:$J$201,("&gt;"&amp;B159))-1))</f>
        <v/>
      </c>
    </row>
    <row r="160" spans="1:11" x14ac:dyDescent="0.25">
      <c r="A160" s="11"/>
      <c r="B160" s="12"/>
      <c r="F160" s="13"/>
      <c r="H160" s="13"/>
      <c r="J160" s="14" t="str">
        <f>IF($A160="","",(B160+(H160/24)))</f>
        <v/>
      </c>
      <c r="K160" s="15" t="str">
        <f>IF($A160="","",(COUNTIFS('Jobs'!$G$2:$G$201,G160,'Jobs'!$A$2:$A$201,A160,'Jobs'!$B$2:$B$201,("&lt;"&amp;J160),'Jobs'!$J$2:$J$201,("&gt;"&amp;B160))-1))</f>
        <v/>
      </c>
    </row>
    <row r="161" spans="1:11" x14ac:dyDescent="0.25">
      <c r="A161" s="11"/>
      <c r="B161" s="12"/>
      <c r="F161" s="13"/>
      <c r="H161" s="13"/>
      <c r="J161" s="14" t="str">
        <f>IF($A161="","",(B161+(H161/24)))</f>
        <v/>
      </c>
      <c r="K161" s="15" t="str">
        <f>IF($A161="","",(COUNTIFS('Jobs'!$G$2:$G$201,G161,'Jobs'!$A$2:$A$201,A161,'Jobs'!$B$2:$B$201,("&lt;"&amp;J161),'Jobs'!$J$2:$J$201,("&gt;"&amp;B161))-1))</f>
        <v/>
      </c>
    </row>
    <row r="162" spans="1:11" x14ac:dyDescent="0.25">
      <c r="A162" s="11"/>
      <c r="B162" s="12"/>
      <c r="F162" s="13"/>
      <c r="H162" s="13"/>
      <c r="J162" s="14" t="str">
        <f>IF($A162="","",(B162+(H162/24)))</f>
        <v/>
      </c>
      <c r="K162" s="15" t="str">
        <f>IF($A162="","",(COUNTIFS('Jobs'!$G$2:$G$201,G162,'Jobs'!$A$2:$A$201,A162,'Jobs'!$B$2:$B$201,("&lt;"&amp;J162),'Jobs'!$J$2:$J$201,("&gt;"&amp;B162))-1))</f>
        <v/>
      </c>
    </row>
    <row r="163" spans="1:11" x14ac:dyDescent="0.25">
      <c r="A163" s="11"/>
      <c r="B163" s="12"/>
      <c r="F163" s="13"/>
      <c r="H163" s="13"/>
      <c r="J163" s="14" t="str">
        <f>IF($A163="","",(B163+(H163/24)))</f>
        <v/>
      </c>
      <c r="K163" s="15" t="str">
        <f>IF($A163="","",(COUNTIFS('Jobs'!$G$2:$G$201,G163,'Jobs'!$A$2:$A$201,A163,'Jobs'!$B$2:$B$201,("&lt;"&amp;J163),'Jobs'!$J$2:$J$201,("&gt;"&amp;B163))-1))</f>
        <v/>
      </c>
    </row>
    <row r="164" spans="1:11" x14ac:dyDescent="0.25">
      <c r="A164" s="11"/>
      <c r="B164" s="12"/>
      <c r="F164" s="13"/>
      <c r="H164" s="13"/>
      <c r="J164" s="14" t="str">
        <f>IF($A164="","",(B164+(H164/24)))</f>
        <v/>
      </c>
      <c r="K164" s="15" t="str">
        <f>IF($A164="","",(COUNTIFS('Jobs'!$G$2:$G$201,G164,'Jobs'!$A$2:$A$201,A164,'Jobs'!$B$2:$B$201,("&lt;"&amp;J164),'Jobs'!$J$2:$J$201,("&gt;"&amp;B164))-1))</f>
        <v/>
      </c>
    </row>
    <row r="165" spans="1:11" x14ac:dyDescent="0.25">
      <c r="A165" s="11"/>
      <c r="B165" s="12"/>
      <c r="F165" s="13"/>
      <c r="H165" s="13"/>
      <c r="J165" s="14" t="str">
        <f>IF($A165="","",(B165+(H165/24)))</f>
        <v/>
      </c>
      <c r="K165" s="15" t="str">
        <f>IF($A165="","",(COUNTIFS('Jobs'!$G$2:$G$201,G165,'Jobs'!$A$2:$A$201,A165,'Jobs'!$B$2:$B$201,("&lt;"&amp;J165),'Jobs'!$J$2:$J$201,("&gt;"&amp;B165))-1))</f>
        <v/>
      </c>
    </row>
    <row r="166" spans="1:11" x14ac:dyDescent="0.25">
      <c r="A166" s="11"/>
      <c r="B166" s="12"/>
      <c r="F166" s="13"/>
      <c r="H166" s="13"/>
      <c r="J166" s="14" t="str">
        <f>IF($A166="","",(B166+(H166/24)))</f>
        <v/>
      </c>
      <c r="K166" s="15" t="str">
        <f>IF($A166="","",(COUNTIFS('Jobs'!$G$2:$G$201,G166,'Jobs'!$A$2:$A$201,A166,'Jobs'!$B$2:$B$201,("&lt;"&amp;J166),'Jobs'!$J$2:$J$201,("&gt;"&amp;B166))-1))</f>
        <v/>
      </c>
    </row>
    <row r="167" spans="1:11" x14ac:dyDescent="0.25">
      <c r="A167" s="11"/>
      <c r="B167" s="12"/>
      <c r="F167" s="13"/>
      <c r="H167" s="13"/>
      <c r="J167" s="14" t="str">
        <f>IF($A167="","",(B167+(H167/24)))</f>
        <v/>
      </c>
      <c r="K167" s="15" t="str">
        <f>IF($A167="","",(COUNTIFS('Jobs'!$G$2:$G$201,G167,'Jobs'!$A$2:$A$201,A167,'Jobs'!$B$2:$B$201,("&lt;"&amp;J167),'Jobs'!$J$2:$J$201,("&gt;"&amp;B167))-1))</f>
        <v/>
      </c>
    </row>
    <row r="168" spans="1:11" x14ac:dyDescent="0.25">
      <c r="A168" s="11"/>
      <c r="B168" s="12"/>
      <c r="F168" s="13"/>
      <c r="H168" s="13"/>
      <c r="J168" s="14" t="str">
        <f>IF($A168="","",(B168+(H168/24)))</f>
        <v/>
      </c>
      <c r="K168" s="15" t="str">
        <f>IF($A168="","",(COUNTIFS('Jobs'!$G$2:$G$201,G168,'Jobs'!$A$2:$A$201,A168,'Jobs'!$B$2:$B$201,("&lt;"&amp;J168),'Jobs'!$J$2:$J$201,("&gt;"&amp;B168))-1))</f>
        <v/>
      </c>
    </row>
    <row r="169" spans="1:11" x14ac:dyDescent="0.25">
      <c r="A169" s="11"/>
      <c r="B169" s="12"/>
      <c r="F169" s="13"/>
      <c r="H169" s="13"/>
      <c r="J169" s="14" t="str">
        <f>IF($A169="","",(B169+(H169/24)))</f>
        <v/>
      </c>
      <c r="K169" s="15" t="str">
        <f>IF($A169="","",(COUNTIFS('Jobs'!$G$2:$G$201,G169,'Jobs'!$A$2:$A$201,A169,'Jobs'!$B$2:$B$201,("&lt;"&amp;J169),'Jobs'!$J$2:$J$201,("&gt;"&amp;B169))-1))</f>
        <v/>
      </c>
    </row>
    <row r="170" spans="1:11" x14ac:dyDescent="0.25">
      <c r="A170" s="11"/>
      <c r="B170" s="12"/>
      <c r="F170" s="13"/>
      <c r="H170" s="13"/>
      <c r="J170" s="14" t="str">
        <f>IF($A170="","",(B170+(H170/24)))</f>
        <v/>
      </c>
      <c r="K170" s="15" t="str">
        <f>IF($A170="","",(COUNTIFS('Jobs'!$G$2:$G$201,G170,'Jobs'!$A$2:$A$201,A170,'Jobs'!$B$2:$B$201,("&lt;"&amp;J170),'Jobs'!$J$2:$J$201,("&gt;"&amp;B170))-1))</f>
        <v/>
      </c>
    </row>
    <row r="171" spans="1:11" x14ac:dyDescent="0.25">
      <c r="A171" s="11"/>
      <c r="B171" s="12"/>
      <c r="F171" s="13"/>
      <c r="H171" s="13"/>
      <c r="J171" s="14" t="str">
        <f>IF($A171="","",(B171+(H171/24)))</f>
        <v/>
      </c>
      <c r="K171" s="15" t="str">
        <f>IF($A171="","",(COUNTIFS('Jobs'!$G$2:$G$201,G171,'Jobs'!$A$2:$A$201,A171,'Jobs'!$B$2:$B$201,("&lt;"&amp;J171),'Jobs'!$J$2:$J$201,("&gt;"&amp;B171))-1))</f>
        <v/>
      </c>
    </row>
    <row r="172" spans="1:11" x14ac:dyDescent="0.25">
      <c r="A172" s="11"/>
      <c r="B172" s="12"/>
      <c r="F172" s="13"/>
      <c r="H172" s="13"/>
      <c r="J172" s="14" t="str">
        <f>IF($A172="","",(B172+(H172/24)))</f>
        <v/>
      </c>
      <c r="K172" s="15" t="str">
        <f>IF($A172="","",(COUNTIFS('Jobs'!$G$2:$G$201,G172,'Jobs'!$A$2:$A$201,A172,'Jobs'!$B$2:$B$201,("&lt;"&amp;J172),'Jobs'!$J$2:$J$201,("&gt;"&amp;B172))-1))</f>
        <v/>
      </c>
    </row>
    <row r="173" spans="1:11" x14ac:dyDescent="0.25">
      <c r="A173" s="11"/>
      <c r="B173" s="12"/>
      <c r="F173" s="13"/>
      <c r="H173" s="13"/>
      <c r="J173" s="14" t="str">
        <f>IF($A173="","",(B173+(H173/24)))</f>
        <v/>
      </c>
      <c r="K173" s="15" t="str">
        <f>IF($A173="","",(COUNTIFS('Jobs'!$G$2:$G$201,G173,'Jobs'!$A$2:$A$201,A173,'Jobs'!$B$2:$B$201,("&lt;"&amp;J173),'Jobs'!$J$2:$J$201,("&gt;"&amp;B173))-1))</f>
        <v/>
      </c>
    </row>
    <row r="174" spans="1:11" x14ac:dyDescent="0.25">
      <c r="A174" s="11"/>
      <c r="B174" s="12"/>
      <c r="F174" s="13"/>
      <c r="H174" s="13"/>
      <c r="J174" s="14" t="str">
        <f>IF($A174="","",(B174+(H174/24)))</f>
        <v/>
      </c>
      <c r="K174" s="15" t="str">
        <f>IF($A174="","",(COUNTIFS('Jobs'!$G$2:$G$201,G174,'Jobs'!$A$2:$A$201,A174,'Jobs'!$B$2:$B$201,("&lt;"&amp;J174),'Jobs'!$J$2:$J$201,("&gt;"&amp;B174))-1))</f>
        <v/>
      </c>
    </row>
    <row r="175" spans="1:11" x14ac:dyDescent="0.25">
      <c r="A175" s="11"/>
      <c r="B175" s="12"/>
      <c r="F175" s="13"/>
      <c r="H175" s="13"/>
      <c r="J175" s="14" t="str">
        <f>IF($A175="","",(B175+(H175/24)))</f>
        <v/>
      </c>
      <c r="K175" s="15" t="str">
        <f>IF($A175="","",(COUNTIFS('Jobs'!$G$2:$G$201,G175,'Jobs'!$A$2:$A$201,A175,'Jobs'!$B$2:$B$201,("&lt;"&amp;J175),'Jobs'!$J$2:$J$201,("&gt;"&amp;B175))-1))</f>
        <v/>
      </c>
    </row>
    <row r="176" spans="1:11" x14ac:dyDescent="0.25">
      <c r="A176" s="11"/>
      <c r="B176" s="12"/>
      <c r="F176" s="13"/>
      <c r="H176" s="13"/>
      <c r="J176" s="14" t="str">
        <f>IF($A176="","",(B176+(H176/24)))</f>
        <v/>
      </c>
      <c r="K176" s="15" t="str">
        <f>IF($A176="","",(COUNTIFS('Jobs'!$G$2:$G$201,G176,'Jobs'!$A$2:$A$201,A176,'Jobs'!$B$2:$B$201,("&lt;"&amp;J176),'Jobs'!$J$2:$J$201,("&gt;"&amp;B176))-1))</f>
        <v/>
      </c>
    </row>
    <row r="177" spans="1:11" x14ac:dyDescent="0.25">
      <c r="A177" s="11"/>
      <c r="B177" s="12"/>
      <c r="F177" s="13"/>
      <c r="H177" s="13"/>
      <c r="J177" s="14" t="str">
        <f>IF($A177="","",(B177+(H177/24)))</f>
        <v/>
      </c>
      <c r="K177" s="15" t="str">
        <f>IF($A177="","",(COUNTIFS('Jobs'!$G$2:$G$201,G177,'Jobs'!$A$2:$A$201,A177,'Jobs'!$B$2:$B$201,("&lt;"&amp;J177),'Jobs'!$J$2:$J$201,("&gt;"&amp;B177))-1))</f>
        <v/>
      </c>
    </row>
    <row r="178" spans="1:11" x14ac:dyDescent="0.25">
      <c r="A178" s="11"/>
      <c r="B178" s="12"/>
      <c r="F178" s="13"/>
      <c r="H178" s="13"/>
      <c r="J178" s="14" t="str">
        <f>IF($A178="","",(B178+(H178/24)))</f>
        <v/>
      </c>
      <c r="K178" s="15" t="str">
        <f>IF($A178="","",(COUNTIFS('Jobs'!$G$2:$G$201,G178,'Jobs'!$A$2:$A$201,A178,'Jobs'!$B$2:$B$201,("&lt;"&amp;J178),'Jobs'!$J$2:$J$201,("&gt;"&amp;B178))-1))</f>
        <v/>
      </c>
    </row>
    <row r="179" spans="1:11" x14ac:dyDescent="0.25">
      <c r="A179" s="11"/>
      <c r="B179" s="12"/>
      <c r="F179" s="13"/>
      <c r="H179" s="13"/>
      <c r="J179" s="14" t="str">
        <f>IF($A179="","",(B179+(H179/24)))</f>
        <v/>
      </c>
      <c r="K179" s="15" t="str">
        <f>IF($A179="","",(COUNTIFS('Jobs'!$G$2:$G$201,G179,'Jobs'!$A$2:$A$201,A179,'Jobs'!$B$2:$B$201,("&lt;"&amp;J179),'Jobs'!$J$2:$J$201,("&gt;"&amp;B179))-1))</f>
        <v/>
      </c>
    </row>
    <row r="180" spans="1:11" x14ac:dyDescent="0.25">
      <c r="A180" s="11"/>
      <c r="B180" s="12"/>
      <c r="F180" s="13"/>
      <c r="H180" s="13"/>
      <c r="J180" s="14" t="str">
        <f>IF($A180="","",(B180+(H180/24)))</f>
        <v/>
      </c>
      <c r="K180" s="15" t="str">
        <f>IF($A180="","",(COUNTIFS('Jobs'!$G$2:$G$201,G180,'Jobs'!$A$2:$A$201,A180,'Jobs'!$B$2:$B$201,("&lt;"&amp;J180),'Jobs'!$J$2:$J$201,("&gt;"&amp;B180))-1))</f>
        <v/>
      </c>
    </row>
    <row r="181" spans="1:11" x14ac:dyDescent="0.25">
      <c r="A181" s="11"/>
      <c r="B181" s="12"/>
      <c r="F181" s="13"/>
      <c r="H181" s="13"/>
      <c r="J181" s="14" t="str">
        <f>IF($A181="","",(B181+(H181/24)))</f>
        <v/>
      </c>
      <c r="K181" s="15" t="str">
        <f>IF($A181="","",(COUNTIFS('Jobs'!$G$2:$G$201,G181,'Jobs'!$A$2:$A$201,A181,'Jobs'!$B$2:$B$201,("&lt;"&amp;J181),'Jobs'!$J$2:$J$201,("&gt;"&amp;B181))-1))</f>
        <v/>
      </c>
    </row>
    <row r="182" spans="1:11" x14ac:dyDescent="0.25">
      <c r="A182" s="11"/>
      <c r="B182" s="12"/>
      <c r="F182" s="13"/>
      <c r="H182" s="13"/>
      <c r="J182" s="14" t="str">
        <f>IF($A182="","",(B182+(H182/24)))</f>
        <v/>
      </c>
      <c r="K182" s="15" t="str">
        <f>IF($A182="","",(COUNTIFS('Jobs'!$G$2:$G$201,G182,'Jobs'!$A$2:$A$201,A182,'Jobs'!$B$2:$B$201,("&lt;"&amp;J182),'Jobs'!$J$2:$J$201,("&gt;"&amp;B182))-1))</f>
        <v/>
      </c>
    </row>
    <row r="183" spans="1:11" x14ac:dyDescent="0.25">
      <c r="A183" s="11"/>
      <c r="B183" s="12"/>
      <c r="F183" s="13"/>
      <c r="H183" s="13"/>
      <c r="J183" s="14" t="str">
        <f>IF($A183="","",(B183+(H183/24)))</f>
        <v/>
      </c>
      <c r="K183" s="15" t="str">
        <f>IF($A183="","",(COUNTIFS('Jobs'!$G$2:$G$201,G183,'Jobs'!$A$2:$A$201,A183,'Jobs'!$B$2:$B$201,("&lt;"&amp;J183),'Jobs'!$J$2:$J$201,("&gt;"&amp;B183))-1))</f>
        <v/>
      </c>
    </row>
    <row r="184" spans="1:11" x14ac:dyDescent="0.25">
      <c r="A184" s="11"/>
      <c r="B184" s="12"/>
      <c r="F184" s="13"/>
      <c r="H184" s="13"/>
      <c r="J184" s="14" t="str">
        <f>IF($A184="","",(B184+(H184/24)))</f>
        <v/>
      </c>
      <c r="K184" s="15" t="str">
        <f>IF($A184="","",(COUNTIFS('Jobs'!$G$2:$G$201,G184,'Jobs'!$A$2:$A$201,A184,'Jobs'!$B$2:$B$201,("&lt;"&amp;J184),'Jobs'!$J$2:$J$201,("&gt;"&amp;B184))-1))</f>
        <v/>
      </c>
    </row>
    <row r="185" spans="1:11" x14ac:dyDescent="0.25">
      <c r="A185" s="11"/>
      <c r="B185" s="12"/>
      <c r="F185" s="13"/>
      <c r="H185" s="13"/>
      <c r="J185" s="14" t="str">
        <f>IF($A185="","",(B185+(H185/24)))</f>
        <v/>
      </c>
      <c r="K185" s="15" t="str">
        <f>IF($A185="","",(COUNTIFS('Jobs'!$G$2:$G$201,G185,'Jobs'!$A$2:$A$201,A185,'Jobs'!$B$2:$B$201,("&lt;"&amp;J185),'Jobs'!$J$2:$J$201,("&gt;"&amp;B185))-1))</f>
        <v/>
      </c>
    </row>
    <row r="186" spans="1:11" x14ac:dyDescent="0.25">
      <c r="A186" s="11"/>
      <c r="B186" s="12"/>
      <c r="F186" s="13"/>
      <c r="H186" s="13"/>
      <c r="J186" s="14" t="str">
        <f>IF($A186="","",(B186+(H186/24)))</f>
        <v/>
      </c>
      <c r="K186" s="15" t="str">
        <f>IF($A186="","",(COUNTIFS('Jobs'!$G$2:$G$201,G186,'Jobs'!$A$2:$A$201,A186,'Jobs'!$B$2:$B$201,("&lt;"&amp;J186),'Jobs'!$J$2:$J$201,("&gt;"&amp;B186))-1))</f>
        <v/>
      </c>
    </row>
    <row r="187" spans="1:11" x14ac:dyDescent="0.25">
      <c r="A187" s="11"/>
      <c r="B187" s="12"/>
      <c r="F187" s="13"/>
      <c r="H187" s="13"/>
      <c r="J187" s="14" t="str">
        <f>IF($A187="","",(B187+(H187/24)))</f>
        <v/>
      </c>
      <c r="K187" s="15" t="str">
        <f>IF($A187="","",(COUNTIFS('Jobs'!$G$2:$G$201,G187,'Jobs'!$A$2:$A$201,A187,'Jobs'!$B$2:$B$201,("&lt;"&amp;J187),'Jobs'!$J$2:$J$201,("&gt;"&amp;B187))-1))</f>
        <v/>
      </c>
    </row>
    <row r="188" spans="1:11" x14ac:dyDescent="0.25">
      <c r="A188" s="11"/>
      <c r="B188" s="12"/>
      <c r="F188" s="13"/>
      <c r="H188" s="13"/>
      <c r="J188" s="14" t="str">
        <f>IF($A188="","",(B188+(H188/24)))</f>
        <v/>
      </c>
      <c r="K188" s="15" t="str">
        <f>IF($A188="","",(COUNTIFS('Jobs'!$G$2:$G$201,G188,'Jobs'!$A$2:$A$201,A188,'Jobs'!$B$2:$B$201,("&lt;"&amp;J188),'Jobs'!$J$2:$J$201,("&gt;"&amp;B188))-1))</f>
        <v/>
      </c>
    </row>
    <row r="189" spans="1:11" x14ac:dyDescent="0.25">
      <c r="A189" s="11"/>
      <c r="B189" s="12"/>
      <c r="F189" s="13"/>
      <c r="H189" s="13"/>
      <c r="J189" s="14" t="str">
        <f>IF($A189="","",(B189+(H189/24)))</f>
        <v/>
      </c>
      <c r="K189" s="15" t="str">
        <f>IF($A189="","",(COUNTIFS('Jobs'!$G$2:$G$201,G189,'Jobs'!$A$2:$A$201,A189,'Jobs'!$B$2:$B$201,("&lt;"&amp;J189),'Jobs'!$J$2:$J$201,("&gt;"&amp;B189))-1))</f>
        <v/>
      </c>
    </row>
    <row r="190" spans="1:11" x14ac:dyDescent="0.25">
      <c r="A190" s="11"/>
      <c r="B190" s="12"/>
      <c r="F190" s="13"/>
      <c r="H190" s="13"/>
      <c r="J190" s="14" t="str">
        <f>IF($A190="","",(B190+(H190/24)))</f>
        <v/>
      </c>
      <c r="K190" s="15" t="str">
        <f>IF($A190="","",(COUNTIFS('Jobs'!$G$2:$G$201,G190,'Jobs'!$A$2:$A$201,A190,'Jobs'!$B$2:$B$201,("&lt;"&amp;J190),'Jobs'!$J$2:$J$201,("&gt;"&amp;B190))-1))</f>
        <v/>
      </c>
    </row>
    <row r="191" spans="1:11" x14ac:dyDescent="0.25">
      <c r="A191" s="11"/>
      <c r="B191" s="12"/>
      <c r="F191" s="13"/>
      <c r="H191" s="13"/>
      <c r="J191" s="14" t="str">
        <f>IF($A191="","",(B191+(H191/24)))</f>
        <v/>
      </c>
      <c r="K191" s="15" t="str">
        <f>IF($A191="","",(COUNTIFS('Jobs'!$G$2:$G$201,G191,'Jobs'!$A$2:$A$201,A191,'Jobs'!$B$2:$B$201,("&lt;"&amp;J191),'Jobs'!$J$2:$J$201,("&gt;"&amp;B191))-1))</f>
        <v/>
      </c>
    </row>
    <row r="192" spans="1:11" x14ac:dyDescent="0.25">
      <c r="A192" s="11"/>
      <c r="B192" s="12"/>
      <c r="F192" s="13"/>
      <c r="H192" s="13"/>
      <c r="J192" s="14" t="str">
        <f>IF($A192="","",(B192+(H192/24)))</f>
        <v/>
      </c>
      <c r="K192" s="15" t="str">
        <f>IF($A192="","",(COUNTIFS('Jobs'!$G$2:$G$201,G192,'Jobs'!$A$2:$A$201,A192,'Jobs'!$B$2:$B$201,("&lt;"&amp;J192),'Jobs'!$J$2:$J$201,("&gt;"&amp;B192))-1))</f>
        <v/>
      </c>
    </row>
    <row r="193" spans="1:11" x14ac:dyDescent="0.25">
      <c r="A193" s="11"/>
      <c r="B193" s="12"/>
      <c r="F193" s="13"/>
      <c r="H193" s="13"/>
      <c r="J193" s="14" t="str">
        <f>IF($A193="","",(B193+(H193/24)))</f>
        <v/>
      </c>
      <c r="K193" s="15" t="str">
        <f>IF($A193="","",(COUNTIFS('Jobs'!$G$2:$G$201,G193,'Jobs'!$A$2:$A$201,A193,'Jobs'!$B$2:$B$201,("&lt;"&amp;J193),'Jobs'!$J$2:$J$201,("&gt;"&amp;B193))-1))</f>
        <v/>
      </c>
    </row>
    <row r="194" spans="1:11" x14ac:dyDescent="0.25">
      <c r="A194" s="11"/>
      <c r="B194" s="12"/>
      <c r="F194" s="13"/>
      <c r="H194" s="13"/>
      <c r="J194" s="14" t="str">
        <f>IF($A194="","",(B194+(H194/24)))</f>
        <v/>
      </c>
      <c r="K194" s="15" t="str">
        <f>IF($A194="","",(COUNTIFS('Jobs'!$G$2:$G$201,G194,'Jobs'!$A$2:$A$201,A194,'Jobs'!$B$2:$B$201,("&lt;"&amp;J194),'Jobs'!$J$2:$J$201,("&gt;"&amp;B194))-1))</f>
        <v/>
      </c>
    </row>
    <row r="195" spans="1:11" x14ac:dyDescent="0.25">
      <c r="A195" s="11"/>
      <c r="B195" s="12"/>
      <c r="F195" s="13"/>
      <c r="H195" s="13"/>
      <c r="J195" s="14" t="str">
        <f>IF($A195="","",(B195+(H195/24)))</f>
        <v/>
      </c>
      <c r="K195" s="15" t="str">
        <f>IF($A195="","",(COUNTIFS('Jobs'!$G$2:$G$201,G195,'Jobs'!$A$2:$A$201,A195,'Jobs'!$B$2:$B$201,("&lt;"&amp;J195),'Jobs'!$J$2:$J$201,("&gt;"&amp;B195))-1))</f>
        <v/>
      </c>
    </row>
    <row r="196" spans="1:11" x14ac:dyDescent="0.25">
      <c r="A196" s="11"/>
      <c r="B196" s="12"/>
      <c r="F196" s="13"/>
      <c r="H196" s="13"/>
      <c r="J196" s="14" t="str">
        <f>IF($A196="","",(B196+(H196/24)))</f>
        <v/>
      </c>
      <c r="K196" s="15" t="str">
        <f>IF($A196="","",(COUNTIFS('Jobs'!$G$2:$G$201,G196,'Jobs'!$A$2:$A$201,A196,'Jobs'!$B$2:$B$201,("&lt;"&amp;J196),'Jobs'!$J$2:$J$201,("&gt;"&amp;B196))-1))</f>
        <v/>
      </c>
    </row>
    <row r="197" spans="1:11" x14ac:dyDescent="0.25">
      <c r="A197" s="11"/>
      <c r="B197" s="12"/>
      <c r="F197" s="13"/>
      <c r="H197" s="13"/>
      <c r="J197" s="14" t="str">
        <f>IF($A197="","",(B197+(H197/24)))</f>
        <v/>
      </c>
      <c r="K197" s="15" t="str">
        <f>IF($A197="","",(COUNTIFS('Jobs'!$G$2:$G$201,G197,'Jobs'!$A$2:$A$201,A197,'Jobs'!$B$2:$B$201,("&lt;"&amp;J197),'Jobs'!$J$2:$J$201,("&gt;"&amp;B197))-1))</f>
        <v/>
      </c>
    </row>
    <row r="198" spans="1:11" x14ac:dyDescent="0.25">
      <c r="A198" s="11"/>
      <c r="B198" s="12"/>
      <c r="F198" s="13"/>
      <c r="H198" s="13"/>
      <c r="J198" s="14" t="str">
        <f>IF($A198="","",(B198+(H198/24)))</f>
        <v/>
      </c>
      <c r="K198" s="15" t="str">
        <f>IF($A198="","",(COUNTIFS('Jobs'!$G$2:$G$201,G198,'Jobs'!$A$2:$A$201,A198,'Jobs'!$B$2:$B$201,("&lt;"&amp;J198),'Jobs'!$J$2:$J$201,("&gt;"&amp;B198))-1))</f>
        <v/>
      </c>
    </row>
    <row r="199" spans="1:11" x14ac:dyDescent="0.25">
      <c r="A199" s="11"/>
      <c r="B199" s="12"/>
      <c r="F199" s="13"/>
      <c r="H199" s="13"/>
      <c r="J199" s="14" t="str">
        <f>IF($A199="","",(B199+(H199/24)))</f>
        <v/>
      </c>
      <c r="K199" s="15" t="str">
        <f>IF($A199="","",(COUNTIFS('Jobs'!$G$2:$G$201,G199,'Jobs'!$A$2:$A$201,A199,'Jobs'!$B$2:$B$201,("&lt;"&amp;J199),'Jobs'!$J$2:$J$201,("&gt;"&amp;B199))-1))</f>
        <v/>
      </c>
    </row>
    <row r="200" spans="1:11" x14ac:dyDescent="0.25">
      <c r="A200" s="11"/>
      <c r="B200" s="12"/>
      <c r="F200" s="13"/>
      <c r="H200" s="13"/>
      <c r="J200" s="14" t="str">
        <f>IF($A200="","",(B200+(H200/24)))</f>
        <v/>
      </c>
      <c r="K200" s="15" t="str">
        <f>IF($A200="","",(COUNTIFS('Jobs'!$G$2:$G$201,G200,'Jobs'!$A$2:$A$201,A200,'Jobs'!$B$2:$B$201,("&lt;"&amp;J200),'Jobs'!$J$2:$J$201,("&gt;"&amp;B200))-1))</f>
        <v/>
      </c>
    </row>
    <row r="201" spans="1:11" x14ac:dyDescent="0.25">
      <c r="A201" s="11"/>
      <c r="B201" s="12"/>
      <c r="F201" s="13"/>
      <c r="H201" s="13"/>
      <c r="J201" s="14" t="str">
        <f>IF($A201="","",(B201+(H201/24)))</f>
        <v/>
      </c>
      <c r="K201" s="15" t="str">
        <f>IF($A201="","",(COUNTIFS('Jobs'!$G$2:$G$201,G201,'Jobs'!$A$2:$A$201,A201,'Jobs'!$B$2:$B$201,("&lt;"&amp;J201),'Jobs'!$J$2:$J$201,("&gt;"&amp;B201))-1))</f>
        <v/>
      </c>
    </row>
  </sheetData>
  <autoFilter ref="A1:K1"/>
  <conditionalFormatting sqref="K2:K201">
    <cfRule type="expression" dxfId="0" priority="1">
      <formula>AND(K2&lt;&gt;"",K2&gt;0)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Truck 1 (26 ft), Truck 2 (26 ft), Truck 3 (16 ft)" sqref="G2:G201">
      <formula1>"Truck 1 (26 ft),Truck 2 (26 ft),Truck 3 (16 ft)"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Booked, Confirmed, In progress, Completed, Cancelled" sqref="I2:I201">
      <formula1>"Booked,Confirmed,In progress,Completed,Cancelled"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COUNTA('Jobs'!$A$2:$A$201)</f>
        <v>5</v>
      </c>
    </row>
    <row r="4" spans="1:3" x14ac:dyDescent="0.25">
      <c r="A4" s="17" t="s">
        <v>50</v>
      </c>
      <c r="B4" s="18"/>
      <c r="C4" s="18"/>
    </row>
    <row r="5" spans="1:2" x14ac:dyDescent="0.25">
      <c r="A5" t="s">
        <v>51</v>
      </c>
      <c r="B5" s="19">
        <f>COUNTIF('Jobs'!$I$2:$I$201,"Booked")</f>
        <v>2</v>
      </c>
    </row>
    <row r="6" spans="1:2" x14ac:dyDescent="0.25">
      <c r="A6" t="s">
        <v>52</v>
      </c>
      <c r="B6" s="19">
        <f>COUNTIF('Jobs'!$I$2:$I$201,"Confirmed")</f>
        <v>2</v>
      </c>
    </row>
    <row r="7" spans="1:2" x14ac:dyDescent="0.25">
      <c r="A7" t="s">
        <v>53</v>
      </c>
      <c r="B7" s="19">
        <f>COUNTIF('Jobs'!$I$2:$I$201,"In progress")</f>
        <v>0</v>
      </c>
    </row>
    <row r="8" spans="1:2" x14ac:dyDescent="0.25">
      <c r="A8" t="s">
        <v>54</v>
      </c>
      <c r="B8" s="19">
        <f>COUNTIF('Jobs'!$I$2:$I$201,"Completed")</f>
        <v>1</v>
      </c>
    </row>
    <row r="9" spans="1:2" x14ac:dyDescent="0.25">
      <c r="A9" t="s">
        <v>55</v>
      </c>
      <c r="B9" s="19">
        <f>COUNTIF('Jobs'!$I$2:$I$201,"Cancelled")</f>
        <v>0</v>
      </c>
    </row>
    <row r="10" spans="1:3" x14ac:dyDescent="0.25">
      <c r="A10" s="17" t="s">
        <v>56</v>
      </c>
      <c r="B10" s="18"/>
      <c r="C10" s="18"/>
    </row>
    <row r="11" spans="1:2" x14ac:dyDescent="0.25">
      <c r="A11" t="s">
        <v>57</v>
      </c>
      <c r="B11" s="19">
        <f>SUM('Jobs'!$H$2:$H$201)</f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