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ss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<sst xmlns="http://schemas.openxmlformats.org/spreadsheetml/2006/main" count="66" uniqueCount="57">
  <si>
    <t>Mediation Session Scheduler</t>
  </si>
  <si>
    <t>A free session scheduler for mediators: book sessions by date and case with length and confirmation status in Google Sheets or Excel.</t>
  </si>
  <si>
    <t>Quick start</t>
  </si>
  <si>
    <t>Open the Sessions tab and replace the sample rows with your own — one row per entry. Formulas fill in automatically for new rows.</t>
  </si>
  <si>
    <t>Use case references rather than party names on shared calendars. Room conflict flags overlapping bookings in the same room.</t>
  </si>
  <si>
    <t>Move Status from Pending to Confirmed once both parties agree; Fee helps you bill each session.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</si>
  <si>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</si>
  <si>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</si>
  <si>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</si>
  <si>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</si>
  <si>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</si>
  <si>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</si>
  <si>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</si>
  <si>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</si>
  <si>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</si>
  <si>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Case ref</t>
  </si>
  <si>
    <t>Session type</t>
  </si>
  <si>
    <t>Mediator</t>
  </si>
  <si>
    <t>Location</t>
  </si>
  <si>
    <t>Start</t>
  </si>
  <si>
    <t>Length (hrs)</t>
  </si>
  <si>
    <t>Fee per hour</t>
  </si>
  <si>
    <t>Status</t>
  </si>
  <si>
    <t>End</t>
  </si>
  <si>
    <t>Fee</t>
  </si>
  <si>
    <t>Start (min of day)</t>
  </si>
  <si>
    <t>End (min of day)</t>
  </si>
  <si>
    <t>Room conflict</t>
  </si>
  <si>
    <t>MED-24-118</t>
  </si>
  <si>
    <t>Intake</t>
  </si>
  <si>
    <t>J. Harlow</t>
  </si>
  <si>
    <t>Room A</t>
  </si>
  <si>
    <t>Confirmed</t>
  </si>
  <si>
    <t>MED-24-104</t>
  </si>
  <si>
    <t>Joint session</t>
  </si>
  <si>
    <t>R. Castillo</t>
  </si>
  <si>
    <t>Pending</t>
  </si>
  <si>
    <t>MED-24-097</t>
  </si>
  <si>
    <t>Caucus</t>
  </si>
  <si>
    <t>Zoom</t>
  </si>
  <si>
    <t>Room B</t>
  </si>
  <si>
    <t>MED-24-090</t>
  </si>
  <si>
    <t>Follow-up</t>
  </si>
  <si>
    <t>Completed</t>
  </si>
  <si>
    <t>Item</t>
  </si>
  <si>
    <t>Value</t>
  </si>
  <si>
    <t>Notes</t>
  </si>
  <si>
    <t>Overview</t>
  </si>
  <si>
    <t>Entries</t>
  </si>
  <si>
    <t>By status</t>
  </si>
  <si>
    <t>Status: Pending</t>
  </si>
  <si>
    <t>Status: Confirmed</t>
  </si>
  <si>
    <t>Status: Completed</t>
  </si>
  <si>
    <t>Status: Cancelled</t>
  </si>
  <si>
    <t>Totals</t>
  </si>
  <si>
    <t>Total fee</t>
  </si>
  <si>
    <t>Total length (hrs)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</si>
</sst>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4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6" customWidth="1"/>
    <col min="6" max="6" width="11" customWidth="1"/>
    <col min="7" max="8" width="15" customWidth="1"/>
    <col min="9" max="9" width="16" customWidth="1"/>
    <col min="10" max="10" width="11" customWidth="1"/>
    <col min="11" max="11" width="14" customWidth="1"/>
    <col min="12" max="12" width="21" customWidth="1"/>
    <col min="13" max="13" width="19" customWidth="1"/>
    <col min="14" max="14" width="24" customWidth="1"/>
  </cols>
  <sheetData>
    <row r="1" ht="22" customHeight="1" spans="1:14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0" t="s">
        <v>27</v>
      </c>
    </row>
    <row r="2" spans="1:14" x14ac:dyDescent="0.25">
      <c r="A2" s="11">
        <v>46310</v>
      </c>
      <c r="B2" t="s">
        <v>28</v>
      </c>
      <c r="C2" t="s">
        <v>29</v>
      </c>
      <c r="D2" t="s">
        <v>30</v>
      </c>
      <c r="E2" t="s">
        <v>31</v>
      </c>
      <c r="F2" s="12">
        <v>0.375</v>
      </c>
      <c r="G2" s="13">
        <v>1</v>
      </c>
      <c r="H2" s="14">
        <v>175</v>
      </c>
      <c r="I2" t="s">
        <v>32</v>
      </c>
      <c r="J2" s="15">
        <f>IF($A2="","",(F2+(G2/24)))</f>
        <v>0.4166666666666667</v>
      </c>
      <c r="K2" s="16">
        <f>IF($A2="","",(G2*H2))</f>
        <v>175</v>
      </c>
      <c r="L2" s="17">
        <f>IF($A2="","",ROUND((F2*1440),0))</f>
        <v>540</v>
      </c>
      <c r="M2" s="17">
        <f>IF($A2="","",ROUND(((F2*1440)+(G2*60)),0))</f>
        <v>600</v>
      </c>
      <c r="N2" s="18" t="str">
        <f>IF($A2="","",IF(OR((E2="Zoom"),(I2="Cancelled")),"",IF((COUNTIFS('Sessions'!$A$2:$A$201,A2,'Sessions'!$E$2:$E$201,E2,'Sessions'!$L$2:$L$201,("&lt;"&amp;M2),'Sessions'!$M$2:$M$201,("&gt;"&amp;L2),'Sessions'!$I$2:$I$201,"&lt;&gt;Cancelled")&gt;1),"Double-booked","")))</f>
        <v>Double-booked</v>
      </c>
    </row>
    <row r="3" spans="1:14" x14ac:dyDescent="0.25">
      <c r="A3" s="11">
        <v>46310</v>
      </c>
      <c r="B3" t="s">
        <v>33</v>
      </c>
      <c r="C3" t="s">
        <v>34</v>
      </c>
      <c r="D3" t="s">
        <v>35</v>
      </c>
      <c r="E3" t="s">
        <v>31</v>
      </c>
      <c r="F3" s="12">
        <v>0.3958333333333333</v>
      </c>
      <c r="G3" s="13">
        <v>3</v>
      </c>
      <c r="H3" s="14">
        <v>225</v>
      </c>
      <c r="I3" t="s">
        <v>36</v>
      </c>
      <c r="J3" s="15">
        <f>IF($A3="","",(F3+(G3/24)))</f>
        <v>0.5208333333333333</v>
      </c>
      <c r="K3" s="16">
        <f>IF($A3="","",(G3*H3))</f>
        <v>675</v>
      </c>
      <c r="L3" s="17">
        <f>IF($A3="","",ROUND((F3*1440),0))</f>
        <v>570</v>
      </c>
      <c r="M3" s="17">
        <f>IF($A3="","",ROUND(((F3*1440)+(G3*60)),0))</f>
        <v>750</v>
      </c>
      <c r="N3" s="18" t="str">
        <f>IF($A3="","",IF(OR((E3="Zoom"),(I3="Cancelled")),"",IF((COUNTIFS('Sessions'!$A$2:$A$201,A3,'Sessions'!$E$2:$E$201,E3,'Sessions'!$L$2:$L$201,("&lt;"&amp;M3),'Sessions'!$M$2:$M$201,("&gt;"&amp;L3),'Sessions'!$I$2:$I$201,"&lt;&gt;Cancelled")&gt;1),"Double-booked","")))</f>
        <v>Double-booked</v>
      </c>
    </row>
    <row r="4" spans="1:14" x14ac:dyDescent="0.25">
      <c r="A4" s="11">
        <v>46310</v>
      </c>
      <c r="B4" t="s">
        <v>37</v>
      </c>
      <c r="C4" t="s">
        <v>38</v>
      </c>
      <c r="D4" t="s">
        <v>30</v>
      </c>
      <c r="E4" t="s">
        <v>39</v>
      </c>
      <c r="F4" s="12">
        <v>0.5416666666666666</v>
      </c>
      <c r="G4" s="13">
        <v>1.5</v>
      </c>
      <c r="H4" s="14">
        <v>175</v>
      </c>
      <c r="I4" t="s">
        <v>32</v>
      </c>
      <c r="J4" s="15">
        <f>IF($A4="","",(F4+(G4/24)))</f>
        <v>0.6041666666666666</v>
      </c>
      <c r="K4" s="16">
        <f>IF($A4="","",(G4*H4))</f>
        <v>262.5</v>
      </c>
      <c r="L4" s="17">
        <f>IF($A4="","",ROUND((F4*1440),0))</f>
        <v>780</v>
      </c>
      <c r="M4" s="17">
        <f>IF($A4="","",ROUND(((F4*1440)+(G4*60)),0))</f>
        <v>870</v>
      </c>
      <c r="N4" s="18" t="str">
        <f>IF($A4="","",IF(OR((E4="Zoom"),(I4="Cancelled")),"",IF((COUNTIFS('Sessions'!$A$2:$A$201,A4,'Sessions'!$E$2:$E$201,E4,'Sessions'!$L$2:$L$201,("&lt;"&amp;M4),'Sessions'!$M$2:$M$201,("&gt;"&amp;L4),'Sessions'!$I$2:$I$201,"&lt;&gt;Cancelled")&gt;1),"Double-booked","")))</f>
        <v/>
      </c>
    </row>
    <row r="5" spans="1:14" x14ac:dyDescent="0.25">
      <c r="A5" s="11">
        <v>46313</v>
      </c>
      <c r="B5" t="s">
        <v>33</v>
      </c>
      <c r="C5" t="s">
        <v>34</v>
      </c>
      <c r="D5" t="s">
        <v>35</v>
      </c>
      <c r="E5" t="s">
        <v>40</v>
      </c>
      <c r="F5" s="12">
        <v>0.375</v>
      </c>
      <c r="G5" s="13">
        <v>3</v>
      </c>
      <c r="H5" s="14">
        <v>225</v>
      </c>
      <c r="I5" t="s">
        <v>32</v>
      </c>
      <c r="J5" s="15">
        <f>IF($A5="","",(F5+(G5/24)))</f>
        <v>0.5</v>
      </c>
      <c r="K5" s="16">
        <f>IF($A5="","",(G5*H5))</f>
        <v>675</v>
      </c>
      <c r="L5" s="17">
        <f>IF($A5="","",ROUND((F5*1440),0))</f>
        <v>540</v>
      </c>
      <c r="M5" s="17">
        <f>IF($A5="","",ROUND(((F5*1440)+(G5*60)),0))</f>
        <v>720</v>
      </c>
      <c r="N5" s="18" t="str">
        <f>IF($A5="","",IF(OR((E5="Zoom"),(I5="Cancelled")),"",IF((COUNTIFS('Sessions'!$A$2:$A$201,A5,'Sessions'!$E$2:$E$201,E5,'Sessions'!$L$2:$L$201,("&lt;"&amp;M5),'Sessions'!$M$2:$M$201,("&gt;"&amp;L5),'Sessions'!$I$2:$I$201,"&lt;&gt;Cancelled")&gt;1),"Double-booked","")))</f>
        <v/>
      </c>
    </row>
    <row r="6" spans="1:14" x14ac:dyDescent="0.25">
      <c r="A6" s="11">
        <v>46305</v>
      </c>
      <c r="B6" t="s">
        <v>41</v>
      </c>
      <c r="C6" t="s">
        <v>42</v>
      </c>
      <c r="D6" t="s">
        <v>30</v>
      </c>
      <c r="E6" t="s">
        <v>40</v>
      </c>
      <c r="F6" s="12">
        <v>0.625</v>
      </c>
      <c r="G6" s="13">
        <v>1</v>
      </c>
      <c r="H6" s="14">
        <v>175</v>
      </c>
      <c r="I6" t="s">
        <v>43</v>
      </c>
      <c r="J6" s="15">
        <f>IF($A6="","",(F6+(G6/24)))</f>
        <v>0.6666666666666666</v>
      </c>
      <c r="K6" s="16">
        <f>IF($A6="","",(G6*H6))</f>
        <v>175</v>
      </c>
      <c r="L6" s="17">
        <f>IF($A6="","",ROUND((F6*1440),0))</f>
        <v>900</v>
      </c>
      <c r="M6" s="17">
        <f>IF($A6="","",ROUND(((F6*1440)+(G6*60)),0))</f>
        <v>960</v>
      </c>
      <c r="N6" s="18" t="str">
        <f>IF($A6="","",IF(OR((E6="Zoom"),(I6="Cancelled")),"",IF((COUNTIFS('Sessions'!$A$2:$A$201,A6,'Sessions'!$E$2:$E$201,E6,'Sessions'!$L$2:$L$201,("&lt;"&amp;M6),'Sessions'!$M$2:$M$201,("&gt;"&amp;L6),'Sessions'!$I$2:$I$201,"&lt;&gt;Cancelled")&gt;1),"Double-booked","")))</f>
        <v/>
      </c>
    </row>
    <row r="7" spans="1:14" x14ac:dyDescent="0.25">
      <c r="A7" s="11"/>
      <c r="F7" s="12"/>
      <c r="G7" s="13"/>
      <c r="H7" s="14"/>
      <c r="J7" s="15" t="str">
        <f>IF($A7="","",(F7+(G7/24)))</f>
        <v/>
      </c>
      <c r="K7" s="16" t="str">
        <f>IF($A7="","",(G7*H7))</f>
        <v/>
      </c>
      <c r="L7" s="17" t="str">
        <f>IF($A7="","",ROUND((F7*1440),0))</f>
        <v/>
      </c>
      <c r="M7" s="17" t="str">
        <f>IF($A7="","",ROUND(((F7*1440)+(G7*60)),0))</f>
        <v/>
      </c>
      <c r="N7" s="18" t="str">
        <f>IF($A7="","",IF(OR((E7="Zoom"),(I7="Cancelled")),"",IF((COUNTIFS('Sessions'!$A$2:$A$201,A7,'Sessions'!$E$2:$E$201,E7,'Sessions'!$L$2:$L$201,("&lt;"&amp;M7),'Sessions'!$M$2:$M$201,("&gt;"&amp;L7),'Sessions'!$I$2:$I$201,"&lt;&gt;Cancelled")&gt;1),"Double-booked","")))</f>
        <v/>
      </c>
    </row>
    <row r="8" spans="1:14" x14ac:dyDescent="0.25">
      <c r="A8" s="11"/>
      <c r="F8" s="12"/>
      <c r="G8" s="13"/>
      <c r="H8" s="14"/>
      <c r="J8" s="15" t="str">
        <f>IF($A8="","",(F8+(G8/24)))</f>
        <v/>
      </c>
      <c r="K8" s="16" t="str">
        <f>IF($A8="","",(G8*H8))</f>
        <v/>
      </c>
      <c r="L8" s="17" t="str">
        <f>IF($A8="","",ROUND((F8*1440),0))</f>
        <v/>
      </c>
      <c r="M8" s="17" t="str">
        <f>IF($A8="","",ROUND(((F8*1440)+(G8*60)),0))</f>
        <v/>
      </c>
      <c r="N8" s="18" t="str">
        <f>IF($A8="","",IF(OR((E8="Zoom"),(I8="Cancelled")),"",IF((COUNTIFS('Sessions'!$A$2:$A$201,A8,'Sessions'!$E$2:$E$201,E8,'Sessions'!$L$2:$L$201,("&lt;"&amp;M8),'Sessions'!$M$2:$M$201,("&gt;"&amp;L8),'Sessions'!$I$2:$I$201,"&lt;&gt;Cancelled")&gt;1),"Double-booked","")))</f>
        <v/>
      </c>
    </row>
    <row r="9" spans="1:14" x14ac:dyDescent="0.25">
      <c r="A9" s="11"/>
      <c r="F9" s="12"/>
      <c r="G9" s="13"/>
      <c r="H9" s="14"/>
      <c r="J9" s="15" t="str">
        <f>IF($A9="","",(F9+(G9/24)))</f>
        <v/>
      </c>
      <c r="K9" s="16" t="str">
        <f>IF($A9="","",(G9*H9))</f>
        <v/>
      </c>
      <c r="L9" s="17" t="str">
        <f>IF($A9="","",ROUND((F9*1440),0))</f>
        <v/>
      </c>
      <c r="M9" s="17" t="str">
        <f>IF($A9="","",ROUND(((F9*1440)+(G9*60)),0))</f>
        <v/>
      </c>
      <c r="N9" s="18" t="str">
        <f>IF($A9="","",IF(OR((E9="Zoom"),(I9="Cancelled")),"",IF((COUNTIFS('Sessions'!$A$2:$A$201,A9,'Sessions'!$E$2:$E$201,E9,'Sessions'!$L$2:$L$201,("&lt;"&amp;M9),'Sessions'!$M$2:$M$201,("&gt;"&amp;L9),'Sessions'!$I$2:$I$201,"&lt;&gt;Cancelled")&gt;1),"Double-booked","")))</f>
        <v/>
      </c>
    </row>
    <row r="10" spans="1:14" x14ac:dyDescent="0.25">
      <c r="A10" s="11"/>
      <c r="F10" s="12"/>
      <c r="G10" s="13"/>
      <c r="H10" s="14"/>
      <c r="J10" s="15" t="str">
        <f>IF($A10="","",(F10+(G10/24)))</f>
        <v/>
      </c>
      <c r="K10" s="16" t="str">
        <f>IF($A10="","",(G10*H10))</f>
        <v/>
      </c>
      <c r="L10" s="17" t="str">
        <f>IF($A10="","",ROUND((F10*1440),0))</f>
        <v/>
      </c>
      <c r="M10" s="17" t="str">
        <f>IF($A10="","",ROUND(((F10*1440)+(G10*60)),0))</f>
        <v/>
      </c>
      <c r="N10" s="18" t="str">
        <f>IF($A10="","",IF(OR((E10="Zoom"),(I10="Cancelled")),"",IF((COUNTIFS('Sessions'!$A$2:$A$201,A10,'Sessions'!$E$2:$E$201,E10,'Sessions'!$L$2:$L$201,("&lt;"&amp;M10),'Sessions'!$M$2:$M$201,("&gt;"&amp;L10),'Sessions'!$I$2:$I$201,"&lt;&gt;Cancelled")&gt;1),"Double-booked","")))</f>
        <v/>
      </c>
    </row>
    <row r="11" spans="1:14" x14ac:dyDescent="0.25">
      <c r="A11" s="11"/>
      <c r="F11" s="12"/>
      <c r="G11" s="13"/>
      <c r="H11" s="14"/>
      <c r="J11" s="15" t="str">
        <f>IF($A11="","",(F11+(G11/24)))</f>
        <v/>
      </c>
      <c r="K11" s="16" t="str">
        <f>IF($A11="","",(G11*H11))</f>
        <v/>
      </c>
      <c r="L11" s="17" t="str">
        <f>IF($A11="","",ROUND((F11*1440),0))</f>
        <v/>
      </c>
      <c r="M11" s="17" t="str">
        <f>IF($A11="","",ROUND(((F11*1440)+(G11*60)),0))</f>
        <v/>
      </c>
      <c r="N11" s="18" t="str">
        <f>IF($A11="","",IF(OR((E11="Zoom"),(I11="Cancelled")),"",IF((COUNTIFS('Sessions'!$A$2:$A$201,A11,'Sessions'!$E$2:$E$201,E11,'Sessions'!$L$2:$L$201,("&lt;"&amp;M11),'Sessions'!$M$2:$M$201,("&gt;"&amp;L11),'Sessions'!$I$2:$I$201,"&lt;&gt;Cancelled")&gt;1),"Double-booked","")))</f>
        <v/>
      </c>
    </row>
    <row r="12" spans="1:14" x14ac:dyDescent="0.25">
      <c r="A12" s="11"/>
      <c r="F12" s="12"/>
      <c r="G12" s="13"/>
      <c r="H12" s="14"/>
      <c r="J12" s="15" t="str">
        <f>IF($A12="","",(F12+(G12/24)))</f>
        <v/>
      </c>
      <c r="K12" s="16" t="str">
        <f>IF($A12="","",(G12*H12))</f>
        <v/>
      </c>
      <c r="L12" s="17" t="str">
        <f>IF($A12="","",ROUND((F12*1440),0))</f>
        <v/>
      </c>
      <c r="M12" s="17" t="str">
        <f>IF($A12="","",ROUND(((F12*1440)+(G12*60)),0))</f>
        <v/>
      </c>
      <c r="N12" s="18" t="str">
        <f>IF($A12="","",IF(OR((E12="Zoom"),(I12="Cancelled")),"",IF((COUNTIFS('Sessions'!$A$2:$A$201,A12,'Sessions'!$E$2:$E$201,E12,'Sessions'!$L$2:$L$201,("&lt;"&amp;M12),'Sessions'!$M$2:$M$201,("&gt;"&amp;L12),'Sessions'!$I$2:$I$201,"&lt;&gt;Cancelled")&gt;1),"Double-booked","")))</f>
        <v/>
      </c>
    </row>
    <row r="13" spans="1:14" x14ac:dyDescent="0.25">
      <c r="A13" s="11"/>
      <c r="F13" s="12"/>
      <c r="G13" s="13"/>
      <c r="H13" s="14"/>
      <c r="J13" s="15" t="str">
        <f>IF($A13="","",(F13+(G13/24)))</f>
        <v/>
      </c>
      <c r="K13" s="16" t="str">
        <f>IF($A13="","",(G13*H13))</f>
        <v/>
      </c>
      <c r="L13" s="17" t="str">
        <f>IF($A13="","",ROUND((F13*1440),0))</f>
        <v/>
      </c>
      <c r="M13" s="17" t="str">
        <f>IF($A13="","",ROUND(((F13*1440)+(G13*60)),0))</f>
        <v/>
      </c>
      <c r="N13" s="18" t="str">
        <f>IF($A13="","",IF(OR((E13="Zoom"),(I13="Cancelled")),"",IF((COUNTIFS('Sessions'!$A$2:$A$201,A13,'Sessions'!$E$2:$E$201,E13,'Sessions'!$L$2:$L$201,("&lt;"&amp;M13),'Sessions'!$M$2:$M$201,("&gt;"&amp;L13),'Sessions'!$I$2:$I$201,"&lt;&gt;Cancelled")&gt;1),"Double-booked","")))</f>
        <v/>
      </c>
    </row>
    <row r="14" spans="1:14" x14ac:dyDescent="0.25">
      <c r="A14" s="11"/>
      <c r="F14" s="12"/>
      <c r="G14" s="13"/>
      <c r="H14" s="14"/>
      <c r="J14" s="15" t="str">
        <f>IF($A14="","",(F14+(G14/24)))</f>
        <v/>
      </c>
      <c r="K14" s="16" t="str">
        <f>IF($A14="","",(G14*H14))</f>
        <v/>
      </c>
      <c r="L14" s="17" t="str">
        <f>IF($A14="","",ROUND((F14*1440),0))</f>
        <v/>
      </c>
      <c r="M14" s="17" t="str">
        <f>IF($A14="","",ROUND(((F14*1440)+(G14*60)),0))</f>
        <v/>
      </c>
      <c r="N14" s="18" t="str">
        <f>IF($A14="","",IF(OR((E14="Zoom"),(I14="Cancelled")),"",IF((COUNTIFS('Sessions'!$A$2:$A$201,A14,'Sessions'!$E$2:$E$201,E14,'Sessions'!$L$2:$L$201,("&lt;"&amp;M14),'Sessions'!$M$2:$M$201,("&gt;"&amp;L14),'Sessions'!$I$2:$I$201,"&lt;&gt;Cancelled")&gt;1),"Double-booked","")))</f>
        <v/>
      </c>
    </row>
    <row r="15" spans="1:14" x14ac:dyDescent="0.25">
      <c r="A15" s="11"/>
      <c r="F15" s="12"/>
      <c r="G15" s="13"/>
      <c r="H15" s="14"/>
      <c r="J15" s="15" t="str">
        <f>IF($A15="","",(F15+(G15/24)))</f>
        <v/>
      </c>
      <c r="K15" s="16" t="str">
        <f>IF($A15="","",(G15*H15))</f>
        <v/>
      </c>
      <c r="L15" s="17" t="str">
        <f>IF($A15="","",ROUND((F15*1440),0))</f>
        <v/>
      </c>
      <c r="M15" s="17" t="str">
        <f>IF($A15="","",ROUND(((F15*1440)+(G15*60)),0))</f>
        <v/>
      </c>
      <c r="N15" s="18" t="str">
        <f>IF($A15="","",IF(OR((E15="Zoom"),(I15="Cancelled")),"",IF((COUNTIFS('Sessions'!$A$2:$A$201,A15,'Sessions'!$E$2:$E$201,E15,'Sessions'!$L$2:$L$201,("&lt;"&amp;M15),'Sessions'!$M$2:$M$201,("&gt;"&amp;L15),'Sessions'!$I$2:$I$201,"&lt;&gt;Cancelled")&gt;1),"Double-booked","")))</f>
        <v/>
      </c>
    </row>
    <row r="16" spans="1:14" x14ac:dyDescent="0.25">
      <c r="A16" s="11"/>
      <c r="F16" s="12"/>
      <c r="G16" s="13"/>
      <c r="H16" s="14"/>
      <c r="J16" s="15" t="str">
        <f>IF($A16="","",(F16+(G16/24)))</f>
        <v/>
      </c>
      <c r="K16" s="16" t="str">
        <f>IF($A16="","",(G16*H16))</f>
        <v/>
      </c>
      <c r="L16" s="17" t="str">
        <f>IF($A16="","",ROUND((F16*1440),0))</f>
        <v/>
      </c>
      <c r="M16" s="17" t="str">
        <f>IF($A16="","",ROUND(((F16*1440)+(G16*60)),0))</f>
        <v/>
      </c>
      <c r="N16" s="18" t="str">
        <f>IF($A16="","",IF(OR((E16="Zoom"),(I16="Cancelled")),"",IF((COUNTIFS('Sessions'!$A$2:$A$201,A16,'Sessions'!$E$2:$E$201,E16,'Sessions'!$L$2:$L$201,("&lt;"&amp;M16),'Sessions'!$M$2:$M$201,("&gt;"&amp;L16),'Sessions'!$I$2:$I$201,"&lt;&gt;Cancelled")&gt;1),"Double-booked","")))</f>
        <v/>
      </c>
    </row>
    <row r="17" spans="1:14" x14ac:dyDescent="0.25">
      <c r="A17" s="11"/>
      <c r="F17" s="12"/>
      <c r="G17" s="13"/>
      <c r="H17" s="14"/>
      <c r="J17" s="15" t="str">
        <f>IF($A17="","",(F17+(G17/24)))</f>
        <v/>
      </c>
      <c r="K17" s="16" t="str">
        <f>IF($A17="","",(G17*H17))</f>
        <v/>
      </c>
      <c r="L17" s="17" t="str">
        <f>IF($A17="","",ROUND((F17*1440),0))</f>
        <v/>
      </c>
      <c r="M17" s="17" t="str">
        <f>IF($A17="","",ROUND(((F17*1440)+(G17*60)),0))</f>
        <v/>
      </c>
      <c r="N17" s="18" t="str">
        <f>IF($A17="","",IF(OR((E17="Zoom"),(I17="Cancelled")),"",IF((COUNTIFS('Sessions'!$A$2:$A$201,A17,'Sessions'!$E$2:$E$201,E17,'Sessions'!$L$2:$L$201,("&lt;"&amp;M17),'Sessions'!$M$2:$M$201,("&gt;"&amp;L17),'Sessions'!$I$2:$I$201,"&lt;&gt;Cancelled")&gt;1),"Double-booked","")))</f>
        <v/>
      </c>
    </row>
    <row r="18" spans="1:14" x14ac:dyDescent="0.25">
      <c r="A18" s="11"/>
      <c r="F18" s="12"/>
      <c r="G18" s="13"/>
      <c r="H18" s="14"/>
      <c r="J18" s="15" t="str">
        <f>IF($A18="","",(F18+(G18/24)))</f>
        <v/>
      </c>
      <c r="K18" s="16" t="str">
        <f>IF($A18="","",(G18*H18))</f>
        <v/>
      </c>
      <c r="L18" s="17" t="str">
        <f>IF($A18="","",ROUND((F18*1440),0))</f>
        <v/>
      </c>
      <c r="M18" s="17" t="str">
        <f>IF($A18="","",ROUND(((F18*1440)+(G18*60)),0))</f>
        <v/>
      </c>
      <c r="N18" s="18" t="str">
        <f>IF($A18="","",IF(OR((E18="Zoom"),(I18="Cancelled")),"",IF((COUNTIFS('Sessions'!$A$2:$A$201,A18,'Sessions'!$E$2:$E$201,E18,'Sessions'!$L$2:$L$201,("&lt;"&amp;M18),'Sessions'!$M$2:$M$201,("&gt;"&amp;L18),'Sessions'!$I$2:$I$201,"&lt;&gt;Cancelled")&gt;1),"Double-booked","")))</f>
        <v/>
      </c>
    </row>
    <row r="19" spans="1:14" x14ac:dyDescent="0.25">
      <c r="A19" s="11"/>
      <c r="F19" s="12"/>
      <c r="G19" s="13"/>
      <c r="H19" s="14"/>
      <c r="J19" s="15" t="str">
        <f>IF($A19="","",(F19+(G19/24)))</f>
        <v/>
      </c>
      <c r="K19" s="16" t="str">
        <f>IF($A19="","",(G19*H19))</f>
        <v/>
      </c>
      <c r="L19" s="17" t="str">
        <f>IF($A19="","",ROUND((F19*1440),0))</f>
        <v/>
      </c>
      <c r="M19" s="17" t="str">
        <f>IF($A19="","",ROUND(((F19*1440)+(G19*60)),0))</f>
        <v/>
      </c>
      <c r="N19" s="18" t="str">
        <f>IF($A19="","",IF(OR((E19="Zoom"),(I19="Cancelled")),"",IF((COUNTIFS('Sessions'!$A$2:$A$201,A19,'Sessions'!$E$2:$E$201,E19,'Sessions'!$L$2:$L$201,("&lt;"&amp;M19),'Sessions'!$M$2:$M$201,("&gt;"&amp;L19),'Sessions'!$I$2:$I$201,"&lt;&gt;Cancelled")&gt;1),"Double-booked","")))</f>
        <v/>
      </c>
    </row>
    <row r="20" spans="1:14" x14ac:dyDescent="0.25">
      <c r="A20" s="11"/>
      <c r="F20" s="12"/>
      <c r="G20" s="13"/>
      <c r="H20" s="14"/>
      <c r="J20" s="15" t="str">
        <f>IF($A20="","",(F20+(G20/24)))</f>
        <v/>
      </c>
      <c r="K20" s="16" t="str">
        <f>IF($A20="","",(G20*H20))</f>
        <v/>
      </c>
      <c r="L20" s="17" t="str">
        <f>IF($A20="","",ROUND((F20*1440),0))</f>
        <v/>
      </c>
      <c r="M20" s="17" t="str">
        <f>IF($A20="","",ROUND(((F20*1440)+(G20*60)),0))</f>
        <v/>
      </c>
      <c r="N20" s="18" t="str">
        <f>IF($A20="","",IF(OR((E20="Zoom"),(I20="Cancelled")),"",IF((COUNTIFS('Sessions'!$A$2:$A$201,A20,'Sessions'!$E$2:$E$201,E20,'Sessions'!$L$2:$L$201,("&lt;"&amp;M20),'Sessions'!$M$2:$M$201,("&gt;"&amp;L20),'Sessions'!$I$2:$I$201,"&lt;&gt;Cancelled")&gt;1),"Double-booked","")))</f>
        <v/>
      </c>
    </row>
    <row r="21" spans="1:14" x14ac:dyDescent="0.25">
      <c r="A21" s="11"/>
      <c r="F21" s="12"/>
      <c r="G21" s="13"/>
      <c r="H21" s="14"/>
      <c r="J21" s="15" t="str">
        <f>IF($A21="","",(F21+(G21/24)))</f>
        <v/>
      </c>
      <c r="K21" s="16" t="str">
        <f>IF($A21="","",(G21*H21))</f>
        <v/>
      </c>
      <c r="L21" s="17" t="str">
        <f>IF($A21="","",ROUND((F21*1440),0))</f>
        <v/>
      </c>
      <c r="M21" s="17" t="str">
        <f>IF($A21="","",ROUND(((F21*1440)+(G21*60)),0))</f>
        <v/>
      </c>
      <c r="N21" s="18" t="str">
        <f>IF($A21="","",IF(OR((E21="Zoom"),(I21="Cancelled")),"",IF((COUNTIFS('Sessions'!$A$2:$A$201,A21,'Sessions'!$E$2:$E$201,E21,'Sessions'!$L$2:$L$201,("&lt;"&amp;M21),'Sessions'!$M$2:$M$201,("&gt;"&amp;L21),'Sessions'!$I$2:$I$201,"&lt;&gt;Cancelled")&gt;1),"Double-booked","")))</f>
        <v/>
      </c>
    </row>
    <row r="22" spans="1:14" x14ac:dyDescent="0.25">
      <c r="A22" s="11"/>
      <c r="F22" s="12"/>
      <c r="G22" s="13"/>
      <c r="H22" s="14"/>
      <c r="J22" s="15" t="str">
        <f>IF($A22="","",(F22+(G22/24)))</f>
        <v/>
      </c>
      <c r="K22" s="16" t="str">
        <f>IF($A22="","",(G22*H22))</f>
        <v/>
      </c>
      <c r="L22" s="17" t="str">
        <f>IF($A22="","",ROUND((F22*1440),0))</f>
        <v/>
      </c>
      <c r="M22" s="17" t="str">
        <f>IF($A22="","",ROUND(((F22*1440)+(G22*60)),0))</f>
        <v/>
      </c>
      <c r="N22" s="18" t="str">
        <f>IF($A22="","",IF(OR((E22="Zoom"),(I22="Cancelled")),"",IF((COUNTIFS('Sessions'!$A$2:$A$201,A22,'Sessions'!$E$2:$E$201,E22,'Sessions'!$L$2:$L$201,("&lt;"&amp;M22),'Sessions'!$M$2:$M$201,("&gt;"&amp;L22),'Sessions'!$I$2:$I$201,"&lt;&gt;Cancelled")&gt;1),"Double-booked","")))</f>
        <v/>
      </c>
    </row>
    <row r="23" spans="1:14" x14ac:dyDescent="0.25">
      <c r="A23" s="11"/>
      <c r="F23" s="12"/>
      <c r="G23" s="13"/>
      <c r="H23" s="14"/>
      <c r="J23" s="15" t="str">
        <f>IF($A23="","",(F23+(G23/24)))</f>
        <v/>
      </c>
      <c r="K23" s="16" t="str">
        <f>IF($A23="","",(G23*H23))</f>
        <v/>
      </c>
      <c r="L23" s="17" t="str">
        <f>IF($A23="","",ROUND((F23*1440),0))</f>
        <v/>
      </c>
      <c r="M23" s="17" t="str">
        <f>IF($A23="","",ROUND(((F23*1440)+(G23*60)),0))</f>
        <v/>
      </c>
      <c r="N23" s="18" t="str">
        <f>IF($A23="","",IF(OR((E23="Zoom"),(I23="Cancelled")),"",IF((COUNTIFS('Sessions'!$A$2:$A$201,A23,'Sessions'!$E$2:$E$201,E23,'Sessions'!$L$2:$L$201,("&lt;"&amp;M23),'Sessions'!$M$2:$M$201,("&gt;"&amp;L23),'Sessions'!$I$2:$I$201,"&lt;&gt;Cancelled")&gt;1),"Double-booked","")))</f>
        <v/>
      </c>
    </row>
    <row r="24" spans="1:14" x14ac:dyDescent="0.25">
      <c r="A24" s="11"/>
      <c r="F24" s="12"/>
      <c r="G24" s="13"/>
      <c r="H24" s="14"/>
      <c r="J24" s="15" t="str">
        <f>IF($A24="","",(F24+(G24/24)))</f>
        <v/>
      </c>
      <c r="K24" s="16" t="str">
        <f>IF($A24="","",(G24*H24))</f>
        <v/>
      </c>
      <c r="L24" s="17" t="str">
        <f>IF($A24="","",ROUND((F24*1440),0))</f>
        <v/>
      </c>
      <c r="M24" s="17" t="str">
        <f>IF($A24="","",ROUND(((F24*1440)+(G24*60)),0))</f>
        <v/>
      </c>
      <c r="N24" s="18" t="str">
        <f>IF($A24="","",IF(OR((E24="Zoom"),(I24="Cancelled")),"",IF((COUNTIFS('Sessions'!$A$2:$A$201,A24,'Sessions'!$E$2:$E$201,E24,'Sessions'!$L$2:$L$201,("&lt;"&amp;M24),'Sessions'!$M$2:$M$201,("&gt;"&amp;L24),'Sessions'!$I$2:$I$201,"&lt;&gt;Cancelled")&gt;1),"Double-booked","")))</f>
        <v/>
      </c>
    </row>
    <row r="25" spans="1:14" x14ac:dyDescent="0.25">
      <c r="A25" s="11"/>
      <c r="F25" s="12"/>
      <c r="G25" s="13"/>
      <c r="H25" s="14"/>
      <c r="J25" s="15" t="str">
        <f>IF($A25="","",(F25+(G25/24)))</f>
        <v/>
      </c>
      <c r="K25" s="16" t="str">
        <f>IF($A25="","",(G25*H25))</f>
        <v/>
      </c>
      <c r="L25" s="17" t="str">
        <f>IF($A25="","",ROUND((F25*1440),0))</f>
        <v/>
      </c>
      <c r="M25" s="17" t="str">
        <f>IF($A25="","",ROUND(((F25*1440)+(G25*60)),0))</f>
        <v/>
      </c>
      <c r="N25" s="18" t="str">
        <f>IF($A25="","",IF(OR((E25="Zoom"),(I25="Cancelled")),"",IF((COUNTIFS('Sessions'!$A$2:$A$201,A25,'Sessions'!$E$2:$E$201,E25,'Sessions'!$L$2:$L$201,("&lt;"&amp;M25),'Sessions'!$M$2:$M$201,("&gt;"&amp;L25),'Sessions'!$I$2:$I$201,"&lt;&gt;Cancelled")&gt;1),"Double-booked","")))</f>
        <v/>
      </c>
    </row>
    <row r="26" spans="1:14" x14ac:dyDescent="0.25">
      <c r="A26" s="11"/>
      <c r="F26" s="12"/>
      <c r="G26" s="13"/>
      <c r="H26" s="14"/>
      <c r="J26" s="15" t="str">
        <f>IF($A26="","",(F26+(G26/24)))</f>
        <v/>
      </c>
      <c r="K26" s="16" t="str">
        <f>IF($A26="","",(G26*H26))</f>
        <v/>
      </c>
      <c r="L26" s="17" t="str">
        <f>IF($A26="","",ROUND((F26*1440),0))</f>
        <v/>
      </c>
      <c r="M26" s="17" t="str">
        <f>IF($A26="","",ROUND(((F26*1440)+(G26*60)),0))</f>
        <v/>
      </c>
      <c r="N26" s="18" t="str">
        <f>IF($A26="","",IF(OR((E26="Zoom"),(I26="Cancelled")),"",IF((COUNTIFS('Sessions'!$A$2:$A$201,A26,'Sessions'!$E$2:$E$201,E26,'Sessions'!$L$2:$L$201,("&lt;"&amp;M26),'Sessions'!$M$2:$M$201,("&gt;"&amp;L26),'Sessions'!$I$2:$I$201,"&lt;&gt;Cancelled")&gt;1),"Double-booked","")))</f>
        <v/>
      </c>
    </row>
    <row r="27" spans="1:14" x14ac:dyDescent="0.25">
      <c r="A27" s="11"/>
      <c r="F27" s="12"/>
      <c r="G27" s="13"/>
      <c r="H27" s="14"/>
      <c r="J27" s="15" t="str">
        <f>IF($A27="","",(F27+(G27/24)))</f>
        <v/>
      </c>
      <c r="K27" s="16" t="str">
        <f>IF($A27="","",(G27*H27))</f>
        <v/>
      </c>
      <c r="L27" s="17" t="str">
        <f>IF($A27="","",ROUND((F27*1440),0))</f>
        <v/>
      </c>
      <c r="M27" s="17" t="str">
        <f>IF($A27="","",ROUND(((F27*1440)+(G27*60)),0))</f>
        <v/>
      </c>
      <c r="N27" s="18" t="str">
        <f>IF($A27="","",IF(OR((E27="Zoom"),(I27="Cancelled")),"",IF((COUNTIFS('Sessions'!$A$2:$A$201,A27,'Sessions'!$E$2:$E$201,E27,'Sessions'!$L$2:$L$201,("&lt;"&amp;M27),'Sessions'!$M$2:$M$201,("&gt;"&amp;L27),'Sessions'!$I$2:$I$201,"&lt;&gt;Cancelled")&gt;1),"Double-booked","")))</f>
        <v/>
      </c>
    </row>
    <row r="28" spans="1:14" x14ac:dyDescent="0.25">
      <c r="A28" s="11"/>
      <c r="F28" s="12"/>
      <c r="G28" s="13"/>
      <c r="H28" s="14"/>
      <c r="J28" s="15" t="str">
        <f>IF($A28="","",(F28+(G28/24)))</f>
        <v/>
      </c>
      <c r="K28" s="16" t="str">
        <f>IF($A28="","",(G28*H28))</f>
        <v/>
      </c>
      <c r="L28" s="17" t="str">
        <f>IF($A28="","",ROUND((F28*1440),0))</f>
        <v/>
      </c>
      <c r="M28" s="17" t="str">
        <f>IF($A28="","",ROUND(((F28*1440)+(G28*60)),0))</f>
        <v/>
      </c>
      <c r="N28" s="18" t="str">
        <f>IF($A28="","",IF(OR((E28="Zoom"),(I28="Cancelled")),"",IF((COUNTIFS('Sessions'!$A$2:$A$201,A28,'Sessions'!$E$2:$E$201,E28,'Sessions'!$L$2:$L$201,("&lt;"&amp;M28),'Sessions'!$M$2:$M$201,("&gt;"&amp;L28),'Sessions'!$I$2:$I$201,"&lt;&gt;Cancelled")&gt;1),"Double-booked","")))</f>
        <v/>
      </c>
    </row>
    <row r="29" spans="1:14" x14ac:dyDescent="0.25">
      <c r="A29" s="11"/>
      <c r="F29" s="12"/>
      <c r="G29" s="13"/>
      <c r="H29" s="14"/>
      <c r="J29" s="15" t="str">
        <f>IF($A29="","",(F29+(G29/24)))</f>
        <v/>
      </c>
      <c r="K29" s="16" t="str">
        <f>IF($A29="","",(G29*H29))</f>
        <v/>
      </c>
      <c r="L29" s="17" t="str">
        <f>IF($A29="","",ROUND((F29*1440),0))</f>
        <v/>
      </c>
      <c r="M29" s="17" t="str">
        <f>IF($A29="","",ROUND(((F29*1440)+(G29*60)),0))</f>
        <v/>
      </c>
      <c r="N29" s="18" t="str">
        <f>IF($A29="","",IF(OR((E29="Zoom"),(I29="Cancelled")),"",IF((COUNTIFS('Sessions'!$A$2:$A$201,A29,'Sessions'!$E$2:$E$201,E29,'Sessions'!$L$2:$L$201,("&lt;"&amp;M29),'Sessions'!$M$2:$M$201,("&gt;"&amp;L29),'Sessions'!$I$2:$I$201,"&lt;&gt;Cancelled")&gt;1),"Double-booked","")))</f>
        <v/>
      </c>
    </row>
    <row r="30" spans="1:14" x14ac:dyDescent="0.25">
      <c r="A30" s="11"/>
      <c r="F30" s="12"/>
      <c r="G30" s="13"/>
      <c r="H30" s="14"/>
      <c r="J30" s="15" t="str">
        <f>IF($A30="","",(F30+(G30/24)))</f>
        <v/>
      </c>
      <c r="K30" s="16" t="str">
        <f>IF($A30="","",(G30*H30))</f>
        <v/>
      </c>
      <c r="L30" s="17" t="str">
        <f>IF($A30="","",ROUND((F30*1440),0))</f>
        <v/>
      </c>
      <c r="M30" s="17" t="str">
        <f>IF($A30="","",ROUND(((F30*1440)+(G30*60)),0))</f>
        <v/>
      </c>
      <c r="N30" s="18" t="str">
        <f>IF($A30="","",IF(OR((E30="Zoom"),(I30="Cancelled")),"",IF((COUNTIFS('Sessions'!$A$2:$A$201,A30,'Sessions'!$E$2:$E$201,E30,'Sessions'!$L$2:$L$201,("&lt;"&amp;M30),'Sessions'!$M$2:$M$201,("&gt;"&amp;L30),'Sessions'!$I$2:$I$201,"&lt;&gt;Cancelled")&gt;1),"Double-booked","")))</f>
        <v/>
      </c>
    </row>
    <row r="31" spans="1:14" x14ac:dyDescent="0.25">
      <c r="A31" s="11"/>
      <c r="F31" s="12"/>
      <c r="G31" s="13"/>
      <c r="H31" s="14"/>
      <c r="J31" s="15" t="str">
        <f>IF($A31="","",(F31+(G31/24)))</f>
        <v/>
      </c>
      <c r="K31" s="16" t="str">
        <f>IF($A31="","",(G31*H31))</f>
        <v/>
      </c>
      <c r="L31" s="17" t="str">
        <f>IF($A31="","",ROUND((F31*1440),0))</f>
        <v/>
      </c>
      <c r="M31" s="17" t="str">
        <f>IF($A31="","",ROUND(((F31*1440)+(G31*60)),0))</f>
        <v/>
      </c>
      <c r="N31" s="18" t="str">
        <f>IF($A31="","",IF(OR((E31="Zoom"),(I31="Cancelled")),"",IF((COUNTIFS('Sessions'!$A$2:$A$201,A31,'Sessions'!$E$2:$E$201,E31,'Sessions'!$L$2:$L$201,("&lt;"&amp;M31),'Sessions'!$M$2:$M$201,("&gt;"&amp;L31),'Sessions'!$I$2:$I$201,"&lt;&gt;Cancelled")&gt;1),"Double-booked","")))</f>
        <v/>
      </c>
    </row>
    <row r="32" spans="1:14" x14ac:dyDescent="0.25">
      <c r="A32" s="11"/>
      <c r="F32" s="12"/>
      <c r="G32" s="13"/>
      <c r="H32" s="14"/>
      <c r="J32" s="15" t="str">
        <f>IF($A32="","",(F32+(G32/24)))</f>
        <v/>
      </c>
      <c r="K32" s="16" t="str">
        <f>IF($A32="","",(G32*H32))</f>
        <v/>
      </c>
      <c r="L32" s="17" t="str">
        <f>IF($A32="","",ROUND((F32*1440),0))</f>
        <v/>
      </c>
      <c r="M32" s="17" t="str">
        <f>IF($A32="","",ROUND(((F32*1440)+(G32*60)),0))</f>
        <v/>
      </c>
      <c r="N32" s="18" t="str">
        <f>IF($A32="","",IF(OR((E32="Zoom"),(I32="Cancelled")),"",IF((COUNTIFS('Sessions'!$A$2:$A$201,A32,'Sessions'!$E$2:$E$201,E32,'Sessions'!$L$2:$L$201,("&lt;"&amp;M32),'Sessions'!$M$2:$M$201,("&gt;"&amp;L32),'Sessions'!$I$2:$I$201,"&lt;&gt;Cancelled")&gt;1),"Double-booked","")))</f>
        <v/>
      </c>
    </row>
    <row r="33" spans="1:14" x14ac:dyDescent="0.25">
      <c r="A33" s="11"/>
      <c r="F33" s="12"/>
      <c r="G33" s="13"/>
      <c r="H33" s="14"/>
      <c r="J33" s="15" t="str">
        <f>IF($A33="","",(F33+(G33/24)))</f>
        <v/>
      </c>
      <c r="K33" s="16" t="str">
        <f>IF($A33="","",(G33*H33))</f>
        <v/>
      </c>
      <c r="L33" s="17" t="str">
        <f>IF($A33="","",ROUND((F33*1440),0))</f>
        <v/>
      </c>
      <c r="M33" s="17" t="str">
        <f>IF($A33="","",ROUND(((F33*1440)+(G33*60)),0))</f>
        <v/>
      </c>
      <c r="N33" s="18" t="str">
        <f>IF($A33="","",IF(OR((E33="Zoom"),(I33="Cancelled")),"",IF((COUNTIFS('Sessions'!$A$2:$A$201,A33,'Sessions'!$E$2:$E$201,E33,'Sessions'!$L$2:$L$201,("&lt;"&amp;M33),'Sessions'!$M$2:$M$201,("&gt;"&amp;L33),'Sessions'!$I$2:$I$201,"&lt;&gt;Cancelled")&gt;1),"Double-booked","")))</f>
        <v/>
      </c>
    </row>
    <row r="34" spans="1:14" x14ac:dyDescent="0.25">
      <c r="A34" s="11"/>
      <c r="F34" s="12"/>
      <c r="G34" s="13"/>
      <c r="H34" s="14"/>
      <c r="J34" s="15" t="str">
        <f>IF($A34="","",(F34+(G34/24)))</f>
        <v/>
      </c>
      <c r="K34" s="16" t="str">
        <f>IF($A34="","",(G34*H34))</f>
        <v/>
      </c>
      <c r="L34" s="17" t="str">
        <f>IF($A34="","",ROUND((F34*1440),0))</f>
        <v/>
      </c>
      <c r="M34" s="17" t="str">
        <f>IF($A34="","",ROUND(((F34*1440)+(G34*60)),0))</f>
        <v/>
      </c>
      <c r="N34" s="18" t="str">
        <f>IF($A34="","",IF(OR((E34="Zoom"),(I34="Cancelled")),"",IF((COUNTIFS('Sessions'!$A$2:$A$201,A34,'Sessions'!$E$2:$E$201,E34,'Sessions'!$L$2:$L$201,("&lt;"&amp;M34),'Sessions'!$M$2:$M$201,("&gt;"&amp;L34),'Sessions'!$I$2:$I$201,"&lt;&gt;Cancelled")&gt;1),"Double-booked","")))</f>
        <v/>
      </c>
    </row>
    <row r="35" spans="1:14" x14ac:dyDescent="0.25">
      <c r="A35" s="11"/>
      <c r="F35" s="12"/>
      <c r="G35" s="13"/>
      <c r="H35" s="14"/>
      <c r="J35" s="15" t="str">
        <f>IF($A35="","",(F35+(G35/24)))</f>
        <v/>
      </c>
      <c r="K35" s="16" t="str">
        <f>IF($A35="","",(G35*H35))</f>
        <v/>
      </c>
      <c r="L35" s="17" t="str">
        <f>IF($A35="","",ROUND((F35*1440),0))</f>
        <v/>
      </c>
      <c r="M35" s="17" t="str">
        <f>IF($A35="","",ROUND(((F35*1440)+(G35*60)),0))</f>
        <v/>
      </c>
      <c r="N35" s="18" t="str">
        <f>IF($A35="","",IF(OR((E35="Zoom"),(I35="Cancelled")),"",IF((COUNTIFS('Sessions'!$A$2:$A$201,A35,'Sessions'!$E$2:$E$201,E35,'Sessions'!$L$2:$L$201,("&lt;"&amp;M35),'Sessions'!$M$2:$M$201,("&gt;"&amp;L35),'Sessions'!$I$2:$I$201,"&lt;&gt;Cancelled")&gt;1),"Double-booked","")))</f>
        <v/>
      </c>
    </row>
    <row r="36" spans="1:14" x14ac:dyDescent="0.25">
      <c r="A36" s="11"/>
      <c r="F36" s="12"/>
      <c r="G36" s="13"/>
      <c r="H36" s="14"/>
      <c r="J36" s="15" t="str">
        <f>IF($A36="","",(F36+(G36/24)))</f>
        <v/>
      </c>
      <c r="K36" s="16" t="str">
        <f>IF($A36="","",(G36*H36))</f>
        <v/>
      </c>
      <c r="L36" s="17" t="str">
        <f>IF($A36="","",ROUND((F36*1440),0))</f>
        <v/>
      </c>
      <c r="M36" s="17" t="str">
        <f>IF($A36="","",ROUND(((F36*1440)+(G36*60)),0))</f>
        <v/>
      </c>
      <c r="N36" s="18" t="str">
        <f>IF($A36="","",IF(OR((E36="Zoom"),(I36="Cancelled")),"",IF((COUNTIFS('Sessions'!$A$2:$A$201,A36,'Sessions'!$E$2:$E$201,E36,'Sessions'!$L$2:$L$201,("&lt;"&amp;M36),'Sessions'!$M$2:$M$201,("&gt;"&amp;L36),'Sessions'!$I$2:$I$201,"&lt;&gt;Cancelled")&gt;1),"Double-booked","")))</f>
        <v/>
      </c>
    </row>
    <row r="37" spans="1:14" x14ac:dyDescent="0.25">
      <c r="A37" s="11"/>
      <c r="F37" s="12"/>
      <c r="G37" s="13"/>
      <c r="H37" s="14"/>
      <c r="J37" s="15" t="str">
        <f>IF($A37="","",(F37+(G37/24)))</f>
        <v/>
      </c>
      <c r="K37" s="16" t="str">
        <f>IF($A37="","",(G37*H37))</f>
        <v/>
      </c>
      <c r="L37" s="17" t="str">
        <f>IF($A37="","",ROUND((F37*1440),0))</f>
        <v/>
      </c>
      <c r="M37" s="17" t="str">
        <f>IF($A37="","",ROUND(((F37*1440)+(G37*60)),0))</f>
        <v/>
      </c>
      <c r="N37" s="18" t="str">
        <f>IF($A37="","",IF(OR((E37="Zoom"),(I37="Cancelled")),"",IF((COUNTIFS('Sessions'!$A$2:$A$201,A37,'Sessions'!$E$2:$E$201,E37,'Sessions'!$L$2:$L$201,("&lt;"&amp;M37),'Sessions'!$M$2:$M$201,("&gt;"&amp;L37),'Sessions'!$I$2:$I$201,"&lt;&gt;Cancelled")&gt;1),"Double-booked","")))</f>
        <v/>
      </c>
    </row>
    <row r="38" spans="1:14" x14ac:dyDescent="0.25">
      <c r="A38" s="11"/>
      <c r="F38" s="12"/>
      <c r="G38" s="13"/>
      <c r="H38" s="14"/>
      <c r="J38" s="15" t="str">
        <f>IF($A38="","",(F38+(G38/24)))</f>
        <v/>
      </c>
      <c r="K38" s="16" t="str">
        <f>IF($A38="","",(G38*H38))</f>
        <v/>
      </c>
      <c r="L38" s="17" t="str">
        <f>IF($A38="","",ROUND((F38*1440),0))</f>
        <v/>
      </c>
      <c r="M38" s="17" t="str">
        <f>IF($A38="","",ROUND(((F38*1440)+(G38*60)),0))</f>
        <v/>
      </c>
      <c r="N38" s="18" t="str">
        <f>IF($A38="","",IF(OR((E38="Zoom"),(I38="Cancelled")),"",IF((COUNTIFS('Sessions'!$A$2:$A$201,A38,'Sessions'!$E$2:$E$201,E38,'Sessions'!$L$2:$L$201,("&lt;"&amp;M38),'Sessions'!$M$2:$M$201,("&gt;"&amp;L38),'Sessions'!$I$2:$I$201,"&lt;&gt;Cancelled")&gt;1),"Double-booked","")))</f>
        <v/>
      </c>
    </row>
    <row r="39" spans="1:14" x14ac:dyDescent="0.25">
      <c r="A39" s="11"/>
      <c r="F39" s="12"/>
      <c r="G39" s="13"/>
      <c r="H39" s="14"/>
      <c r="J39" s="15" t="str">
        <f>IF($A39="","",(F39+(G39/24)))</f>
        <v/>
      </c>
      <c r="K39" s="16" t="str">
        <f>IF($A39="","",(G39*H39))</f>
        <v/>
      </c>
      <c r="L39" s="17" t="str">
        <f>IF($A39="","",ROUND((F39*1440),0))</f>
        <v/>
      </c>
      <c r="M39" s="17" t="str">
        <f>IF($A39="","",ROUND(((F39*1440)+(G39*60)),0))</f>
        <v/>
      </c>
      <c r="N39" s="18" t="str">
        <f>IF($A39="","",IF(OR((E39="Zoom"),(I39="Cancelled")),"",IF((COUNTIFS('Sessions'!$A$2:$A$201,A39,'Sessions'!$E$2:$E$201,E39,'Sessions'!$L$2:$L$201,("&lt;"&amp;M39),'Sessions'!$M$2:$M$201,("&gt;"&amp;L39),'Sessions'!$I$2:$I$201,"&lt;&gt;Cancelled")&gt;1),"Double-booked","")))</f>
        <v/>
      </c>
    </row>
    <row r="40" spans="1:14" x14ac:dyDescent="0.25">
      <c r="A40" s="11"/>
      <c r="F40" s="12"/>
      <c r="G40" s="13"/>
      <c r="H40" s="14"/>
      <c r="J40" s="15" t="str">
        <f>IF($A40="","",(F40+(G40/24)))</f>
        <v/>
      </c>
      <c r="K40" s="16" t="str">
        <f>IF($A40="","",(G40*H40))</f>
        <v/>
      </c>
      <c r="L40" s="17" t="str">
        <f>IF($A40="","",ROUND((F40*1440),0))</f>
        <v/>
      </c>
      <c r="M40" s="17" t="str">
        <f>IF($A40="","",ROUND(((F40*1440)+(G40*60)),0))</f>
        <v/>
      </c>
      <c r="N40" s="18" t="str">
        <f>IF($A40="","",IF(OR((E40="Zoom"),(I40="Cancelled")),"",IF((COUNTIFS('Sessions'!$A$2:$A$201,A40,'Sessions'!$E$2:$E$201,E40,'Sessions'!$L$2:$L$201,("&lt;"&amp;M40),'Sessions'!$M$2:$M$201,("&gt;"&amp;L40),'Sessions'!$I$2:$I$201,"&lt;&gt;Cancelled")&gt;1),"Double-booked","")))</f>
        <v/>
      </c>
    </row>
    <row r="41" spans="1:14" x14ac:dyDescent="0.25">
      <c r="A41" s="11"/>
      <c r="F41" s="12"/>
      <c r="G41" s="13"/>
      <c r="H41" s="14"/>
      <c r="J41" s="15" t="str">
        <f>IF($A41="","",(F41+(G41/24)))</f>
        <v/>
      </c>
      <c r="K41" s="16" t="str">
        <f>IF($A41="","",(G41*H41))</f>
        <v/>
      </c>
      <c r="L41" s="17" t="str">
        <f>IF($A41="","",ROUND((F41*1440),0))</f>
        <v/>
      </c>
      <c r="M41" s="17" t="str">
        <f>IF($A41="","",ROUND(((F41*1440)+(G41*60)),0))</f>
        <v/>
      </c>
      <c r="N41" s="18" t="str">
        <f>IF($A41="","",IF(OR((E41="Zoom"),(I41="Cancelled")),"",IF((COUNTIFS('Sessions'!$A$2:$A$201,A41,'Sessions'!$E$2:$E$201,E41,'Sessions'!$L$2:$L$201,("&lt;"&amp;M41),'Sessions'!$M$2:$M$201,("&gt;"&amp;L41),'Sessions'!$I$2:$I$201,"&lt;&gt;Cancelled")&gt;1),"Double-booked","")))</f>
        <v/>
      </c>
    </row>
    <row r="42" spans="1:14" x14ac:dyDescent="0.25">
      <c r="A42" s="11"/>
      <c r="F42" s="12"/>
      <c r="G42" s="13"/>
      <c r="H42" s="14"/>
      <c r="J42" s="15" t="str">
        <f>IF($A42="","",(F42+(G42/24)))</f>
        <v/>
      </c>
      <c r="K42" s="16" t="str">
        <f>IF($A42="","",(G42*H42))</f>
        <v/>
      </c>
      <c r="L42" s="17" t="str">
        <f>IF($A42="","",ROUND((F42*1440),0))</f>
        <v/>
      </c>
      <c r="M42" s="17" t="str">
        <f>IF($A42="","",ROUND(((F42*1440)+(G42*60)),0))</f>
        <v/>
      </c>
      <c r="N42" s="18" t="str">
        <f>IF($A42="","",IF(OR((E42="Zoom"),(I42="Cancelled")),"",IF((COUNTIFS('Sessions'!$A$2:$A$201,A42,'Sessions'!$E$2:$E$201,E42,'Sessions'!$L$2:$L$201,("&lt;"&amp;M42),'Sessions'!$M$2:$M$201,("&gt;"&amp;L42),'Sessions'!$I$2:$I$201,"&lt;&gt;Cancelled")&gt;1),"Double-booked","")))</f>
        <v/>
      </c>
    </row>
    <row r="43" spans="1:14" x14ac:dyDescent="0.25">
      <c r="A43" s="11"/>
      <c r="F43" s="12"/>
      <c r="G43" s="13"/>
      <c r="H43" s="14"/>
      <c r="J43" s="15" t="str">
        <f>IF($A43="","",(F43+(G43/24)))</f>
        <v/>
      </c>
      <c r="K43" s="16" t="str">
        <f>IF($A43="","",(G43*H43))</f>
        <v/>
      </c>
      <c r="L43" s="17" t="str">
        <f>IF($A43="","",ROUND((F43*1440),0))</f>
        <v/>
      </c>
      <c r="M43" s="17" t="str">
        <f>IF($A43="","",ROUND(((F43*1440)+(G43*60)),0))</f>
        <v/>
      </c>
      <c r="N43" s="18" t="str">
        <f>IF($A43="","",IF(OR((E43="Zoom"),(I43="Cancelled")),"",IF((COUNTIFS('Sessions'!$A$2:$A$201,A43,'Sessions'!$E$2:$E$201,E43,'Sessions'!$L$2:$L$201,("&lt;"&amp;M43),'Sessions'!$M$2:$M$201,("&gt;"&amp;L43),'Sessions'!$I$2:$I$201,"&lt;&gt;Cancelled")&gt;1),"Double-booked","")))</f>
        <v/>
      </c>
    </row>
    <row r="44" spans="1:14" x14ac:dyDescent="0.25">
      <c r="A44" s="11"/>
      <c r="F44" s="12"/>
      <c r="G44" s="13"/>
      <c r="H44" s="14"/>
      <c r="J44" s="15" t="str">
        <f>IF($A44="","",(F44+(G44/24)))</f>
        <v/>
      </c>
      <c r="K44" s="16" t="str">
        <f>IF($A44="","",(G44*H44))</f>
        <v/>
      </c>
      <c r="L44" s="17" t="str">
        <f>IF($A44="","",ROUND((F44*1440),0))</f>
        <v/>
      </c>
      <c r="M44" s="17" t="str">
        <f>IF($A44="","",ROUND(((F44*1440)+(G44*60)),0))</f>
        <v/>
      </c>
      <c r="N44" s="18" t="str">
        <f>IF($A44="","",IF(OR((E44="Zoom"),(I44="Cancelled")),"",IF((COUNTIFS('Sessions'!$A$2:$A$201,A44,'Sessions'!$E$2:$E$201,E44,'Sessions'!$L$2:$L$201,("&lt;"&amp;M44),'Sessions'!$M$2:$M$201,("&gt;"&amp;L44),'Sessions'!$I$2:$I$201,"&lt;&gt;Cancelled")&gt;1),"Double-booked","")))</f>
        <v/>
      </c>
    </row>
    <row r="45" spans="1:14" x14ac:dyDescent="0.25">
      <c r="A45" s="11"/>
      <c r="F45" s="12"/>
      <c r="G45" s="13"/>
      <c r="H45" s="14"/>
      <c r="J45" s="15" t="str">
        <f>IF($A45="","",(F45+(G45/24)))</f>
        <v/>
      </c>
      <c r="K45" s="16" t="str">
        <f>IF($A45="","",(G45*H45))</f>
        <v/>
      </c>
      <c r="L45" s="17" t="str">
        <f>IF($A45="","",ROUND((F45*1440),0))</f>
        <v/>
      </c>
      <c r="M45" s="17" t="str">
        <f>IF($A45="","",ROUND(((F45*1440)+(G45*60)),0))</f>
        <v/>
      </c>
      <c r="N45" s="18" t="str">
        <f>IF($A45="","",IF(OR((E45="Zoom"),(I45="Cancelled")),"",IF((COUNTIFS('Sessions'!$A$2:$A$201,A45,'Sessions'!$E$2:$E$201,E45,'Sessions'!$L$2:$L$201,("&lt;"&amp;M45),'Sessions'!$M$2:$M$201,("&gt;"&amp;L45),'Sessions'!$I$2:$I$201,"&lt;&gt;Cancelled")&gt;1),"Double-booked","")))</f>
        <v/>
      </c>
    </row>
    <row r="46" spans="1:14" x14ac:dyDescent="0.25">
      <c r="A46" s="11"/>
      <c r="F46" s="12"/>
      <c r="G46" s="13"/>
      <c r="H46" s="14"/>
      <c r="J46" s="15" t="str">
        <f>IF($A46="","",(F46+(G46/24)))</f>
        <v/>
      </c>
      <c r="K46" s="16" t="str">
        <f>IF($A46="","",(G46*H46))</f>
        <v/>
      </c>
      <c r="L46" s="17" t="str">
        <f>IF($A46="","",ROUND((F46*1440),0))</f>
        <v/>
      </c>
      <c r="M46" s="17" t="str">
        <f>IF($A46="","",ROUND(((F46*1440)+(G46*60)),0))</f>
        <v/>
      </c>
      <c r="N46" s="18" t="str">
        <f>IF($A46="","",IF(OR((E46="Zoom"),(I46="Cancelled")),"",IF((COUNTIFS('Sessions'!$A$2:$A$201,A46,'Sessions'!$E$2:$E$201,E46,'Sessions'!$L$2:$L$201,("&lt;"&amp;M46),'Sessions'!$M$2:$M$201,("&gt;"&amp;L46),'Sessions'!$I$2:$I$201,"&lt;&gt;Cancelled")&gt;1),"Double-booked","")))</f>
        <v/>
      </c>
    </row>
    <row r="47" spans="1:14" x14ac:dyDescent="0.25">
      <c r="A47" s="11"/>
      <c r="F47" s="12"/>
      <c r="G47" s="13"/>
      <c r="H47" s="14"/>
      <c r="J47" s="15" t="str">
        <f>IF($A47="","",(F47+(G47/24)))</f>
        <v/>
      </c>
      <c r="K47" s="16" t="str">
        <f>IF($A47="","",(G47*H47))</f>
        <v/>
      </c>
      <c r="L47" s="17" t="str">
        <f>IF($A47="","",ROUND((F47*1440),0))</f>
        <v/>
      </c>
      <c r="M47" s="17" t="str">
        <f>IF($A47="","",ROUND(((F47*1440)+(G47*60)),0))</f>
        <v/>
      </c>
      <c r="N47" s="18" t="str">
        <f>IF($A47="","",IF(OR((E47="Zoom"),(I47="Cancelled")),"",IF((COUNTIFS('Sessions'!$A$2:$A$201,A47,'Sessions'!$E$2:$E$201,E47,'Sessions'!$L$2:$L$201,("&lt;"&amp;M47),'Sessions'!$M$2:$M$201,("&gt;"&amp;L47),'Sessions'!$I$2:$I$201,"&lt;&gt;Cancelled")&gt;1),"Double-booked","")))</f>
        <v/>
      </c>
    </row>
    <row r="48" spans="1:14" x14ac:dyDescent="0.25">
      <c r="A48" s="11"/>
      <c r="F48" s="12"/>
      <c r="G48" s="13"/>
      <c r="H48" s="14"/>
      <c r="J48" s="15" t="str">
        <f>IF($A48="","",(F48+(G48/24)))</f>
        <v/>
      </c>
      <c r="K48" s="16" t="str">
        <f>IF($A48="","",(G48*H48))</f>
        <v/>
      </c>
      <c r="L48" s="17" t="str">
        <f>IF($A48="","",ROUND((F48*1440),0))</f>
        <v/>
      </c>
      <c r="M48" s="17" t="str">
        <f>IF($A48="","",ROUND(((F48*1440)+(G48*60)),0))</f>
        <v/>
      </c>
      <c r="N48" s="18" t="str">
        <f>IF($A48="","",IF(OR((E48="Zoom"),(I48="Cancelled")),"",IF((COUNTIFS('Sessions'!$A$2:$A$201,A48,'Sessions'!$E$2:$E$201,E48,'Sessions'!$L$2:$L$201,("&lt;"&amp;M48),'Sessions'!$M$2:$M$201,("&gt;"&amp;L48),'Sessions'!$I$2:$I$201,"&lt;&gt;Cancelled")&gt;1),"Double-booked","")))</f>
        <v/>
      </c>
    </row>
    <row r="49" spans="1:14" x14ac:dyDescent="0.25">
      <c r="A49" s="11"/>
      <c r="F49" s="12"/>
      <c r="G49" s="13"/>
      <c r="H49" s="14"/>
      <c r="J49" s="15" t="str">
        <f>IF($A49="","",(F49+(G49/24)))</f>
        <v/>
      </c>
      <c r="K49" s="16" t="str">
        <f>IF($A49="","",(G49*H49))</f>
        <v/>
      </c>
      <c r="L49" s="17" t="str">
        <f>IF($A49="","",ROUND((F49*1440),0))</f>
        <v/>
      </c>
      <c r="M49" s="17" t="str">
        <f>IF($A49="","",ROUND(((F49*1440)+(G49*60)),0))</f>
        <v/>
      </c>
      <c r="N49" s="18" t="str">
        <f>IF($A49="","",IF(OR((E49="Zoom"),(I49="Cancelled")),"",IF((COUNTIFS('Sessions'!$A$2:$A$201,A49,'Sessions'!$E$2:$E$201,E49,'Sessions'!$L$2:$L$201,("&lt;"&amp;M49),'Sessions'!$M$2:$M$201,("&gt;"&amp;L49),'Sessions'!$I$2:$I$201,"&lt;&gt;Cancelled")&gt;1),"Double-booked","")))</f>
        <v/>
      </c>
    </row>
    <row r="50" spans="1:14" x14ac:dyDescent="0.25">
      <c r="A50" s="11"/>
      <c r="F50" s="12"/>
      <c r="G50" s="13"/>
      <c r="H50" s="14"/>
      <c r="J50" s="15" t="str">
        <f>IF($A50="","",(F50+(G50/24)))</f>
        <v/>
      </c>
      <c r="K50" s="16" t="str">
        <f>IF($A50="","",(G50*H50))</f>
        <v/>
      </c>
      <c r="L50" s="17" t="str">
        <f>IF($A50="","",ROUND((F50*1440),0))</f>
        <v/>
      </c>
      <c r="M50" s="17" t="str">
        <f>IF($A50="","",ROUND(((F50*1440)+(G50*60)),0))</f>
        <v/>
      </c>
      <c r="N50" s="18" t="str">
        <f>IF($A50="","",IF(OR((E50="Zoom"),(I50="Cancelled")),"",IF((COUNTIFS('Sessions'!$A$2:$A$201,A50,'Sessions'!$E$2:$E$201,E50,'Sessions'!$L$2:$L$201,("&lt;"&amp;M50),'Sessions'!$M$2:$M$201,("&gt;"&amp;L50),'Sessions'!$I$2:$I$201,"&lt;&gt;Cancelled")&gt;1),"Double-booked","")))</f>
        <v/>
      </c>
    </row>
    <row r="51" spans="1:14" x14ac:dyDescent="0.25">
      <c r="A51" s="11"/>
      <c r="F51" s="12"/>
      <c r="G51" s="13"/>
      <c r="H51" s="14"/>
      <c r="J51" s="15" t="str">
        <f>IF($A51="","",(F51+(G51/24)))</f>
        <v/>
      </c>
      <c r="K51" s="16" t="str">
        <f>IF($A51="","",(G51*H51))</f>
        <v/>
      </c>
      <c r="L51" s="17" t="str">
        <f>IF($A51="","",ROUND((F51*1440),0))</f>
        <v/>
      </c>
      <c r="M51" s="17" t="str">
        <f>IF($A51="","",ROUND(((F51*1440)+(G51*60)),0))</f>
        <v/>
      </c>
      <c r="N51" s="18" t="str">
        <f>IF($A51="","",IF(OR((E51="Zoom"),(I51="Cancelled")),"",IF((COUNTIFS('Sessions'!$A$2:$A$201,A51,'Sessions'!$E$2:$E$201,E51,'Sessions'!$L$2:$L$201,("&lt;"&amp;M51),'Sessions'!$M$2:$M$201,("&gt;"&amp;L51),'Sessions'!$I$2:$I$201,"&lt;&gt;Cancelled")&gt;1),"Double-booked","")))</f>
        <v/>
      </c>
    </row>
    <row r="52" spans="1:14" x14ac:dyDescent="0.25">
      <c r="A52" s="11"/>
      <c r="F52" s="12"/>
      <c r="G52" s="13"/>
      <c r="H52" s="14"/>
      <c r="J52" s="15" t="str">
        <f>IF($A52="","",(F52+(G52/24)))</f>
        <v/>
      </c>
      <c r="K52" s="16" t="str">
        <f>IF($A52="","",(G52*H52))</f>
        <v/>
      </c>
      <c r="L52" s="17" t="str">
        <f>IF($A52="","",ROUND((F52*1440),0))</f>
        <v/>
      </c>
      <c r="M52" s="17" t="str">
        <f>IF($A52="","",ROUND(((F52*1440)+(G52*60)),0))</f>
        <v/>
      </c>
      <c r="N52" s="18" t="str">
        <f>IF($A52="","",IF(OR((E52="Zoom"),(I52="Cancelled")),"",IF((COUNTIFS('Sessions'!$A$2:$A$201,A52,'Sessions'!$E$2:$E$201,E52,'Sessions'!$L$2:$L$201,("&lt;"&amp;M52),'Sessions'!$M$2:$M$201,("&gt;"&amp;L52),'Sessions'!$I$2:$I$201,"&lt;&gt;Cancelled")&gt;1),"Double-booked","")))</f>
        <v/>
      </c>
    </row>
    <row r="53" spans="1:14" x14ac:dyDescent="0.25">
      <c r="A53" s="11"/>
      <c r="F53" s="12"/>
      <c r="G53" s="13"/>
      <c r="H53" s="14"/>
      <c r="J53" s="15" t="str">
        <f>IF($A53="","",(F53+(G53/24)))</f>
        <v/>
      </c>
      <c r="K53" s="16" t="str">
        <f>IF($A53="","",(G53*H53))</f>
        <v/>
      </c>
      <c r="L53" s="17" t="str">
        <f>IF($A53="","",ROUND((F53*1440),0))</f>
        <v/>
      </c>
      <c r="M53" s="17" t="str">
        <f>IF($A53="","",ROUND(((F53*1440)+(G53*60)),0))</f>
        <v/>
      </c>
      <c r="N53" s="18" t="str">
        <f>IF($A53="","",IF(OR((E53="Zoom"),(I53="Cancelled")),"",IF((COUNTIFS('Sessions'!$A$2:$A$201,A53,'Sessions'!$E$2:$E$201,E53,'Sessions'!$L$2:$L$201,("&lt;"&amp;M53),'Sessions'!$M$2:$M$201,("&gt;"&amp;L53),'Sessions'!$I$2:$I$201,"&lt;&gt;Cancelled")&gt;1),"Double-booked","")))</f>
        <v/>
      </c>
    </row>
    <row r="54" spans="1:14" x14ac:dyDescent="0.25">
      <c r="A54" s="11"/>
      <c r="F54" s="12"/>
      <c r="G54" s="13"/>
      <c r="H54" s="14"/>
      <c r="J54" s="15" t="str">
        <f>IF($A54="","",(F54+(G54/24)))</f>
        <v/>
      </c>
      <c r="K54" s="16" t="str">
        <f>IF($A54="","",(G54*H54))</f>
        <v/>
      </c>
      <c r="L54" s="17" t="str">
        <f>IF($A54="","",ROUND((F54*1440),0))</f>
        <v/>
      </c>
      <c r="M54" s="17" t="str">
        <f>IF($A54="","",ROUND(((F54*1440)+(G54*60)),0))</f>
        <v/>
      </c>
      <c r="N54" s="18" t="str">
        <f>IF($A54="","",IF(OR((E54="Zoom"),(I54="Cancelled")),"",IF((COUNTIFS('Sessions'!$A$2:$A$201,A54,'Sessions'!$E$2:$E$201,E54,'Sessions'!$L$2:$L$201,("&lt;"&amp;M54),'Sessions'!$M$2:$M$201,("&gt;"&amp;L54),'Sessions'!$I$2:$I$201,"&lt;&gt;Cancelled")&gt;1),"Double-booked","")))</f>
        <v/>
      </c>
    </row>
    <row r="55" spans="1:14" x14ac:dyDescent="0.25">
      <c r="A55" s="11"/>
      <c r="F55" s="12"/>
      <c r="G55" s="13"/>
      <c r="H55" s="14"/>
      <c r="J55" s="15" t="str">
        <f>IF($A55="","",(F55+(G55/24)))</f>
        <v/>
      </c>
      <c r="K55" s="16" t="str">
        <f>IF($A55="","",(G55*H55))</f>
        <v/>
      </c>
      <c r="L55" s="17" t="str">
        <f>IF($A55="","",ROUND((F55*1440),0))</f>
        <v/>
      </c>
      <c r="M55" s="17" t="str">
        <f>IF($A55="","",ROUND(((F55*1440)+(G55*60)),0))</f>
        <v/>
      </c>
      <c r="N55" s="18" t="str">
        <f>IF($A55="","",IF(OR((E55="Zoom"),(I55="Cancelled")),"",IF((COUNTIFS('Sessions'!$A$2:$A$201,A55,'Sessions'!$E$2:$E$201,E55,'Sessions'!$L$2:$L$201,("&lt;"&amp;M55),'Sessions'!$M$2:$M$201,("&gt;"&amp;L55),'Sessions'!$I$2:$I$201,"&lt;&gt;Cancelled")&gt;1),"Double-booked","")))</f>
        <v/>
      </c>
    </row>
    <row r="56" spans="1:14" x14ac:dyDescent="0.25">
      <c r="A56" s="11"/>
      <c r="F56" s="12"/>
      <c r="G56" s="13"/>
      <c r="H56" s="14"/>
      <c r="J56" s="15" t="str">
        <f>IF($A56="","",(F56+(G56/24)))</f>
        <v/>
      </c>
      <c r="K56" s="16" t="str">
        <f>IF($A56="","",(G56*H56))</f>
        <v/>
      </c>
      <c r="L56" s="17" t="str">
        <f>IF($A56="","",ROUND((F56*1440),0))</f>
        <v/>
      </c>
      <c r="M56" s="17" t="str">
        <f>IF($A56="","",ROUND(((F56*1440)+(G56*60)),0))</f>
        <v/>
      </c>
      <c r="N56" s="18" t="str">
        <f>IF($A56="","",IF(OR((E56="Zoom"),(I56="Cancelled")),"",IF((COUNTIFS('Sessions'!$A$2:$A$201,A56,'Sessions'!$E$2:$E$201,E56,'Sessions'!$L$2:$L$201,("&lt;"&amp;M56),'Sessions'!$M$2:$M$201,("&gt;"&amp;L56),'Sessions'!$I$2:$I$201,"&lt;&gt;Cancelled")&gt;1),"Double-booked","")))</f>
        <v/>
      </c>
    </row>
    <row r="57" spans="1:14" x14ac:dyDescent="0.25">
      <c r="A57" s="11"/>
      <c r="F57" s="12"/>
      <c r="G57" s="13"/>
      <c r="H57" s="14"/>
      <c r="J57" s="15" t="str">
        <f>IF($A57="","",(F57+(G57/24)))</f>
        <v/>
      </c>
      <c r="K57" s="16" t="str">
        <f>IF($A57="","",(G57*H57))</f>
        <v/>
      </c>
      <c r="L57" s="17" t="str">
        <f>IF($A57="","",ROUND((F57*1440),0))</f>
        <v/>
      </c>
      <c r="M57" s="17" t="str">
        <f>IF($A57="","",ROUND(((F57*1440)+(G57*60)),0))</f>
        <v/>
      </c>
      <c r="N57" s="18" t="str">
        <f>IF($A57="","",IF(OR((E57="Zoom"),(I57="Cancelled")),"",IF((COUNTIFS('Sessions'!$A$2:$A$201,A57,'Sessions'!$E$2:$E$201,E57,'Sessions'!$L$2:$L$201,("&lt;"&amp;M57),'Sessions'!$M$2:$M$201,("&gt;"&amp;L57),'Sessions'!$I$2:$I$201,"&lt;&gt;Cancelled")&gt;1),"Double-booked","")))</f>
        <v/>
      </c>
    </row>
    <row r="58" spans="1:14" x14ac:dyDescent="0.25">
      <c r="A58" s="11"/>
      <c r="F58" s="12"/>
      <c r="G58" s="13"/>
      <c r="H58" s="14"/>
      <c r="J58" s="15" t="str">
        <f>IF($A58="","",(F58+(G58/24)))</f>
        <v/>
      </c>
      <c r="K58" s="16" t="str">
        <f>IF($A58="","",(G58*H58))</f>
        <v/>
      </c>
      <c r="L58" s="17" t="str">
        <f>IF($A58="","",ROUND((F58*1440),0))</f>
        <v/>
      </c>
      <c r="M58" s="17" t="str">
        <f>IF($A58="","",ROUND(((F58*1440)+(G58*60)),0))</f>
        <v/>
      </c>
      <c r="N58" s="18" t="str">
        <f>IF($A58="","",IF(OR((E58="Zoom"),(I58="Cancelled")),"",IF((COUNTIFS('Sessions'!$A$2:$A$201,A58,'Sessions'!$E$2:$E$201,E58,'Sessions'!$L$2:$L$201,("&lt;"&amp;M58),'Sessions'!$M$2:$M$201,("&gt;"&amp;L58),'Sessions'!$I$2:$I$201,"&lt;&gt;Cancelled")&gt;1),"Double-booked","")))</f>
        <v/>
      </c>
    </row>
    <row r="59" spans="1:14" x14ac:dyDescent="0.25">
      <c r="A59" s="11"/>
      <c r="F59" s="12"/>
      <c r="G59" s="13"/>
      <c r="H59" s="14"/>
      <c r="J59" s="15" t="str">
        <f>IF($A59="","",(F59+(G59/24)))</f>
        <v/>
      </c>
      <c r="K59" s="16" t="str">
        <f>IF($A59="","",(G59*H59))</f>
        <v/>
      </c>
      <c r="L59" s="17" t="str">
        <f>IF($A59="","",ROUND((F59*1440),0))</f>
        <v/>
      </c>
      <c r="M59" s="17" t="str">
        <f>IF($A59="","",ROUND(((F59*1440)+(G59*60)),0))</f>
        <v/>
      </c>
      <c r="N59" s="18" t="str">
        <f>IF($A59="","",IF(OR((E59="Zoom"),(I59="Cancelled")),"",IF((COUNTIFS('Sessions'!$A$2:$A$201,A59,'Sessions'!$E$2:$E$201,E59,'Sessions'!$L$2:$L$201,("&lt;"&amp;M59),'Sessions'!$M$2:$M$201,("&gt;"&amp;L59),'Sessions'!$I$2:$I$201,"&lt;&gt;Cancelled")&gt;1),"Double-booked","")))</f>
        <v/>
      </c>
    </row>
    <row r="60" spans="1:14" x14ac:dyDescent="0.25">
      <c r="A60" s="11"/>
      <c r="F60" s="12"/>
      <c r="G60" s="13"/>
      <c r="H60" s="14"/>
      <c r="J60" s="15" t="str">
        <f>IF($A60="","",(F60+(G60/24)))</f>
        <v/>
      </c>
      <c r="K60" s="16" t="str">
        <f>IF($A60="","",(G60*H60))</f>
        <v/>
      </c>
      <c r="L60" s="17" t="str">
        <f>IF($A60="","",ROUND((F60*1440),0))</f>
        <v/>
      </c>
      <c r="M60" s="17" t="str">
        <f>IF($A60="","",ROUND(((F60*1440)+(G60*60)),0))</f>
        <v/>
      </c>
      <c r="N60" s="18" t="str">
        <f>IF($A60="","",IF(OR((E60="Zoom"),(I60="Cancelled")),"",IF((COUNTIFS('Sessions'!$A$2:$A$201,A60,'Sessions'!$E$2:$E$201,E60,'Sessions'!$L$2:$L$201,("&lt;"&amp;M60),'Sessions'!$M$2:$M$201,("&gt;"&amp;L60),'Sessions'!$I$2:$I$201,"&lt;&gt;Cancelled")&gt;1),"Double-booked","")))</f>
        <v/>
      </c>
    </row>
    <row r="61" spans="1:14" x14ac:dyDescent="0.25">
      <c r="A61" s="11"/>
      <c r="F61" s="12"/>
      <c r="G61" s="13"/>
      <c r="H61" s="14"/>
      <c r="J61" s="15" t="str">
        <f>IF($A61="","",(F61+(G61/24)))</f>
        <v/>
      </c>
      <c r="K61" s="16" t="str">
        <f>IF($A61="","",(G61*H61))</f>
        <v/>
      </c>
      <c r="L61" s="17" t="str">
        <f>IF($A61="","",ROUND((F61*1440),0))</f>
        <v/>
      </c>
      <c r="M61" s="17" t="str">
        <f>IF($A61="","",ROUND(((F61*1440)+(G61*60)),0))</f>
        <v/>
      </c>
      <c r="N61" s="18" t="str">
        <f>IF($A61="","",IF(OR((E61="Zoom"),(I61="Cancelled")),"",IF((COUNTIFS('Sessions'!$A$2:$A$201,A61,'Sessions'!$E$2:$E$201,E61,'Sessions'!$L$2:$L$201,("&lt;"&amp;M61),'Sessions'!$M$2:$M$201,("&gt;"&amp;L61),'Sessions'!$I$2:$I$201,"&lt;&gt;Cancelled")&gt;1),"Double-booked","")))</f>
        <v/>
      </c>
    </row>
    <row r="62" spans="1:14" x14ac:dyDescent="0.25">
      <c r="A62" s="11"/>
      <c r="F62" s="12"/>
      <c r="G62" s="13"/>
      <c r="H62" s="14"/>
      <c r="J62" s="15" t="str">
        <f>IF($A62="","",(F62+(G62/24)))</f>
        <v/>
      </c>
      <c r="K62" s="16" t="str">
        <f>IF($A62="","",(G62*H62))</f>
        <v/>
      </c>
      <c r="L62" s="17" t="str">
        <f>IF($A62="","",ROUND((F62*1440),0))</f>
        <v/>
      </c>
      <c r="M62" s="17" t="str">
        <f>IF($A62="","",ROUND(((F62*1440)+(G62*60)),0))</f>
        <v/>
      </c>
      <c r="N62" s="18" t="str">
        <f>IF($A62="","",IF(OR((E62="Zoom"),(I62="Cancelled")),"",IF((COUNTIFS('Sessions'!$A$2:$A$201,A62,'Sessions'!$E$2:$E$201,E62,'Sessions'!$L$2:$L$201,("&lt;"&amp;M62),'Sessions'!$M$2:$M$201,("&gt;"&amp;L62),'Sessions'!$I$2:$I$201,"&lt;&gt;Cancelled")&gt;1),"Double-booked","")))</f>
        <v/>
      </c>
    </row>
    <row r="63" spans="1:14" x14ac:dyDescent="0.25">
      <c r="A63" s="11"/>
      <c r="F63" s="12"/>
      <c r="G63" s="13"/>
      <c r="H63" s="14"/>
      <c r="J63" s="15" t="str">
        <f>IF($A63="","",(F63+(G63/24)))</f>
        <v/>
      </c>
      <c r="K63" s="16" t="str">
        <f>IF($A63="","",(G63*H63))</f>
        <v/>
      </c>
      <c r="L63" s="17" t="str">
        <f>IF($A63="","",ROUND((F63*1440),0))</f>
        <v/>
      </c>
      <c r="M63" s="17" t="str">
        <f>IF($A63="","",ROUND(((F63*1440)+(G63*60)),0))</f>
        <v/>
      </c>
      <c r="N63" s="18" t="str">
        <f>IF($A63="","",IF(OR((E63="Zoom"),(I63="Cancelled")),"",IF((COUNTIFS('Sessions'!$A$2:$A$201,A63,'Sessions'!$E$2:$E$201,E63,'Sessions'!$L$2:$L$201,("&lt;"&amp;M63),'Sessions'!$M$2:$M$201,("&gt;"&amp;L63),'Sessions'!$I$2:$I$201,"&lt;&gt;Cancelled")&gt;1),"Double-booked","")))</f>
        <v/>
      </c>
    </row>
    <row r="64" spans="1:14" x14ac:dyDescent="0.25">
      <c r="A64" s="11"/>
      <c r="F64" s="12"/>
      <c r="G64" s="13"/>
      <c r="H64" s="14"/>
      <c r="J64" s="15" t="str">
        <f>IF($A64="","",(F64+(G64/24)))</f>
        <v/>
      </c>
      <c r="K64" s="16" t="str">
        <f>IF($A64="","",(G64*H64))</f>
        <v/>
      </c>
      <c r="L64" s="17" t="str">
        <f>IF($A64="","",ROUND((F64*1440),0))</f>
        <v/>
      </c>
      <c r="M64" s="17" t="str">
        <f>IF($A64="","",ROUND(((F64*1440)+(G64*60)),0))</f>
        <v/>
      </c>
      <c r="N64" s="18" t="str">
        <f>IF($A64="","",IF(OR((E64="Zoom"),(I64="Cancelled")),"",IF((COUNTIFS('Sessions'!$A$2:$A$201,A64,'Sessions'!$E$2:$E$201,E64,'Sessions'!$L$2:$L$201,("&lt;"&amp;M64),'Sessions'!$M$2:$M$201,("&gt;"&amp;L64),'Sessions'!$I$2:$I$201,"&lt;&gt;Cancelled")&gt;1),"Double-booked","")))</f>
        <v/>
      </c>
    </row>
    <row r="65" spans="1:14" x14ac:dyDescent="0.25">
      <c r="A65" s="11"/>
      <c r="F65" s="12"/>
      <c r="G65" s="13"/>
      <c r="H65" s="14"/>
      <c r="J65" s="15" t="str">
        <f>IF($A65="","",(F65+(G65/24)))</f>
        <v/>
      </c>
      <c r="K65" s="16" t="str">
        <f>IF($A65="","",(G65*H65))</f>
        <v/>
      </c>
      <c r="L65" s="17" t="str">
        <f>IF($A65="","",ROUND((F65*1440),0))</f>
        <v/>
      </c>
      <c r="M65" s="17" t="str">
        <f>IF($A65="","",ROUND(((F65*1440)+(G65*60)),0))</f>
        <v/>
      </c>
      <c r="N65" s="18" t="str">
        <f>IF($A65="","",IF(OR((E65="Zoom"),(I65="Cancelled")),"",IF((COUNTIFS('Sessions'!$A$2:$A$201,A65,'Sessions'!$E$2:$E$201,E65,'Sessions'!$L$2:$L$201,("&lt;"&amp;M65),'Sessions'!$M$2:$M$201,("&gt;"&amp;L65),'Sessions'!$I$2:$I$201,"&lt;&gt;Cancelled")&gt;1),"Double-booked","")))</f>
        <v/>
      </c>
    </row>
    <row r="66" spans="1:14" x14ac:dyDescent="0.25">
      <c r="A66" s="11"/>
      <c r="F66" s="12"/>
      <c r="G66" s="13"/>
      <c r="H66" s="14"/>
      <c r="J66" s="15" t="str">
        <f>IF($A66="","",(F66+(G66/24)))</f>
        <v/>
      </c>
      <c r="K66" s="16" t="str">
        <f>IF($A66="","",(G66*H66))</f>
        <v/>
      </c>
      <c r="L66" s="17" t="str">
        <f>IF($A66="","",ROUND((F66*1440),0))</f>
        <v/>
      </c>
      <c r="M66" s="17" t="str">
        <f>IF($A66="","",ROUND(((F66*1440)+(G66*60)),0))</f>
        <v/>
      </c>
      <c r="N66" s="18" t="str">
        <f>IF($A66="","",IF(OR((E66="Zoom"),(I66="Cancelled")),"",IF((COUNTIFS('Sessions'!$A$2:$A$201,A66,'Sessions'!$E$2:$E$201,E66,'Sessions'!$L$2:$L$201,("&lt;"&amp;M66),'Sessions'!$M$2:$M$201,("&gt;"&amp;L66),'Sessions'!$I$2:$I$201,"&lt;&gt;Cancelled")&gt;1),"Double-booked","")))</f>
        <v/>
      </c>
    </row>
    <row r="67" spans="1:14" x14ac:dyDescent="0.25">
      <c r="A67" s="11"/>
      <c r="F67" s="12"/>
      <c r="G67" s="13"/>
      <c r="H67" s="14"/>
      <c r="J67" s="15" t="str">
        <f>IF($A67="","",(F67+(G67/24)))</f>
        <v/>
      </c>
      <c r="K67" s="16" t="str">
        <f>IF($A67="","",(G67*H67))</f>
        <v/>
      </c>
      <c r="L67" s="17" t="str">
        <f>IF($A67="","",ROUND((F67*1440),0))</f>
        <v/>
      </c>
      <c r="M67" s="17" t="str">
        <f>IF($A67="","",ROUND(((F67*1440)+(G67*60)),0))</f>
        <v/>
      </c>
      <c r="N67" s="18" t="str">
        <f>IF($A67="","",IF(OR((E67="Zoom"),(I67="Cancelled")),"",IF((COUNTIFS('Sessions'!$A$2:$A$201,A67,'Sessions'!$E$2:$E$201,E67,'Sessions'!$L$2:$L$201,("&lt;"&amp;M67),'Sessions'!$M$2:$M$201,("&gt;"&amp;L67),'Sessions'!$I$2:$I$201,"&lt;&gt;Cancelled")&gt;1),"Double-booked","")))</f>
        <v/>
      </c>
    </row>
    <row r="68" spans="1:14" x14ac:dyDescent="0.25">
      <c r="A68" s="11"/>
      <c r="F68" s="12"/>
      <c r="G68" s="13"/>
      <c r="H68" s="14"/>
      <c r="J68" s="15" t="str">
        <f>IF($A68="","",(F68+(G68/24)))</f>
        <v/>
      </c>
      <c r="K68" s="16" t="str">
        <f>IF($A68="","",(G68*H68))</f>
        <v/>
      </c>
      <c r="L68" s="17" t="str">
        <f>IF($A68="","",ROUND((F68*1440),0))</f>
        <v/>
      </c>
      <c r="M68" s="17" t="str">
        <f>IF($A68="","",ROUND(((F68*1440)+(G68*60)),0))</f>
        <v/>
      </c>
      <c r="N68" s="18" t="str">
        <f>IF($A68="","",IF(OR((E68="Zoom"),(I68="Cancelled")),"",IF((COUNTIFS('Sessions'!$A$2:$A$201,A68,'Sessions'!$E$2:$E$201,E68,'Sessions'!$L$2:$L$201,("&lt;"&amp;M68),'Sessions'!$M$2:$M$201,("&gt;"&amp;L68),'Sessions'!$I$2:$I$201,"&lt;&gt;Cancelled")&gt;1),"Double-booked","")))</f>
        <v/>
      </c>
    </row>
    <row r="69" spans="1:14" x14ac:dyDescent="0.25">
      <c r="A69" s="11"/>
      <c r="F69" s="12"/>
      <c r="G69" s="13"/>
      <c r="H69" s="14"/>
      <c r="J69" s="15" t="str">
        <f>IF($A69="","",(F69+(G69/24)))</f>
        <v/>
      </c>
      <c r="K69" s="16" t="str">
        <f>IF($A69="","",(G69*H69))</f>
        <v/>
      </c>
      <c r="L69" s="17" t="str">
        <f>IF($A69="","",ROUND((F69*1440),0))</f>
        <v/>
      </c>
      <c r="M69" s="17" t="str">
        <f>IF($A69="","",ROUND(((F69*1440)+(G69*60)),0))</f>
        <v/>
      </c>
      <c r="N69" s="18" t="str">
        <f>IF($A69="","",IF(OR((E69="Zoom"),(I69="Cancelled")),"",IF((COUNTIFS('Sessions'!$A$2:$A$201,A69,'Sessions'!$E$2:$E$201,E69,'Sessions'!$L$2:$L$201,("&lt;"&amp;M69),'Sessions'!$M$2:$M$201,("&gt;"&amp;L69),'Sessions'!$I$2:$I$201,"&lt;&gt;Cancelled")&gt;1),"Double-booked","")))</f>
        <v/>
      </c>
    </row>
    <row r="70" spans="1:14" x14ac:dyDescent="0.25">
      <c r="A70" s="11"/>
      <c r="F70" s="12"/>
      <c r="G70" s="13"/>
      <c r="H70" s="14"/>
      <c r="J70" s="15" t="str">
        <f>IF($A70="","",(F70+(G70/24)))</f>
        <v/>
      </c>
      <c r="K70" s="16" t="str">
        <f>IF($A70="","",(G70*H70))</f>
        <v/>
      </c>
      <c r="L70" s="17" t="str">
        <f>IF($A70="","",ROUND((F70*1440),0))</f>
        <v/>
      </c>
      <c r="M70" s="17" t="str">
        <f>IF($A70="","",ROUND(((F70*1440)+(G70*60)),0))</f>
        <v/>
      </c>
      <c r="N70" s="18" t="str">
        <f>IF($A70="","",IF(OR((E70="Zoom"),(I70="Cancelled")),"",IF((COUNTIFS('Sessions'!$A$2:$A$201,A70,'Sessions'!$E$2:$E$201,E70,'Sessions'!$L$2:$L$201,("&lt;"&amp;M70),'Sessions'!$M$2:$M$201,("&gt;"&amp;L70),'Sessions'!$I$2:$I$201,"&lt;&gt;Cancelled")&gt;1),"Double-booked","")))</f>
        <v/>
      </c>
    </row>
    <row r="71" spans="1:14" x14ac:dyDescent="0.25">
      <c r="A71" s="11"/>
      <c r="F71" s="12"/>
      <c r="G71" s="13"/>
      <c r="H71" s="14"/>
      <c r="J71" s="15" t="str">
        <f>IF($A71="","",(F71+(G71/24)))</f>
        <v/>
      </c>
      <c r="K71" s="16" t="str">
        <f>IF($A71="","",(G71*H71))</f>
        <v/>
      </c>
      <c r="L71" s="17" t="str">
        <f>IF($A71="","",ROUND((F71*1440),0))</f>
        <v/>
      </c>
      <c r="M71" s="17" t="str">
        <f>IF($A71="","",ROUND(((F71*1440)+(G71*60)),0))</f>
        <v/>
      </c>
      <c r="N71" s="18" t="str">
        <f>IF($A71="","",IF(OR((E71="Zoom"),(I71="Cancelled")),"",IF((COUNTIFS('Sessions'!$A$2:$A$201,A71,'Sessions'!$E$2:$E$201,E71,'Sessions'!$L$2:$L$201,("&lt;"&amp;M71),'Sessions'!$M$2:$M$201,("&gt;"&amp;L71),'Sessions'!$I$2:$I$201,"&lt;&gt;Cancelled")&gt;1),"Double-booked","")))</f>
        <v/>
      </c>
    </row>
    <row r="72" spans="1:14" x14ac:dyDescent="0.25">
      <c r="A72" s="11"/>
      <c r="F72" s="12"/>
      <c r="G72" s="13"/>
      <c r="H72" s="14"/>
      <c r="J72" s="15" t="str">
        <f>IF($A72="","",(F72+(G72/24)))</f>
        <v/>
      </c>
      <c r="K72" s="16" t="str">
        <f>IF($A72="","",(G72*H72))</f>
        <v/>
      </c>
      <c r="L72" s="17" t="str">
        <f>IF($A72="","",ROUND((F72*1440),0))</f>
        <v/>
      </c>
      <c r="M72" s="17" t="str">
        <f>IF($A72="","",ROUND(((F72*1440)+(G72*60)),0))</f>
        <v/>
      </c>
      <c r="N72" s="18" t="str">
        <f>IF($A72="","",IF(OR((E72="Zoom"),(I72="Cancelled")),"",IF((COUNTIFS('Sessions'!$A$2:$A$201,A72,'Sessions'!$E$2:$E$201,E72,'Sessions'!$L$2:$L$201,("&lt;"&amp;M72),'Sessions'!$M$2:$M$201,("&gt;"&amp;L72),'Sessions'!$I$2:$I$201,"&lt;&gt;Cancelled")&gt;1),"Double-booked","")))</f>
        <v/>
      </c>
    </row>
    <row r="73" spans="1:14" x14ac:dyDescent="0.25">
      <c r="A73" s="11"/>
      <c r="F73" s="12"/>
      <c r="G73" s="13"/>
      <c r="H73" s="14"/>
      <c r="J73" s="15" t="str">
        <f>IF($A73="","",(F73+(G73/24)))</f>
        <v/>
      </c>
      <c r="K73" s="16" t="str">
        <f>IF($A73="","",(G73*H73))</f>
        <v/>
      </c>
      <c r="L73" s="17" t="str">
        <f>IF($A73="","",ROUND((F73*1440),0))</f>
        <v/>
      </c>
      <c r="M73" s="17" t="str">
        <f>IF($A73="","",ROUND(((F73*1440)+(G73*60)),0))</f>
        <v/>
      </c>
      <c r="N73" s="18" t="str">
        <f>IF($A73="","",IF(OR((E73="Zoom"),(I73="Cancelled")),"",IF((COUNTIFS('Sessions'!$A$2:$A$201,A73,'Sessions'!$E$2:$E$201,E73,'Sessions'!$L$2:$L$201,("&lt;"&amp;M73),'Sessions'!$M$2:$M$201,("&gt;"&amp;L73),'Sessions'!$I$2:$I$201,"&lt;&gt;Cancelled")&gt;1),"Double-booked","")))</f>
        <v/>
      </c>
    </row>
    <row r="74" spans="1:14" x14ac:dyDescent="0.25">
      <c r="A74" s="11"/>
      <c r="F74" s="12"/>
      <c r="G74" s="13"/>
      <c r="H74" s="14"/>
      <c r="J74" s="15" t="str">
        <f>IF($A74="","",(F74+(G74/24)))</f>
        <v/>
      </c>
      <c r="K74" s="16" t="str">
        <f>IF($A74="","",(G74*H74))</f>
        <v/>
      </c>
      <c r="L74" s="17" t="str">
        <f>IF($A74="","",ROUND((F74*1440),0))</f>
        <v/>
      </c>
      <c r="M74" s="17" t="str">
        <f>IF($A74="","",ROUND(((F74*1440)+(G74*60)),0))</f>
        <v/>
      </c>
      <c r="N74" s="18" t="str">
        <f>IF($A74="","",IF(OR((E74="Zoom"),(I74="Cancelled")),"",IF((COUNTIFS('Sessions'!$A$2:$A$201,A74,'Sessions'!$E$2:$E$201,E74,'Sessions'!$L$2:$L$201,("&lt;"&amp;M74),'Sessions'!$M$2:$M$201,("&gt;"&amp;L74),'Sessions'!$I$2:$I$201,"&lt;&gt;Cancelled")&gt;1),"Double-booked","")))</f>
        <v/>
      </c>
    </row>
    <row r="75" spans="1:14" x14ac:dyDescent="0.25">
      <c r="A75" s="11"/>
      <c r="F75" s="12"/>
      <c r="G75" s="13"/>
      <c r="H75" s="14"/>
      <c r="J75" s="15" t="str">
        <f>IF($A75="","",(F75+(G75/24)))</f>
        <v/>
      </c>
      <c r="K75" s="16" t="str">
        <f>IF($A75="","",(G75*H75))</f>
        <v/>
      </c>
      <c r="L75" s="17" t="str">
        <f>IF($A75="","",ROUND((F75*1440),0))</f>
        <v/>
      </c>
      <c r="M75" s="17" t="str">
        <f>IF($A75="","",ROUND(((F75*1440)+(G75*60)),0))</f>
        <v/>
      </c>
      <c r="N75" s="18" t="str">
        <f>IF($A75="","",IF(OR((E75="Zoom"),(I75="Cancelled")),"",IF((COUNTIFS('Sessions'!$A$2:$A$201,A75,'Sessions'!$E$2:$E$201,E75,'Sessions'!$L$2:$L$201,("&lt;"&amp;M75),'Sessions'!$M$2:$M$201,("&gt;"&amp;L75),'Sessions'!$I$2:$I$201,"&lt;&gt;Cancelled")&gt;1),"Double-booked","")))</f>
        <v/>
      </c>
    </row>
    <row r="76" spans="1:14" x14ac:dyDescent="0.25">
      <c r="A76" s="11"/>
      <c r="F76" s="12"/>
      <c r="G76" s="13"/>
      <c r="H76" s="14"/>
      <c r="J76" s="15" t="str">
        <f>IF($A76="","",(F76+(G76/24)))</f>
        <v/>
      </c>
      <c r="K76" s="16" t="str">
        <f>IF($A76="","",(G76*H76))</f>
        <v/>
      </c>
      <c r="L76" s="17" t="str">
        <f>IF($A76="","",ROUND((F76*1440),0))</f>
        <v/>
      </c>
      <c r="M76" s="17" t="str">
        <f>IF($A76="","",ROUND(((F76*1440)+(G76*60)),0))</f>
        <v/>
      </c>
      <c r="N76" s="18" t="str">
        <f>IF($A76="","",IF(OR((E76="Zoom"),(I76="Cancelled")),"",IF((COUNTIFS('Sessions'!$A$2:$A$201,A76,'Sessions'!$E$2:$E$201,E76,'Sessions'!$L$2:$L$201,("&lt;"&amp;M76),'Sessions'!$M$2:$M$201,("&gt;"&amp;L76),'Sessions'!$I$2:$I$201,"&lt;&gt;Cancelled")&gt;1),"Double-booked","")))</f>
        <v/>
      </c>
    </row>
    <row r="77" spans="1:14" x14ac:dyDescent="0.25">
      <c r="A77" s="11"/>
      <c r="F77" s="12"/>
      <c r="G77" s="13"/>
      <c r="H77" s="14"/>
      <c r="J77" s="15" t="str">
        <f>IF($A77="","",(F77+(G77/24)))</f>
        <v/>
      </c>
      <c r="K77" s="16" t="str">
        <f>IF($A77="","",(G77*H77))</f>
        <v/>
      </c>
      <c r="L77" s="17" t="str">
        <f>IF($A77="","",ROUND((F77*1440),0))</f>
        <v/>
      </c>
      <c r="M77" s="17" t="str">
        <f>IF($A77="","",ROUND(((F77*1440)+(G77*60)),0))</f>
        <v/>
      </c>
      <c r="N77" s="18" t="str">
        <f>IF($A77="","",IF(OR((E77="Zoom"),(I77="Cancelled")),"",IF((COUNTIFS('Sessions'!$A$2:$A$201,A77,'Sessions'!$E$2:$E$201,E77,'Sessions'!$L$2:$L$201,("&lt;"&amp;M77),'Sessions'!$M$2:$M$201,("&gt;"&amp;L77),'Sessions'!$I$2:$I$201,"&lt;&gt;Cancelled")&gt;1),"Double-booked","")))</f>
        <v/>
      </c>
    </row>
    <row r="78" spans="1:14" x14ac:dyDescent="0.25">
      <c r="A78" s="11"/>
      <c r="F78" s="12"/>
      <c r="G78" s="13"/>
      <c r="H78" s="14"/>
      <c r="J78" s="15" t="str">
        <f>IF($A78="","",(F78+(G78/24)))</f>
        <v/>
      </c>
      <c r="K78" s="16" t="str">
        <f>IF($A78="","",(G78*H78))</f>
        <v/>
      </c>
      <c r="L78" s="17" t="str">
        <f>IF($A78="","",ROUND((F78*1440),0))</f>
        <v/>
      </c>
      <c r="M78" s="17" t="str">
        <f>IF($A78="","",ROUND(((F78*1440)+(G78*60)),0))</f>
        <v/>
      </c>
      <c r="N78" s="18" t="str">
        <f>IF($A78="","",IF(OR((E78="Zoom"),(I78="Cancelled")),"",IF((COUNTIFS('Sessions'!$A$2:$A$201,A78,'Sessions'!$E$2:$E$201,E78,'Sessions'!$L$2:$L$201,("&lt;"&amp;M78),'Sessions'!$M$2:$M$201,("&gt;"&amp;L78),'Sessions'!$I$2:$I$201,"&lt;&gt;Cancelled")&gt;1),"Double-booked","")))</f>
        <v/>
      </c>
    </row>
    <row r="79" spans="1:14" x14ac:dyDescent="0.25">
      <c r="A79" s="11"/>
      <c r="F79" s="12"/>
      <c r="G79" s="13"/>
      <c r="H79" s="14"/>
      <c r="J79" s="15" t="str">
        <f>IF($A79="","",(F79+(G79/24)))</f>
        <v/>
      </c>
      <c r="K79" s="16" t="str">
        <f>IF($A79="","",(G79*H79))</f>
        <v/>
      </c>
      <c r="L79" s="17" t="str">
        <f>IF($A79="","",ROUND((F79*1440),0))</f>
        <v/>
      </c>
      <c r="M79" s="17" t="str">
        <f>IF($A79="","",ROUND(((F79*1440)+(G79*60)),0))</f>
        <v/>
      </c>
      <c r="N79" s="18" t="str">
        <f>IF($A79="","",IF(OR((E79="Zoom"),(I79="Cancelled")),"",IF((COUNTIFS('Sessions'!$A$2:$A$201,A79,'Sessions'!$E$2:$E$201,E79,'Sessions'!$L$2:$L$201,("&lt;"&amp;M79),'Sessions'!$M$2:$M$201,("&gt;"&amp;L79),'Sessions'!$I$2:$I$201,"&lt;&gt;Cancelled")&gt;1),"Double-booked","")))</f>
        <v/>
      </c>
    </row>
    <row r="80" spans="1:14" x14ac:dyDescent="0.25">
      <c r="A80" s="11"/>
      <c r="F80" s="12"/>
      <c r="G80" s="13"/>
      <c r="H80" s="14"/>
      <c r="J80" s="15" t="str">
        <f>IF($A80="","",(F80+(G80/24)))</f>
        <v/>
      </c>
      <c r="K80" s="16" t="str">
        <f>IF($A80="","",(G80*H80))</f>
        <v/>
      </c>
      <c r="L80" s="17" t="str">
        <f>IF($A80="","",ROUND((F80*1440),0))</f>
        <v/>
      </c>
      <c r="M80" s="17" t="str">
        <f>IF($A80="","",ROUND(((F80*1440)+(G80*60)),0))</f>
        <v/>
      </c>
      <c r="N80" s="18" t="str">
        <f>IF($A80="","",IF(OR((E80="Zoom"),(I80="Cancelled")),"",IF((COUNTIFS('Sessions'!$A$2:$A$201,A80,'Sessions'!$E$2:$E$201,E80,'Sessions'!$L$2:$L$201,("&lt;"&amp;M80),'Sessions'!$M$2:$M$201,("&gt;"&amp;L80),'Sessions'!$I$2:$I$201,"&lt;&gt;Cancelled")&gt;1),"Double-booked","")))</f>
        <v/>
      </c>
    </row>
    <row r="81" spans="1:14" x14ac:dyDescent="0.25">
      <c r="A81" s="11"/>
      <c r="F81" s="12"/>
      <c r="G81" s="13"/>
      <c r="H81" s="14"/>
      <c r="J81" s="15" t="str">
        <f>IF($A81="","",(F81+(G81/24)))</f>
        <v/>
      </c>
      <c r="K81" s="16" t="str">
        <f>IF($A81="","",(G81*H81))</f>
        <v/>
      </c>
      <c r="L81" s="17" t="str">
        <f>IF($A81="","",ROUND((F81*1440),0))</f>
        <v/>
      </c>
      <c r="M81" s="17" t="str">
        <f>IF($A81="","",ROUND(((F81*1440)+(G81*60)),0))</f>
        <v/>
      </c>
      <c r="N81" s="18" t="str">
        <f>IF($A81="","",IF(OR((E81="Zoom"),(I81="Cancelled")),"",IF((COUNTIFS('Sessions'!$A$2:$A$201,A81,'Sessions'!$E$2:$E$201,E81,'Sessions'!$L$2:$L$201,("&lt;"&amp;M81),'Sessions'!$M$2:$M$201,("&gt;"&amp;L81),'Sessions'!$I$2:$I$201,"&lt;&gt;Cancelled")&gt;1),"Double-booked","")))</f>
        <v/>
      </c>
    </row>
    <row r="82" spans="1:14" x14ac:dyDescent="0.25">
      <c r="A82" s="11"/>
      <c r="F82" s="12"/>
      <c r="G82" s="13"/>
      <c r="H82" s="14"/>
      <c r="J82" s="15" t="str">
        <f>IF($A82="","",(F82+(G82/24)))</f>
        <v/>
      </c>
      <c r="K82" s="16" t="str">
        <f>IF($A82="","",(G82*H82))</f>
        <v/>
      </c>
      <c r="L82" s="17" t="str">
        <f>IF($A82="","",ROUND((F82*1440),0))</f>
        <v/>
      </c>
      <c r="M82" s="17" t="str">
        <f>IF($A82="","",ROUND(((F82*1440)+(G82*60)),0))</f>
        <v/>
      </c>
      <c r="N82" s="18" t="str">
        <f>IF($A82="","",IF(OR((E82="Zoom"),(I82="Cancelled")),"",IF((COUNTIFS('Sessions'!$A$2:$A$201,A82,'Sessions'!$E$2:$E$201,E82,'Sessions'!$L$2:$L$201,("&lt;"&amp;M82),'Sessions'!$M$2:$M$201,("&gt;"&amp;L82),'Sessions'!$I$2:$I$201,"&lt;&gt;Cancelled")&gt;1),"Double-booked","")))</f>
        <v/>
      </c>
    </row>
    <row r="83" spans="1:14" x14ac:dyDescent="0.25">
      <c r="A83" s="11"/>
      <c r="F83" s="12"/>
      <c r="G83" s="13"/>
      <c r="H83" s="14"/>
      <c r="J83" s="15" t="str">
        <f>IF($A83="","",(F83+(G83/24)))</f>
        <v/>
      </c>
      <c r="K83" s="16" t="str">
        <f>IF($A83="","",(G83*H83))</f>
        <v/>
      </c>
      <c r="L83" s="17" t="str">
        <f>IF($A83="","",ROUND((F83*1440),0))</f>
        <v/>
      </c>
      <c r="M83" s="17" t="str">
        <f>IF($A83="","",ROUND(((F83*1440)+(G83*60)),0))</f>
        <v/>
      </c>
      <c r="N83" s="18" t="str">
        <f>IF($A83="","",IF(OR((E83="Zoom"),(I83="Cancelled")),"",IF((COUNTIFS('Sessions'!$A$2:$A$201,A83,'Sessions'!$E$2:$E$201,E83,'Sessions'!$L$2:$L$201,("&lt;"&amp;M83),'Sessions'!$M$2:$M$201,("&gt;"&amp;L83),'Sessions'!$I$2:$I$201,"&lt;&gt;Cancelled")&gt;1),"Double-booked","")))</f>
        <v/>
      </c>
    </row>
    <row r="84" spans="1:14" x14ac:dyDescent="0.25">
      <c r="A84" s="11"/>
      <c r="F84" s="12"/>
      <c r="G84" s="13"/>
      <c r="H84" s="14"/>
      <c r="J84" s="15" t="str">
        <f>IF($A84="","",(F84+(G84/24)))</f>
        <v/>
      </c>
      <c r="K84" s="16" t="str">
        <f>IF($A84="","",(G84*H84))</f>
        <v/>
      </c>
      <c r="L84" s="17" t="str">
        <f>IF($A84="","",ROUND((F84*1440),0))</f>
        <v/>
      </c>
      <c r="M84" s="17" t="str">
        <f>IF($A84="","",ROUND(((F84*1440)+(G84*60)),0))</f>
        <v/>
      </c>
      <c r="N84" s="18" t="str">
        <f>IF($A84="","",IF(OR((E84="Zoom"),(I84="Cancelled")),"",IF((COUNTIFS('Sessions'!$A$2:$A$201,A84,'Sessions'!$E$2:$E$201,E84,'Sessions'!$L$2:$L$201,("&lt;"&amp;M84),'Sessions'!$M$2:$M$201,("&gt;"&amp;L84),'Sessions'!$I$2:$I$201,"&lt;&gt;Cancelled")&gt;1),"Double-booked","")))</f>
        <v/>
      </c>
    </row>
    <row r="85" spans="1:14" x14ac:dyDescent="0.25">
      <c r="A85" s="11"/>
      <c r="F85" s="12"/>
      <c r="G85" s="13"/>
      <c r="H85" s="14"/>
      <c r="J85" s="15" t="str">
        <f>IF($A85="","",(F85+(G85/24)))</f>
        <v/>
      </c>
      <c r="K85" s="16" t="str">
        <f>IF($A85="","",(G85*H85))</f>
        <v/>
      </c>
      <c r="L85" s="17" t="str">
        <f>IF($A85="","",ROUND((F85*1440),0))</f>
        <v/>
      </c>
      <c r="M85" s="17" t="str">
        <f>IF($A85="","",ROUND(((F85*1440)+(G85*60)),0))</f>
        <v/>
      </c>
      <c r="N85" s="18" t="str">
        <f>IF($A85="","",IF(OR((E85="Zoom"),(I85="Cancelled")),"",IF((COUNTIFS('Sessions'!$A$2:$A$201,A85,'Sessions'!$E$2:$E$201,E85,'Sessions'!$L$2:$L$201,("&lt;"&amp;M85),'Sessions'!$M$2:$M$201,("&gt;"&amp;L85),'Sessions'!$I$2:$I$201,"&lt;&gt;Cancelled")&gt;1),"Double-booked","")))</f>
        <v/>
      </c>
    </row>
    <row r="86" spans="1:14" x14ac:dyDescent="0.25">
      <c r="A86" s="11"/>
      <c r="F86" s="12"/>
      <c r="G86" s="13"/>
      <c r="H86" s="14"/>
      <c r="J86" s="15" t="str">
        <f>IF($A86="","",(F86+(G86/24)))</f>
        <v/>
      </c>
      <c r="K86" s="16" t="str">
        <f>IF($A86="","",(G86*H86))</f>
        <v/>
      </c>
      <c r="L86" s="17" t="str">
        <f>IF($A86="","",ROUND((F86*1440),0))</f>
        <v/>
      </c>
      <c r="M86" s="17" t="str">
        <f>IF($A86="","",ROUND(((F86*1440)+(G86*60)),0))</f>
        <v/>
      </c>
      <c r="N86" s="18" t="str">
        <f>IF($A86="","",IF(OR((E86="Zoom"),(I86="Cancelled")),"",IF((COUNTIFS('Sessions'!$A$2:$A$201,A86,'Sessions'!$E$2:$E$201,E86,'Sessions'!$L$2:$L$201,("&lt;"&amp;M86),'Sessions'!$M$2:$M$201,("&gt;"&amp;L86),'Sessions'!$I$2:$I$201,"&lt;&gt;Cancelled")&gt;1),"Double-booked","")))</f>
        <v/>
      </c>
    </row>
    <row r="87" spans="1:14" x14ac:dyDescent="0.25">
      <c r="A87" s="11"/>
      <c r="F87" s="12"/>
      <c r="G87" s="13"/>
      <c r="H87" s="14"/>
      <c r="J87" s="15" t="str">
        <f>IF($A87="","",(F87+(G87/24)))</f>
        <v/>
      </c>
      <c r="K87" s="16" t="str">
        <f>IF($A87="","",(G87*H87))</f>
        <v/>
      </c>
      <c r="L87" s="17" t="str">
        <f>IF($A87="","",ROUND((F87*1440),0))</f>
        <v/>
      </c>
      <c r="M87" s="17" t="str">
        <f>IF($A87="","",ROUND(((F87*1440)+(G87*60)),0))</f>
        <v/>
      </c>
      <c r="N87" s="18" t="str">
        <f>IF($A87="","",IF(OR((E87="Zoom"),(I87="Cancelled")),"",IF((COUNTIFS('Sessions'!$A$2:$A$201,A87,'Sessions'!$E$2:$E$201,E87,'Sessions'!$L$2:$L$201,("&lt;"&amp;M87),'Sessions'!$M$2:$M$201,("&gt;"&amp;L87),'Sessions'!$I$2:$I$201,"&lt;&gt;Cancelled")&gt;1),"Double-booked","")))</f>
        <v/>
      </c>
    </row>
    <row r="88" spans="1:14" x14ac:dyDescent="0.25">
      <c r="A88" s="11"/>
      <c r="F88" s="12"/>
      <c r="G88" s="13"/>
      <c r="H88" s="14"/>
      <c r="J88" s="15" t="str">
        <f>IF($A88="","",(F88+(G88/24)))</f>
        <v/>
      </c>
      <c r="K88" s="16" t="str">
        <f>IF($A88="","",(G88*H88))</f>
        <v/>
      </c>
      <c r="L88" s="17" t="str">
        <f>IF($A88="","",ROUND((F88*1440),0))</f>
        <v/>
      </c>
      <c r="M88" s="17" t="str">
        <f>IF($A88="","",ROUND(((F88*1440)+(G88*60)),0))</f>
        <v/>
      </c>
      <c r="N88" s="18" t="str">
        <f>IF($A88="","",IF(OR((E88="Zoom"),(I88="Cancelled")),"",IF((COUNTIFS('Sessions'!$A$2:$A$201,A88,'Sessions'!$E$2:$E$201,E88,'Sessions'!$L$2:$L$201,("&lt;"&amp;M88),'Sessions'!$M$2:$M$201,("&gt;"&amp;L88),'Sessions'!$I$2:$I$201,"&lt;&gt;Cancelled")&gt;1),"Double-booked","")))</f>
        <v/>
      </c>
    </row>
    <row r="89" spans="1:14" x14ac:dyDescent="0.25">
      <c r="A89" s="11"/>
      <c r="F89" s="12"/>
      <c r="G89" s="13"/>
      <c r="H89" s="14"/>
      <c r="J89" s="15" t="str">
        <f>IF($A89="","",(F89+(G89/24)))</f>
        <v/>
      </c>
      <c r="K89" s="16" t="str">
        <f>IF($A89="","",(G89*H89))</f>
        <v/>
      </c>
      <c r="L89" s="17" t="str">
        <f>IF($A89="","",ROUND((F89*1440),0))</f>
        <v/>
      </c>
      <c r="M89" s="17" t="str">
        <f>IF($A89="","",ROUND(((F89*1440)+(G89*60)),0))</f>
        <v/>
      </c>
      <c r="N89" s="18" t="str">
        <f>IF($A89="","",IF(OR((E89="Zoom"),(I89="Cancelled")),"",IF((COUNTIFS('Sessions'!$A$2:$A$201,A89,'Sessions'!$E$2:$E$201,E89,'Sessions'!$L$2:$L$201,("&lt;"&amp;M89),'Sessions'!$M$2:$M$201,("&gt;"&amp;L89),'Sessions'!$I$2:$I$201,"&lt;&gt;Cancelled")&gt;1),"Double-booked","")))</f>
        <v/>
      </c>
    </row>
    <row r="90" spans="1:14" x14ac:dyDescent="0.25">
      <c r="A90" s="11"/>
      <c r="F90" s="12"/>
      <c r="G90" s="13"/>
      <c r="H90" s="14"/>
      <c r="J90" s="15" t="str">
        <f>IF($A90="","",(F90+(G90/24)))</f>
        <v/>
      </c>
      <c r="K90" s="16" t="str">
        <f>IF($A90="","",(G90*H90))</f>
        <v/>
      </c>
      <c r="L90" s="17" t="str">
        <f>IF($A90="","",ROUND((F90*1440),0))</f>
        <v/>
      </c>
      <c r="M90" s="17" t="str">
        <f>IF($A90="","",ROUND(((F90*1440)+(G90*60)),0))</f>
        <v/>
      </c>
      <c r="N90" s="18" t="str">
        <f>IF($A90="","",IF(OR((E90="Zoom"),(I90="Cancelled")),"",IF((COUNTIFS('Sessions'!$A$2:$A$201,A90,'Sessions'!$E$2:$E$201,E90,'Sessions'!$L$2:$L$201,("&lt;"&amp;M90),'Sessions'!$M$2:$M$201,("&gt;"&amp;L90),'Sessions'!$I$2:$I$201,"&lt;&gt;Cancelled")&gt;1),"Double-booked","")))</f>
        <v/>
      </c>
    </row>
    <row r="91" spans="1:14" x14ac:dyDescent="0.25">
      <c r="A91" s="11"/>
      <c r="F91" s="12"/>
      <c r="G91" s="13"/>
      <c r="H91" s="14"/>
      <c r="J91" s="15" t="str">
        <f>IF($A91="","",(F91+(G91/24)))</f>
        <v/>
      </c>
      <c r="K91" s="16" t="str">
        <f>IF($A91="","",(G91*H91))</f>
        <v/>
      </c>
      <c r="L91" s="17" t="str">
        <f>IF($A91="","",ROUND((F91*1440),0))</f>
        <v/>
      </c>
      <c r="M91" s="17" t="str">
        <f>IF($A91="","",ROUND(((F91*1440)+(G91*60)),0))</f>
        <v/>
      </c>
      <c r="N91" s="18" t="str">
        <f>IF($A91="","",IF(OR((E91="Zoom"),(I91="Cancelled")),"",IF((COUNTIFS('Sessions'!$A$2:$A$201,A91,'Sessions'!$E$2:$E$201,E91,'Sessions'!$L$2:$L$201,("&lt;"&amp;M91),'Sessions'!$M$2:$M$201,("&gt;"&amp;L91),'Sessions'!$I$2:$I$201,"&lt;&gt;Cancelled")&gt;1),"Double-booked","")))</f>
        <v/>
      </c>
    </row>
    <row r="92" spans="1:14" x14ac:dyDescent="0.25">
      <c r="A92" s="11"/>
      <c r="F92" s="12"/>
      <c r="G92" s="13"/>
      <c r="H92" s="14"/>
      <c r="J92" s="15" t="str">
        <f>IF($A92="","",(F92+(G92/24)))</f>
        <v/>
      </c>
      <c r="K92" s="16" t="str">
        <f>IF($A92="","",(G92*H92))</f>
        <v/>
      </c>
      <c r="L92" s="17" t="str">
        <f>IF($A92="","",ROUND((F92*1440),0))</f>
        <v/>
      </c>
      <c r="M92" s="17" t="str">
        <f>IF($A92="","",ROUND(((F92*1440)+(G92*60)),0))</f>
        <v/>
      </c>
      <c r="N92" s="18" t="str">
        <f>IF($A92="","",IF(OR((E92="Zoom"),(I92="Cancelled")),"",IF((COUNTIFS('Sessions'!$A$2:$A$201,A92,'Sessions'!$E$2:$E$201,E92,'Sessions'!$L$2:$L$201,("&lt;"&amp;M92),'Sessions'!$M$2:$M$201,("&gt;"&amp;L92),'Sessions'!$I$2:$I$201,"&lt;&gt;Cancelled")&gt;1),"Double-booked","")))</f>
        <v/>
      </c>
    </row>
    <row r="93" spans="1:14" x14ac:dyDescent="0.25">
      <c r="A93" s="11"/>
      <c r="F93" s="12"/>
      <c r="G93" s="13"/>
      <c r="H93" s="14"/>
      <c r="J93" s="15" t="str">
        <f>IF($A93="","",(F93+(G93/24)))</f>
        <v/>
      </c>
      <c r="K93" s="16" t="str">
        <f>IF($A93="","",(G93*H93))</f>
        <v/>
      </c>
      <c r="L93" s="17" t="str">
        <f>IF($A93="","",ROUND((F93*1440),0))</f>
        <v/>
      </c>
      <c r="M93" s="17" t="str">
        <f>IF($A93="","",ROUND(((F93*1440)+(G93*60)),0))</f>
        <v/>
      </c>
      <c r="N93" s="18" t="str">
        <f>IF($A93="","",IF(OR((E93="Zoom"),(I93="Cancelled")),"",IF((COUNTIFS('Sessions'!$A$2:$A$201,A93,'Sessions'!$E$2:$E$201,E93,'Sessions'!$L$2:$L$201,("&lt;"&amp;M93),'Sessions'!$M$2:$M$201,("&gt;"&amp;L93),'Sessions'!$I$2:$I$201,"&lt;&gt;Cancelled")&gt;1),"Double-booked","")))</f>
        <v/>
      </c>
    </row>
    <row r="94" spans="1:14" x14ac:dyDescent="0.25">
      <c r="A94" s="11"/>
      <c r="F94" s="12"/>
      <c r="G94" s="13"/>
      <c r="H94" s="14"/>
      <c r="J94" s="15" t="str">
        <f>IF($A94="","",(F94+(G94/24)))</f>
        <v/>
      </c>
      <c r="K94" s="16" t="str">
        <f>IF($A94="","",(G94*H94))</f>
        <v/>
      </c>
      <c r="L94" s="17" t="str">
        <f>IF($A94="","",ROUND((F94*1440),0))</f>
        <v/>
      </c>
      <c r="M94" s="17" t="str">
        <f>IF($A94="","",ROUND(((F94*1440)+(G94*60)),0))</f>
        <v/>
      </c>
      <c r="N94" s="18" t="str">
        <f>IF($A94="","",IF(OR((E94="Zoom"),(I94="Cancelled")),"",IF((COUNTIFS('Sessions'!$A$2:$A$201,A94,'Sessions'!$E$2:$E$201,E94,'Sessions'!$L$2:$L$201,("&lt;"&amp;M94),'Sessions'!$M$2:$M$201,("&gt;"&amp;L94),'Sessions'!$I$2:$I$201,"&lt;&gt;Cancelled")&gt;1),"Double-booked","")))</f>
        <v/>
      </c>
    </row>
    <row r="95" spans="1:14" x14ac:dyDescent="0.25">
      <c r="A95" s="11"/>
      <c r="F95" s="12"/>
      <c r="G95" s="13"/>
      <c r="H95" s="14"/>
      <c r="J95" s="15" t="str">
        <f>IF($A95="","",(F95+(G95/24)))</f>
        <v/>
      </c>
      <c r="K95" s="16" t="str">
        <f>IF($A95="","",(G95*H95))</f>
        <v/>
      </c>
      <c r="L95" s="17" t="str">
        <f>IF($A95="","",ROUND((F95*1440),0))</f>
        <v/>
      </c>
      <c r="M95" s="17" t="str">
        <f>IF($A95="","",ROUND(((F95*1440)+(G95*60)),0))</f>
        <v/>
      </c>
      <c r="N95" s="18" t="str">
        <f>IF($A95="","",IF(OR((E95="Zoom"),(I95="Cancelled")),"",IF((COUNTIFS('Sessions'!$A$2:$A$201,A95,'Sessions'!$E$2:$E$201,E95,'Sessions'!$L$2:$L$201,("&lt;"&amp;M95),'Sessions'!$M$2:$M$201,("&gt;"&amp;L95),'Sessions'!$I$2:$I$201,"&lt;&gt;Cancelled")&gt;1),"Double-booked","")))</f>
        <v/>
      </c>
    </row>
    <row r="96" spans="1:14" x14ac:dyDescent="0.25">
      <c r="A96" s="11"/>
      <c r="F96" s="12"/>
      <c r="G96" s="13"/>
      <c r="H96" s="14"/>
      <c r="J96" s="15" t="str">
        <f>IF($A96="","",(F96+(G96/24)))</f>
        <v/>
      </c>
      <c r="K96" s="16" t="str">
        <f>IF($A96="","",(G96*H96))</f>
        <v/>
      </c>
      <c r="L96" s="17" t="str">
        <f>IF($A96="","",ROUND((F96*1440),0))</f>
        <v/>
      </c>
      <c r="M96" s="17" t="str">
        <f>IF($A96="","",ROUND(((F96*1440)+(G96*60)),0))</f>
        <v/>
      </c>
      <c r="N96" s="18" t="str">
        <f>IF($A96="","",IF(OR((E96="Zoom"),(I96="Cancelled")),"",IF((COUNTIFS('Sessions'!$A$2:$A$201,A96,'Sessions'!$E$2:$E$201,E96,'Sessions'!$L$2:$L$201,("&lt;"&amp;M96),'Sessions'!$M$2:$M$201,("&gt;"&amp;L96),'Sessions'!$I$2:$I$201,"&lt;&gt;Cancelled")&gt;1),"Double-booked","")))</f>
        <v/>
      </c>
    </row>
    <row r="97" spans="1:14" x14ac:dyDescent="0.25">
      <c r="A97" s="11"/>
      <c r="F97" s="12"/>
      <c r="G97" s="13"/>
      <c r="H97" s="14"/>
      <c r="J97" s="15" t="str">
        <f>IF($A97="","",(F97+(G97/24)))</f>
        <v/>
      </c>
      <c r="K97" s="16" t="str">
        <f>IF($A97="","",(G97*H97))</f>
        <v/>
      </c>
      <c r="L97" s="17" t="str">
        <f>IF($A97="","",ROUND((F97*1440),0))</f>
        <v/>
      </c>
      <c r="M97" s="17" t="str">
        <f>IF($A97="","",ROUND(((F97*1440)+(G97*60)),0))</f>
        <v/>
      </c>
      <c r="N97" s="18" t="str">
        <f>IF($A97="","",IF(OR((E97="Zoom"),(I97="Cancelled")),"",IF((COUNTIFS('Sessions'!$A$2:$A$201,A97,'Sessions'!$E$2:$E$201,E97,'Sessions'!$L$2:$L$201,("&lt;"&amp;M97),'Sessions'!$M$2:$M$201,("&gt;"&amp;L97),'Sessions'!$I$2:$I$201,"&lt;&gt;Cancelled")&gt;1),"Double-booked","")))</f>
        <v/>
      </c>
    </row>
    <row r="98" spans="1:14" x14ac:dyDescent="0.25">
      <c r="A98" s="11"/>
      <c r="F98" s="12"/>
      <c r="G98" s="13"/>
      <c r="H98" s="14"/>
      <c r="J98" s="15" t="str">
        <f>IF($A98="","",(F98+(G98/24)))</f>
        <v/>
      </c>
      <c r="K98" s="16" t="str">
        <f>IF($A98="","",(G98*H98))</f>
        <v/>
      </c>
      <c r="L98" s="17" t="str">
        <f>IF($A98="","",ROUND((F98*1440),0))</f>
        <v/>
      </c>
      <c r="M98" s="17" t="str">
        <f>IF($A98="","",ROUND(((F98*1440)+(G98*60)),0))</f>
        <v/>
      </c>
      <c r="N98" s="18" t="str">
        <f>IF($A98="","",IF(OR((E98="Zoom"),(I98="Cancelled")),"",IF((COUNTIFS('Sessions'!$A$2:$A$201,A98,'Sessions'!$E$2:$E$201,E98,'Sessions'!$L$2:$L$201,("&lt;"&amp;M98),'Sessions'!$M$2:$M$201,("&gt;"&amp;L98),'Sessions'!$I$2:$I$201,"&lt;&gt;Cancelled")&gt;1),"Double-booked","")))</f>
        <v/>
      </c>
    </row>
    <row r="99" spans="1:14" x14ac:dyDescent="0.25">
      <c r="A99" s="11"/>
      <c r="F99" s="12"/>
      <c r="G99" s="13"/>
      <c r="H99" s="14"/>
      <c r="J99" s="15" t="str">
        <f>IF($A99="","",(F99+(G99/24)))</f>
        <v/>
      </c>
      <c r="K99" s="16" t="str">
        <f>IF($A99="","",(G99*H99))</f>
        <v/>
      </c>
      <c r="L99" s="17" t="str">
        <f>IF($A99="","",ROUND((F99*1440),0))</f>
        <v/>
      </c>
      <c r="M99" s="17" t="str">
        <f>IF($A99="","",ROUND(((F99*1440)+(G99*60)),0))</f>
        <v/>
      </c>
      <c r="N99" s="18" t="str">
        <f>IF($A99="","",IF(OR((E99="Zoom"),(I99="Cancelled")),"",IF((COUNTIFS('Sessions'!$A$2:$A$201,A99,'Sessions'!$E$2:$E$201,E99,'Sessions'!$L$2:$L$201,("&lt;"&amp;M99),'Sessions'!$M$2:$M$201,("&gt;"&amp;L99),'Sessions'!$I$2:$I$201,"&lt;&gt;Cancelled")&gt;1),"Double-booked","")))</f>
        <v/>
      </c>
    </row>
    <row r="100" spans="1:14" x14ac:dyDescent="0.25">
      <c r="A100" s="11"/>
      <c r="F100" s="12"/>
      <c r="G100" s="13"/>
      <c r="H100" s="14"/>
      <c r="J100" s="15" t="str">
        <f>IF($A100="","",(F100+(G100/24)))</f>
        <v/>
      </c>
      <c r="K100" s="16" t="str">
        <f>IF($A100="","",(G100*H100))</f>
        <v/>
      </c>
      <c r="L100" s="17" t="str">
        <f>IF($A100="","",ROUND((F100*1440),0))</f>
        <v/>
      </c>
      <c r="M100" s="17" t="str">
        <f>IF($A100="","",ROUND(((F100*1440)+(G100*60)),0))</f>
        <v/>
      </c>
      <c r="N100" s="18" t="str">
        <f>IF($A100="","",IF(OR((E100="Zoom"),(I100="Cancelled")),"",IF((COUNTIFS('Sessions'!$A$2:$A$201,A100,'Sessions'!$E$2:$E$201,E100,'Sessions'!$L$2:$L$201,("&lt;"&amp;M100),'Sessions'!$M$2:$M$201,("&gt;"&amp;L100),'Sessions'!$I$2:$I$201,"&lt;&gt;Cancelled")&gt;1),"Double-booked","")))</f>
        <v/>
      </c>
    </row>
    <row r="101" spans="1:14" x14ac:dyDescent="0.25">
      <c r="A101" s="11"/>
      <c r="F101" s="12"/>
      <c r="G101" s="13"/>
      <c r="H101" s="14"/>
      <c r="J101" s="15" t="str">
        <f>IF($A101="","",(F101+(G101/24)))</f>
        <v/>
      </c>
      <c r="K101" s="16" t="str">
        <f>IF($A101="","",(G101*H101))</f>
        <v/>
      </c>
      <c r="L101" s="17" t="str">
        <f>IF($A101="","",ROUND((F101*1440),0))</f>
        <v/>
      </c>
      <c r="M101" s="17" t="str">
        <f>IF($A101="","",ROUND(((F101*1440)+(G101*60)),0))</f>
        <v/>
      </c>
      <c r="N101" s="18" t="str">
        <f>IF($A101="","",IF(OR((E101="Zoom"),(I101="Cancelled")),"",IF((COUNTIFS('Sessions'!$A$2:$A$201,A101,'Sessions'!$E$2:$E$201,E101,'Sessions'!$L$2:$L$201,("&lt;"&amp;M101),'Sessions'!$M$2:$M$201,("&gt;"&amp;L101),'Sessions'!$I$2:$I$201,"&lt;&gt;Cancelled")&gt;1),"Double-booked","")))</f>
        <v/>
      </c>
    </row>
    <row r="102" spans="1:14" x14ac:dyDescent="0.25">
      <c r="A102" s="11"/>
      <c r="F102" s="12"/>
      <c r="G102" s="13"/>
      <c r="H102" s="14"/>
      <c r="J102" s="15" t="str">
        <f>IF($A102="","",(F102+(G102/24)))</f>
        <v/>
      </c>
      <c r="K102" s="16" t="str">
        <f>IF($A102="","",(G102*H102))</f>
        <v/>
      </c>
      <c r="L102" s="17" t="str">
        <f>IF($A102="","",ROUND((F102*1440),0))</f>
        <v/>
      </c>
      <c r="M102" s="17" t="str">
        <f>IF($A102="","",ROUND(((F102*1440)+(G102*60)),0))</f>
        <v/>
      </c>
      <c r="N102" s="18" t="str">
        <f>IF($A102="","",IF(OR((E102="Zoom"),(I102="Cancelled")),"",IF((COUNTIFS('Sessions'!$A$2:$A$201,A102,'Sessions'!$E$2:$E$201,E102,'Sessions'!$L$2:$L$201,("&lt;"&amp;M102),'Sessions'!$M$2:$M$201,("&gt;"&amp;L102),'Sessions'!$I$2:$I$201,"&lt;&gt;Cancelled")&gt;1),"Double-booked","")))</f>
        <v/>
      </c>
    </row>
    <row r="103" spans="1:14" x14ac:dyDescent="0.25">
      <c r="A103" s="11"/>
      <c r="F103" s="12"/>
      <c r="G103" s="13"/>
      <c r="H103" s="14"/>
      <c r="J103" s="15" t="str">
        <f>IF($A103="","",(F103+(G103/24)))</f>
        <v/>
      </c>
      <c r="K103" s="16" t="str">
        <f>IF($A103="","",(G103*H103))</f>
        <v/>
      </c>
      <c r="L103" s="17" t="str">
        <f>IF($A103="","",ROUND((F103*1440),0))</f>
        <v/>
      </c>
      <c r="M103" s="17" t="str">
        <f>IF($A103="","",ROUND(((F103*1440)+(G103*60)),0))</f>
        <v/>
      </c>
      <c r="N103" s="18" t="str">
        <f>IF($A103="","",IF(OR((E103="Zoom"),(I103="Cancelled")),"",IF((COUNTIFS('Sessions'!$A$2:$A$201,A103,'Sessions'!$E$2:$E$201,E103,'Sessions'!$L$2:$L$201,("&lt;"&amp;M103),'Sessions'!$M$2:$M$201,("&gt;"&amp;L103),'Sessions'!$I$2:$I$201,"&lt;&gt;Cancelled")&gt;1),"Double-booked","")))</f>
        <v/>
      </c>
    </row>
    <row r="104" spans="1:14" x14ac:dyDescent="0.25">
      <c r="A104" s="11"/>
      <c r="F104" s="12"/>
      <c r="G104" s="13"/>
      <c r="H104" s="14"/>
      <c r="J104" s="15" t="str">
        <f>IF($A104="","",(F104+(G104/24)))</f>
        <v/>
      </c>
      <c r="K104" s="16" t="str">
        <f>IF($A104="","",(G104*H104))</f>
        <v/>
      </c>
      <c r="L104" s="17" t="str">
        <f>IF($A104="","",ROUND((F104*1440),0))</f>
        <v/>
      </c>
      <c r="M104" s="17" t="str">
        <f>IF($A104="","",ROUND(((F104*1440)+(G104*60)),0))</f>
        <v/>
      </c>
      <c r="N104" s="18" t="str">
        <f>IF($A104="","",IF(OR((E104="Zoom"),(I104="Cancelled")),"",IF((COUNTIFS('Sessions'!$A$2:$A$201,A104,'Sessions'!$E$2:$E$201,E104,'Sessions'!$L$2:$L$201,("&lt;"&amp;M104),'Sessions'!$M$2:$M$201,("&gt;"&amp;L104),'Sessions'!$I$2:$I$201,"&lt;&gt;Cancelled")&gt;1),"Double-booked","")))</f>
        <v/>
      </c>
    </row>
    <row r="105" spans="1:14" x14ac:dyDescent="0.25">
      <c r="A105" s="11"/>
      <c r="F105" s="12"/>
      <c r="G105" s="13"/>
      <c r="H105" s="14"/>
      <c r="J105" s="15" t="str">
        <f>IF($A105="","",(F105+(G105/24)))</f>
        <v/>
      </c>
      <c r="K105" s="16" t="str">
        <f>IF($A105="","",(G105*H105))</f>
        <v/>
      </c>
      <c r="L105" s="17" t="str">
        <f>IF($A105="","",ROUND((F105*1440),0))</f>
        <v/>
      </c>
      <c r="M105" s="17" t="str">
        <f>IF($A105="","",ROUND(((F105*1440)+(G105*60)),0))</f>
        <v/>
      </c>
      <c r="N105" s="18" t="str">
        <f>IF($A105="","",IF(OR((E105="Zoom"),(I105="Cancelled")),"",IF((COUNTIFS('Sessions'!$A$2:$A$201,A105,'Sessions'!$E$2:$E$201,E105,'Sessions'!$L$2:$L$201,("&lt;"&amp;M105),'Sessions'!$M$2:$M$201,("&gt;"&amp;L105),'Sessions'!$I$2:$I$201,"&lt;&gt;Cancelled")&gt;1),"Double-booked","")))</f>
        <v/>
      </c>
    </row>
    <row r="106" spans="1:14" x14ac:dyDescent="0.25">
      <c r="A106" s="11"/>
      <c r="F106" s="12"/>
      <c r="G106" s="13"/>
      <c r="H106" s="14"/>
      <c r="J106" s="15" t="str">
        <f>IF($A106="","",(F106+(G106/24)))</f>
        <v/>
      </c>
      <c r="K106" s="16" t="str">
        <f>IF($A106="","",(G106*H106))</f>
        <v/>
      </c>
      <c r="L106" s="17" t="str">
        <f>IF($A106="","",ROUND((F106*1440),0))</f>
        <v/>
      </c>
      <c r="M106" s="17" t="str">
        <f>IF($A106="","",ROUND(((F106*1440)+(G106*60)),0))</f>
        <v/>
      </c>
      <c r="N106" s="18" t="str">
        <f>IF($A106="","",IF(OR((E106="Zoom"),(I106="Cancelled")),"",IF((COUNTIFS('Sessions'!$A$2:$A$201,A106,'Sessions'!$E$2:$E$201,E106,'Sessions'!$L$2:$L$201,("&lt;"&amp;M106),'Sessions'!$M$2:$M$201,("&gt;"&amp;L106),'Sessions'!$I$2:$I$201,"&lt;&gt;Cancelled")&gt;1),"Double-booked","")))</f>
        <v/>
      </c>
    </row>
    <row r="107" spans="1:14" x14ac:dyDescent="0.25">
      <c r="A107" s="11"/>
      <c r="F107" s="12"/>
      <c r="G107" s="13"/>
      <c r="H107" s="14"/>
      <c r="J107" s="15" t="str">
        <f>IF($A107="","",(F107+(G107/24)))</f>
        <v/>
      </c>
      <c r="K107" s="16" t="str">
        <f>IF($A107="","",(G107*H107))</f>
        <v/>
      </c>
      <c r="L107" s="17" t="str">
        <f>IF($A107="","",ROUND((F107*1440),0))</f>
        <v/>
      </c>
      <c r="M107" s="17" t="str">
        <f>IF($A107="","",ROUND(((F107*1440)+(G107*60)),0))</f>
        <v/>
      </c>
      <c r="N107" s="18" t="str">
        <f>IF($A107="","",IF(OR((E107="Zoom"),(I107="Cancelled")),"",IF((COUNTIFS('Sessions'!$A$2:$A$201,A107,'Sessions'!$E$2:$E$201,E107,'Sessions'!$L$2:$L$201,("&lt;"&amp;M107),'Sessions'!$M$2:$M$201,("&gt;"&amp;L107),'Sessions'!$I$2:$I$201,"&lt;&gt;Cancelled")&gt;1),"Double-booked","")))</f>
        <v/>
      </c>
    </row>
    <row r="108" spans="1:14" x14ac:dyDescent="0.25">
      <c r="A108" s="11"/>
      <c r="F108" s="12"/>
      <c r="G108" s="13"/>
      <c r="H108" s="14"/>
      <c r="J108" s="15" t="str">
        <f>IF($A108="","",(F108+(G108/24)))</f>
        <v/>
      </c>
      <c r="K108" s="16" t="str">
        <f>IF($A108="","",(G108*H108))</f>
        <v/>
      </c>
      <c r="L108" s="17" t="str">
        <f>IF($A108="","",ROUND((F108*1440),0))</f>
        <v/>
      </c>
      <c r="M108" s="17" t="str">
        <f>IF($A108="","",ROUND(((F108*1440)+(G108*60)),0))</f>
        <v/>
      </c>
      <c r="N108" s="18" t="str">
        <f>IF($A108="","",IF(OR((E108="Zoom"),(I108="Cancelled")),"",IF((COUNTIFS('Sessions'!$A$2:$A$201,A108,'Sessions'!$E$2:$E$201,E108,'Sessions'!$L$2:$L$201,("&lt;"&amp;M108),'Sessions'!$M$2:$M$201,("&gt;"&amp;L108),'Sessions'!$I$2:$I$201,"&lt;&gt;Cancelled")&gt;1),"Double-booked","")))</f>
        <v/>
      </c>
    </row>
    <row r="109" spans="1:14" x14ac:dyDescent="0.25">
      <c r="A109" s="11"/>
      <c r="F109" s="12"/>
      <c r="G109" s="13"/>
      <c r="H109" s="14"/>
      <c r="J109" s="15" t="str">
        <f>IF($A109="","",(F109+(G109/24)))</f>
        <v/>
      </c>
      <c r="K109" s="16" t="str">
        <f>IF($A109="","",(G109*H109))</f>
        <v/>
      </c>
      <c r="L109" s="17" t="str">
        <f>IF($A109="","",ROUND((F109*1440),0))</f>
        <v/>
      </c>
      <c r="M109" s="17" t="str">
        <f>IF($A109="","",ROUND(((F109*1440)+(G109*60)),0))</f>
        <v/>
      </c>
      <c r="N109" s="18" t="str">
        <f>IF($A109="","",IF(OR((E109="Zoom"),(I109="Cancelled")),"",IF((COUNTIFS('Sessions'!$A$2:$A$201,A109,'Sessions'!$E$2:$E$201,E109,'Sessions'!$L$2:$L$201,("&lt;"&amp;M109),'Sessions'!$M$2:$M$201,("&gt;"&amp;L109),'Sessions'!$I$2:$I$201,"&lt;&gt;Cancelled")&gt;1),"Double-booked","")))</f>
        <v/>
      </c>
    </row>
    <row r="110" spans="1:14" x14ac:dyDescent="0.25">
      <c r="A110" s="11"/>
      <c r="F110" s="12"/>
      <c r="G110" s="13"/>
      <c r="H110" s="14"/>
      <c r="J110" s="15" t="str">
        <f>IF($A110="","",(F110+(G110/24)))</f>
        <v/>
      </c>
      <c r="K110" s="16" t="str">
        <f>IF($A110="","",(G110*H110))</f>
        <v/>
      </c>
      <c r="L110" s="17" t="str">
        <f>IF($A110="","",ROUND((F110*1440),0))</f>
        <v/>
      </c>
      <c r="M110" s="17" t="str">
        <f>IF($A110="","",ROUND(((F110*1440)+(G110*60)),0))</f>
        <v/>
      </c>
      <c r="N110" s="18" t="str">
        <f>IF($A110="","",IF(OR((E110="Zoom"),(I110="Cancelled")),"",IF((COUNTIFS('Sessions'!$A$2:$A$201,A110,'Sessions'!$E$2:$E$201,E110,'Sessions'!$L$2:$L$201,("&lt;"&amp;M110),'Sessions'!$M$2:$M$201,("&gt;"&amp;L110),'Sessions'!$I$2:$I$201,"&lt;&gt;Cancelled")&gt;1),"Double-booked","")))</f>
        <v/>
      </c>
    </row>
    <row r="111" spans="1:14" x14ac:dyDescent="0.25">
      <c r="A111" s="11"/>
      <c r="F111" s="12"/>
      <c r="G111" s="13"/>
      <c r="H111" s="14"/>
      <c r="J111" s="15" t="str">
        <f>IF($A111="","",(F111+(G111/24)))</f>
        <v/>
      </c>
      <c r="K111" s="16" t="str">
        <f>IF($A111="","",(G111*H111))</f>
        <v/>
      </c>
      <c r="L111" s="17" t="str">
        <f>IF($A111="","",ROUND((F111*1440),0))</f>
        <v/>
      </c>
      <c r="M111" s="17" t="str">
        <f>IF($A111="","",ROUND(((F111*1440)+(G111*60)),0))</f>
        <v/>
      </c>
      <c r="N111" s="18" t="str">
        <f>IF($A111="","",IF(OR((E111="Zoom"),(I111="Cancelled")),"",IF((COUNTIFS('Sessions'!$A$2:$A$201,A111,'Sessions'!$E$2:$E$201,E111,'Sessions'!$L$2:$L$201,("&lt;"&amp;M111),'Sessions'!$M$2:$M$201,("&gt;"&amp;L111),'Sessions'!$I$2:$I$201,"&lt;&gt;Cancelled")&gt;1),"Double-booked","")))</f>
        <v/>
      </c>
    </row>
    <row r="112" spans="1:14" x14ac:dyDescent="0.25">
      <c r="A112" s="11"/>
      <c r="F112" s="12"/>
      <c r="G112" s="13"/>
      <c r="H112" s="14"/>
      <c r="J112" s="15" t="str">
        <f>IF($A112="","",(F112+(G112/24)))</f>
        <v/>
      </c>
      <c r="K112" s="16" t="str">
        <f>IF($A112="","",(G112*H112))</f>
        <v/>
      </c>
      <c r="L112" s="17" t="str">
        <f>IF($A112="","",ROUND((F112*1440),0))</f>
        <v/>
      </c>
      <c r="M112" s="17" t="str">
        <f>IF($A112="","",ROUND(((F112*1440)+(G112*60)),0))</f>
        <v/>
      </c>
      <c r="N112" s="18" t="str">
        <f>IF($A112="","",IF(OR((E112="Zoom"),(I112="Cancelled")),"",IF((COUNTIFS('Sessions'!$A$2:$A$201,A112,'Sessions'!$E$2:$E$201,E112,'Sessions'!$L$2:$L$201,("&lt;"&amp;M112),'Sessions'!$M$2:$M$201,("&gt;"&amp;L112),'Sessions'!$I$2:$I$201,"&lt;&gt;Cancelled")&gt;1),"Double-booked","")))</f>
        <v/>
      </c>
    </row>
    <row r="113" spans="1:14" x14ac:dyDescent="0.25">
      <c r="A113" s="11"/>
      <c r="F113" s="12"/>
      <c r="G113" s="13"/>
      <c r="H113" s="14"/>
      <c r="J113" s="15" t="str">
        <f>IF($A113="","",(F113+(G113/24)))</f>
        <v/>
      </c>
      <c r="K113" s="16" t="str">
        <f>IF($A113="","",(G113*H113))</f>
        <v/>
      </c>
      <c r="L113" s="17" t="str">
        <f>IF($A113="","",ROUND((F113*1440),0))</f>
        <v/>
      </c>
      <c r="M113" s="17" t="str">
        <f>IF($A113="","",ROUND(((F113*1440)+(G113*60)),0))</f>
        <v/>
      </c>
      <c r="N113" s="18" t="str">
        <f>IF($A113="","",IF(OR((E113="Zoom"),(I113="Cancelled")),"",IF((COUNTIFS('Sessions'!$A$2:$A$201,A113,'Sessions'!$E$2:$E$201,E113,'Sessions'!$L$2:$L$201,("&lt;"&amp;M113),'Sessions'!$M$2:$M$201,("&gt;"&amp;L113),'Sessions'!$I$2:$I$201,"&lt;&gt;Cancelled")&gt;1),"Double-booked","")))</f>
        <v/>
      </c>
    </row>
    <row r="114" spans="1:14" x14ac:dyDescent="0.25">
      <c r="A114" s="11"/>
      <c r="F114" s="12"/>
      <c r="G114" s="13"/>
      <c r="H114" s="14"/>
      <c r="J114" s="15" t="str">
        <f>IF($A114="","",(F114+(G114/24)))</f>
        <v/>
      </c>
      <c r="K114" s="16" t="str">
        <f>IF($A114="","",(G114*H114))</f>
        <v/>
      </c>
      <c r="L114" s="17" t="str">
        <f>IF($A114="","",ROUND((F114*1440),0))</f>
        <v/>
      </c>
      <c r="M114" s="17" t="str">
        <f>IF($A114="","",ROUND(((F114*1440)+(G114*60)),0))</f>
        <v/>
      </c>
      <c r="N114" s="18" t="str">
        <f>IF($A114="","",IF(OR((E114="Zoom"),(I114="Cancelled")),"",IF((COUNTIFS('Sessions'!$A$2:$A$201,A114,'Sessions'!$E$2:$E$201,E114,'Sessions'!$L$2:$L$201,("&lt;"&amp;M114),'Sessions'!$M$2:$M$201,("&gt;"&amp;L114),'Sessions'!$I$2:$I$201,"&lt;&gt;Cancelled")&gt;1),"Double-booked","")))</f>
        <v/>
      </c>
    </row>
    <row r="115" spans="1:14" x14ac:dyDescent="0.25">
      <c r="A115" s="11"/>
      <c r="F115" s="12"/>
      <c r="G115" s="13"/>
      <c r="H115" s="14"/>
      <c r="J115" s="15" t="str">
        <f>IF($A115="","",(F115+(G115/24)))</f>
        <v/>
      </c>
      <c r="K115" s="16" t="str">
        <f>IF($A115="","",(G115*H115))</f>
        <v/>
      </c>
      <c r="L115" s="17" t="str">
        <f>IF($A115="","",ROUND((F115*1440),0))</f>
        <v/>
      </c>
      <c r="M115" s="17" t="str">
        <f>IF($A115="","",ROUND(((F115*1440)+(G115*60)),0))</f>
        <v/>
      </c>
      <c r="N115" s="18" t="str">
        <f>IF($A115="","",IF(OR((E115="Zoom"),(I115="Cancelled")),"",IF((COUNTIFS('Sessions'!$A$2:$A$201,A115,'Sessions'!$E$2:$E$201,E115,'Sessions'!$L$2:$L$201,("&lt;"&amp;M115),'Sessions'!$M$2:$M$201,("&gt;"&amp;L115),'Sessions'!$I$2:$I$201,"&lt;&gt;Cancelled")&gt;1),"Double-booked","")))</f>
        <v/>
      </c>
    </row>
    <row r="116" spans="1:14" x14ac:dyDescent="0.25">
      <c r="A116" s="11"/>
      <c r="F116" s="12"/>
      <c r="G116" s="13"/>
      <c r="H116" s="14"/>
      <c r="J116" s="15" t="str">
        <f>IF($A116="","",(F116+(G116/24)))</f>
        <v/>
      </c>
      <c r="K116" s="16" t="str">
        <f>IF($A116="","",(G116*H116))</f>
        <v/>
      </c>
      <c r="L116" s="17" t="str">
        <f>IF($A116="","",ROUND((F116*1440),0))</f>
        <v/>
      </c>
      <c r="M116" s="17" t="str">
        <f>IF($A116="","",ROUND(((F116*1440)+(G116*60)),0))</f>
        <v/>
      </c>
      <c r="N116" s="18" t="str">
        <f>IF($A116="","",IF(OR((E116="Zoom"),(I116="Cancelled")),"",IF((COUNTIFS('Sessions'!$A$2:$A$201,A116,'Sessions'!$E$2:$E$201,E116,'Sessions'!$L$2:$L$201,("&lt;"&amp;M116),'Sessions'!$M$2:$M$201,("&gt;"&amp;L116),'Sessions'!$I$2:$I$201,"&lt;&gt;Cancelled")&gt;1),"Double-booked","")))</f>
        <v/>
      </c>
    </row>
    <row r="117" spans="1:14" x14ac:dyDescent="0.25">
      <c r="A117" s="11"/>
      <c r="F117" s="12"/>
      <c r="G117" s="13"/>
      <c r="H117" s="14"/>
      <c r="J117" s="15" t="str">
        <f>IF($A117="","",(F117+(G117/24)))</f>
        <v/>
      </c>
      <c r="K117" s="16" t="str">
        <f>IF($A117="","",(G117*H117))</f>
        <v/>
      </c>
      <c r="L117" s="17" t="str">
        <f>IF($A117="","",ROUND((F117*1440),0))</f>
        <v/>
      </c>
      <c r="M117" s="17" t="str">
        <f>IF($A117="","",ROUND(((F117*1440)+(G117*60)),0))</f>
        <v/>
      </c>
      <c r="N117" s="18" t="str">
        <f>IF($A117="","",IF(OR((E117="Zoom"),(I117="Cancelled")),"",IF((COUNTIFS('Sessions'!$A$2:$A$201,A117,'Sessions'!$E$2:$E$201,E117,'Sessions'!$L$2:$L$201,("&lt;"&amp;M117),'Sessions'!$M$2:$M$201,("&gt;"&amp;L117),'Sessions'!$I$2:$I$201,"&lt;&gt;Cancelled")&gt;1),"Double-booked","")))</f>
        <v/>
      </c>
    </row>
    <row r="118" spans="1:14" x14ac:dyDescent="0.25">
      <c r="A118" s="11"/>
      <c r="F118" s="12"/>
      <c r="G118" s="13"/>
      <c r="H118" s="14"/>
      <c r="J118" s="15" t="str">
        <f>IF($A118="","",(F118+(G118/24)))</f>
        <v/>
      </c>
      <c r="K118" s="16" t="str">
        <f>IF($A118="","",(G118*H118))</f>
        <v/>
      </c>
      <c r="L118" s="17" t="str">
        <f>IF($A118="","",ROUND((F118*1440),0))</f>
        <v/>
      </c>
      <c r="M118" s="17" t="str">
        <f>IF($A118="","",ROUND(((F118*1440)+(G118*60)),0))</f>
        <v/>
      </c>
      <c r="N118" s="18" t="str">
        <f>IF($A118="","",IF(OR((E118="Zoom"),(I118="Cancelled")),"",IF((COUNTIFS('Sessions'!$A$2:$A$201,A118,'Sessions'!$E$2:$E$201,E118,'Sessions'!$L$2:$L$201,("&lt;"&amp;M118),'Sessions'!$M$2:$M$201,("&gt;"&amp;L118),'Sessions'!$I$2:$I$201,"&lt;&gt;Cancelled")&gt;1),"Double-booked","")))</f>
        <v/>
      </c>
    </row>
    <row r="119" spans="1:14" x14ac:dyDescent="0.25">
      <c r="A119" s="11"/>
      <c r="F119" s="12"/>
      <c r="G119" s="13"/>
      <c r="H119" s="14"/>
      <c r="J119" s="15" t="str">
        <f>IF($A119="","",(F119+(G119/24)))</f>
        <v/>
      </c>
      <c r="K119" s="16" t="str">
        <f>IF($A119="","",(G119*H119))</f>
        <v/>
      </c>
      <c r="L119" s="17" t="str">
        <f>IF($A119="","",ROUND((F119*1440),0))</f>
        <v/>
      </c>
      <c r="M119" s="17" t="str">
        <f>IF($A119="","",ROUND(((F119*1440)+(G119*60)),0))</f>
        <v/>
      </c>
      <c r="N119" s="18" t="str">
        <f>IF($A119="","",IF(OR((E119="Zoom"),(I119="Cancelled")),"",IF((COUNTIFS('Sessions'!$A$2:$A$201,A119,'Sessions'!$E$2:$E$201,E119,'Sessions'!$L$2:$L$201,("&lt;"&amp;M119),'Sessions'!$M$2:$M$201,("&gt;"&amp;L119),'Sessions'!$I$2:$I$201,"&lt;&gt;Cancelled")&gt;1),"Double-booked","")))</f>
        <v/>
      </c>
    </row>
    <row r="120" spans="1:14" x14ac:dyDescent="0.25">
      <c r="A120" s="11"/>
      <c r="F120" s="12"/>
      <c r="G120" s="13"/>
      <c r="H120" s="14"/>
      <c r="J120" s="15" t="str">
        <f>IF($A120="","",(F120+(G120/24)))</f>
        <v/>
      </c>
      <c r="K120" s="16" t="str">
        <f>IF($A120="","",(G120*H120))</f>
        <v/>
      </c>
      <c r="L120" s="17" t="str">
        <f>IF($A120="","",ROUND((F120*1440),0))</f>
        <v/>
      </c>
      <c r="M120" s="17" t="str">
        <f>IF($A120="","",ROUND(((F120*1440)+(G120*60)),0))</f>
        <v/>
      </c>
      <c r="N120" s="18" t="str">
        <f>IF($A120="","",IF(OR((E120="Zoom"),(I120="Cancelled")),"",IF((COUNTIFS('Sessions'!$A$2:$A$201,A120,'Sessions'!$E$2:$E$201,E120,'Sessions'!$L$2:$L$201,("&lt;"&amp;M120),'Sessions'!$M$2:$M$201,("&gt;"&amp;L120),'Sessions'!$I$2:$I$201,"&lt;&gt;Cancelled")&gt;1),"Double-booked","")))</f>
        <v/>
      </c>
    </row>
    <row r="121" spans="1:14" x14ac:dyDescent="0.25">
      <c r="A121" s="11"/>
      <c r="F121" s="12"/>
      <c r="G121" s="13"/>
      <c r="H121" s="14"/>
      <c r="J121" s="15" t="str">
        <f>IF($A121="","",(F121+(G121/24)))</f>
        <v/>
      </c>
      <c r="K121" s="16" t="str">
        <f>IF($A121="","",(G121*H121))</f>
        <v/>
      </c>
      <c r="L121" s="17" t="str">
        <f>IF($A121="","",ROUND((F121*1440),0))</f>
        <v/>
      </c>
      <c r="M121" s="17" t="str">
        <f>IF($A121="","",ROUND(((F121*1440)+(G121*60)),0))</f>
        <v/>
      </c>
      <c r="N121" s="18" t="str">
        <f>IF($A121="","",IF(OR((E121="Zoom"),(I121="Cancelled")),"",IF((COUNTIFS('Sessions'!$A$2:$A$201,A121,'Sessions'!$E$2:$E$201,E121,'Sessions'!$L$2:$L$201,("&lt;"&amp;M121),'Sessions'!$M$2:$M$201,("&gt;"&amp;L121),'Sessions'!$I$2:$I$201,"&lt;&gt;Cancelled")&gt;1),"Double-booked","")))</f>
        <v/>
      </c>
    </row>
    <row r="122" spans="1:14" x14ac:dyDescent="0.25">
      <c r="A122" s="11"/>
      <c r="F122" s="12"/>
      <c r="G122" s="13"/>
      <c r="H122" s="14"/>
      <c r="J122" s="15" t="str">
        <f>IF($A122="","",(F122+(G122/24)))</f>
        <v/>
      </c>
      <c r="K122" s="16" t="str">
        <f>IF($A122="","",(G122*H122))</f>
        <v/>
      </c>
      <c r="L122" s="17" t="str">
        <f>IF($A122="","",ROUND((F122*1440),0))</f>
        <v/>
      </c>
      <c r="M122" s="17" t="str">
        <f>IF($A122="","",ROUND(((F122*1440)+(G122*60)),0))</f>
        <v/>
      </c>
      <c r="N122" s="18" t="str">
        <f>IF($A122="","",IF(OR((E122="Zoom"),(I122="Cancelled")),"",IF((COUNTIFS('Sessions'!$A$2:$A$201,A122,'Sessions'!$E$2:$E$201,E122,'Sessions'!$L$2:$L$201,("&lt;"&amp;M122),'Sessions'!$M$2:$M$201,("&gt;"&amp;L122),'Sessions'!$I$2:$I$201,"&lt;&gt;Cancelled")&gt;1),"Double-booked","")))</f>
        <v/>
      </c>
    </row>
    <row r="123" spans="1:14" x14ac:dyDescent="0.25">
      <c r="A123" s="11"/>
      <c r="F123" s="12"/>
      <c r="G123" s="13"/>
      <c r="H123" s="14"/>
      <c r="J123" s="15" t="str">
        <f>IF($A123="","",(F123+(G123/24)))</f>
        <v/>
      </c>
      <c r="K123" s="16" t="str">
        <f>IF($A123="","",(G123*H123))</f>
        <v/>
      </c>
      <c r="L123" s="17" t="str">
        <f>IF($A123="","",ROUND((F123*1440),0))</f>
        <v/>
      </c>
      <c r="M123" s="17" t="str">
        <f>IF($A123="","",ROUND(((F123*1440)+(G123*60)),0))</f>
        <v/>
      </c>
      <c r="N123" s="18" t="str">
        <f>IF($A123="","",IF(OR((E123="Zoom"),(I123="Cancelled")),"",IF((COUNTIFS('Sessions'!$A$2:$A$201,A123,'Sessions'!$E$2:$E$201,E123,'Sessions'!$L$2:$L$201,("&lt;"&amp;M123),'Sessions'!$M$2:$M$201,("&gt;"&amp;L123),'Sessions'!$I$2:$I$201,"&lt;&gt;Cancelled")&gt;1),"Double-booked","")))</f>
        <v/>
      </c>
    </row>
    <row r="124" spans="1:14" x14ac:dyDescent="0.25">
      <c r="A124" s="11"/>
      <c r="F124" s="12"/>
      <c r="G124" s="13"/>
      <c r="H124" s="14"/>
      <c r="J124" s="15" t="str">
        <f>IF($A124="","",(F124+(G124/24)))</f>
        <v/>
      </c>
      <c r="K124" s="16" t="str">
        <f>IF($A124="","",(G124*H124))</f>
        <v/>
      </c>
      <c r="L124" s="17" t="str">
        <f>IF($A124="","",ROUND((F124*1440),0))</f>
        <v/>
      </c>
      <c r="M124" s="17" t="str">
        <f>IF($A124="","",ROUND(((F124*1440)+(G124*60)),0))</f>
        <v/>
      </c>
      <c r="N124" s="18" t="str">
        <f>IF($A124="","",IF(OR((E124="Zoom"),(I124="Cancelled")),"",IF((COUNTIFS('Sessions'!$A$2:$A$201,A124,'Sessions'!$E$2:$E$201,E124,'Sessions'!$L$2:$L$201,("&lt;"&amp;M124),'Sessions'!$M$2:$M$201,("&gt;"&amp;L124),'Sessions'!$I$2:$I$201,"&lt;&gt;Cancelled")&gt;1),"Double-booked","")))</f>
        <v/>
      </c>
    </row>
    <row r="125" spans="1:14" x14ac:dyDescent="0.25">
      <c r="A125" s="11"/>
      <c r="F125" s="12"/>
      <c r="G125" s="13"/>
      <c r="H125" s="14"/>
      <c r="J125" s="15" t="str">
        <f>IF($A125="","",(F125+(G125/24)))</f>
        <v/>
      </c>
      <c r="K125" s="16" t="str">
        <f>IF($A125="","",(G125*H125))</f>
        <v/>
      </c>
      <c r="L125" s="17" t="str">
        <f>IF($A125="","",ROUND((F125*1440),0))</f>
        <v/>
      </c>
      <c r="M125" s="17" t="str">
        <f>IF($A125="","",ROUND(((F125*1440)+(G125*60)),0))</f>
        <v/>
      </c>
      <c r="N125" s="18" t="str">
        <f>IF($A125="","",IF(OR((E125="Zoom"),(I125="Cancelled")),"",IF((COUNTIFS('Sessions'!$A$2:$A$201,A125,'Sessions'!$E$2:$E$201,E125,'Sessions'!$L$2:$L$201,("&lt;"&amp;M125),'Sessions'!$M$2:$M$201,("&gt;"&amp;L125),'Sessions'!$I$2:$I$201,"&lt;&gt;Cancelled")&gt;1),"Double-booked","")))</f>
        <v/>
      </c>
    </row>
    <row r="126" spans="1:14" x14ac:dyDescent="0.25">
      <c r="A126" s="11"/>
      <c r="F126" s="12"/>
      <c r="G126" s="13"/>
      <c r="H126" s="14"/>
      <c r="J126" s="15" t="str">
        <f>IF($A126="","",(F126+(G126/24)))</f>
        <v/>
      </c>
      <c r="K126" s="16" t="str">
        <f>IF($A126="","",(G126*H126))</f>
        <v/>
      </c>
      <c r="L126" s="17" t="str">
        <f>IF($A126="","",ROUND((F126*1440),0))</f>
        <v/>
      </c>
      <c r="M126" s="17" t="str">
        <f>IF($A126="","",ROUND(((F126*1440)+(G126*60)),0))</f>
        <v/>
      </c>
      <c r="N126" s="18" t="str">
        <f>IF($A126="","",IF(OR((E126="Zoom"),(I126="Cancelled")),"",IF((COUNTIFS('Sessions'!$A$2:$A$201,A126,'Sessions'!$E$2:$E$201,E126,'Sessions'!$L$2:$L$201,("&lt;"&amp;M126),'Sessions'!$M$2:$M$201,("&gt;"&amp;L126),'Sessions'!$I$2:$I$201,"&lt;&gt;Cancelled")&gt;1),"Double-booked","")))</f>
        <v/>
      </c>
    </row>
    <row r="127" spans="1:14" x14ac:dyDescent="0.25">
      <c r="A127" s="11"/>
      <c r="F127" s="12"/>
      <c r="G127" s="13"/>
      <c r="H127" s="14"/>
      <c r="J127" s="15" t="str">
        <f>IF($A127="","",(F127+(G127/24)))</f>
        <v/>
      </c>
      <c r="K127" s="16" t="str">
        <f>IF($A127="","",(G127*H127))</f>
        <v/>
      </c>
      <c r="L127" s="17" t="str">
        <f>IF($A127="","",ROUND((F127*1440),0))</f>
        <v/>
      </c>
      <c r="M127" s="17" t="str">
        <f>IF($A127="","",ROUND(((F127*1440)+(G127*60)),0))</f>
        <v/>
      </c>
      <c r="N127" s="18" t="str">
        <f>IF($A127="","",IF(OR((E127="Zoom"),(I127="Cancelled")),"",IF((COUNTIFS('Sessions'!$A$2:$A$201,A127,'Sessions'!$E$2:$E$201,E127,'Sessions'!$L$2:$L$201,("&lt;"&amp;M127),'Sessions'!$M$2:$M$201,("&gt;"&amp;L127),'Sessions'!$I$2:$I$201,"&lt;&gt;Cancelled")&gt;1),"Double-booked","")))</f>
        <v/>
      </c>
    </row>
    <row r="128" spans="1:14" x14ac:dyDescent="0.25">
      <c r="A128" s="11"/>
      <c r="F128" s="12"/>
      <c r="G128" s="13"/>
      <c r="H128" s="14"/>
      <c r="J128" s="15" t="str">
        <f>IF($A128="","",(F128+(G128/24)))</f>
        <v/>
      </c>
      <c r="K128" s="16" t="str">
        <f>IF($A128="","",(G128*H128))</f>
        <v/>
      </c>
      <c r="L128" s="17" t="str">
        <f>IF($A128="","",ROUND((F128*1440),0))</f>
        <v/>
      </c>
      <c r="M128" s="17" t="str">
        <f>IF($A128="","",ROUND(((F128*1440)+(G128*60)),0))</f>
        <v/>
      </c>
      <c r="N128" s="18" t="str">
        <f>IF($A128="","",IF(OR((E128="Zoom"),(I128="Cancelled")),"",IF((COUNTIFS('Sessions'!$A$2:$A$201,A128,'Sessions'!$E$2:$E$201,E128,'Sessions'!$L$2:$L$201,("&lt;"&amp;M128),'Sessions'!$M$2:$M$201,("&gt;"&amp;L128),'Sessions'!$I$2:$I$201,"&lt;&gt;Cancelled")&gt;1),"Double-booked","")))</f>
        <v/>
      </c>
    </row>
    <row r="129" spans="1:14" x14ac:dyDescent="0.25">
      <c r="A129" s="11"/>
      <c r="F129" s="12"/>
      <c r="G129" s="13"/>
      <c r="H129" s="14"/>
      <c r="J129" s="15" t="str">
        <f>IF($A129="","",(F129+(G129/24)))</f>
        <v/>
      </c>
      <c r="K129" s="16" t="str">
        <f>IF($A129="","",(G129*H129))</f>
        <v/>
      </c>
      <c r="L129" s="17" t="str">
        <f>IF($A129="","",ROUND((F129*1440),0))</f>
        <v/>
      </c>
      <c r="M129" s="17" t="str">
        <f>IF($A129="","",ROUND(((F129*1440)+(G129*60)),0))</f>
        <v/>
      </c>
      <c r="N129" s="18" t="str">
        <f>IF($A129="","",IF(OR((E129="Zoom"),(I129="Cancelled")),"",IF((COUNTIFS('Sessions'!$A$2:$A$201,A129,'Sessions'!$E$2:$E$201,E129,'Sessions'!$L$2:$L$201,("&lt;"&amp;M129),'Sessions'!$M$2:$M$201,("&gt;"&amp;L129),'Sessions'!$I$2:$I$201,"&lt;&gt;Cancelled")&gt;1),"Double-booked","")))</f>
        <v/>
      </c>
    </row>
    <row r="130" spans="1:14" x14ac:dyDescent="0.25">
      <c r="A130" s="11"/>
      <c r="F130" s="12"/>
      <c r="G130" s="13"/>
      <c r="H130" s="14"/>
      <c r="J130" s="15" t="str">
        <f>IF($A130="","",(F130+(G130/24)))</f>
        <v/>
      </c>
      <c r="K130" s="16" t="str">
        <f>IF($A130="","",(G130*H130))</f>
        <v/>
      </c>
      <c r="L130" s="17" t="str">
        <f>IF($A130="","",ROUND((F130*1440),0))</f>
        <v/>
      </c>
      <c r="M130" s="17" t="str">
        <f>IF($A130="","",ROUND(((F130*1440)+(G130*60)),0))</f>
        <v/>
      </c>
      <c r="N130" s="18" t="str">
        <f>IF($A130="","",IF(OR((E130="Zoom"),(I130="Cancelled")),"",IF((COUNTIFS('Sessions'!$A$2:$A$201,A130,'Sessions'!$E$2:$E$201,E130,'Sessions'!$L$2:$L$201,("&lt;"&amp;M130),'Sessions'!$M$2:$M$201,("&gt;"&amp;L130),'Sessions'!$I$2:$I$201,"&lt;&gt;Cancelled")&gt;1),"Double-booked","")))</f>
        <v/>
      </c>
    </row>
    <row r="131" spans="1:14" x14ac:dyDescent="0.25">
      <c r="A131" s="11"/>
      <c r="F131" s="12"/>
      <c r="G131" s="13"/>
      <c r="H131" s="14"/>
      <c r="J131" s="15" t="str">
        <f>IF($A131="","",(F131+(G131/24)))</f>
        <v/>
      </c>
      <c r="K131" s="16" t="str">
        <f>IF($A131="","",(G131*H131))</f>
        <v/>
      </c>
      <c r="L131" s="17" t="str">
        <f>IF($A131="","",ROUND((F131*1440),0))</f>
        <v/>
      </c>
      <c r="M131" s="17" t="str">
        <f>IF($A131="","",ROUND(((F131*1440)+(G131*60)),0))</f>
        <v/>
      </c>
      <c r="N131" s="18" t="str">
        <f>IF($A131="","",IF(OR((E131="Zoom"),(I131="Cancelled")),"",IF((COUNTIFS('Sessions'!$A$2:$A$201,A131,'Sessions'!$E$2:$E$201,E131,'Sessions'!$L$2:$L$201,("&lt;"&amp;M131),'Sessions'!$M$2:$M$201,("&gt;"&amp;L131),'Sessions'!$I$2:$I$201,"&lt;&gt;Cancelled")&gt;1),"Double-booked","")))</f>
        <v/>
      </c>
    </row>
    <row r="132" spans="1:14" x14ac:dyDescent="0.25">
      <c r="A132" s="11"/>
      <c r="F132" s="12"/>
      <c r="G132" s="13"/>
      <c r="H132" s="14"/>
      <c r="J132" s="15" t="str">
        <f>IF($A132="","",(F132+(G132/24)))</f>
        <v/>
      </c>
      <c r="K132" s="16" t="str">
        <f>IF($A132="","",(G132*H132))</f>
        <v/>
      </c>
      <c r="L132" s="17" t="str">
        <f>IF($A132="","",ROUND((F132*1440),0))</f>
        <v/>
      </c>
      <c r="M132" s="17" t="str">
        <f>IF($A132="","",ROUND(((F132*1440)+(G132*60)),0))</f>
        <v/>
      </c>
      <c r="N132" s="18" t="str">
        <f>IF($A132="","",IF(OR((E132="Zoom"),(I132="Cancelled")),"",IF((COUNTIFS('Sessions'!$A$2:$A$201,A132,'Sessions'!$E$2:$E$201,E132,'Sessions'!$L$2:$L$201,("&lt;"&amp;M132),'Sessions'!$M$2:$M$201,("&gt;"&amp;L132),'Sessions'!$I$2:$I$201,"&lt;&gt;Cancelled")&gt;1),"Double-booked","")))</f>
        <v/>
      </c>
    </row>
    <row r="133" spans="1:14" x14ac:dyDescent="0.25">
      <c r="A133" s="11"/>
      <c r="F133" s="12"/>
      <c r="G133" s="13"/>
      <c r="H133" s="14"/>
      <c r="J133" s="15" t="str">
        <f>IF($A133="","",(F133+(G133/24)))</f>
        <v/>
      </c>
      <c r="K133" s="16" t="str">
        <f>IF($A133="","",(G133*H133))</f>
        <v/>
      </c>
      <c r="L133" s="17" t="str">
        <f>IF($A133="","",ROUND((F133*1440),0))</f>
        <v/>
      </c>
      <c r="M133" s="17" t="str">
        <f>IF($A133="","",ROUND(((F133*1440)+(G133*60)),0))</f>
        <v/>
      </c>
      <c r="N133" s="18" t="str">
        <f>IF($A133="","",IF(OR((E133="Zoom"),(I133="Cancelled")),"",IF((COUNTIFS('Sessions'!$A$2:$A$201,A133,'Sessions'!$E$2:$E$201,E133,'Sessions'!$L$2:$L$201,("&lt;"&amp;M133),'Sessions'!$M$2:$M$201,("&gt;"&amp;L133),'Sessions'!$I$2:$I$201,"&lt;&gt;Cancelled")&gt;1),"Double-booked","")))</f>
        <v/>
      </c>
    </row>
    <row r="134" spans="1:14" x14ac:dyDescent="0.25">
      <c r="A134" s="11"/>
      <c r="F134" s="12"/>
      <c r="G134" s="13"/>
      <c r="H134" s="14"/>
      <c r="J134" s="15" t="str">
        <f>IF($A134="","",(F134+(G134/24)))</f>
        <v/>
      </c>
      <c r="K134" s="16" t="str">
        <f>IF($A134="","",(G134*H134))</f>
        <v/>
      </c>
      <c r="L134" s="17" t="str">
        <f>IF($A134="","",ROUND((F134*1440),0))</f>
        <v/>
      </c>
      <c r="M134" s="17" t="str">
        <f>IF($A134="","",ROUND(((F134*1440)+(G134*60)),0))</f>
        <v/>
      </c>
      <c r="N134" s="18" t="str">
        <f>IF($A134="","",IF(OR((E134="Zoom"),(I134="Cancelled")),"",IF((COUNTIFS('Sessions'!$A$2:$A$201,A134,'Sessions'!$E$2:$E$201,E134,'Sessions'!$L$2:$L$201,("&lt;"&amp;M134),'Sessions'!$M$2:$M$201,("&gt;"&amp;L134),'Sessions'!$I$2:$I$201,"&lt;&gt;Cancelled")&gt;1),"Double-booked","")))</f>
        <v/>
      </c>
    </row>
    <row r="135" spans="1:14" x14ac:dyDescent="0.25">
      <c r="A135" s="11"/>
      <c r="F135" s="12"/>
      <c r="G135" s="13"/>
      <c r="H135" s="14"/>
      <c r="J135" s="15" t="str">
        <f>IF($A135="","",(F135+(G135/24)))</f>
        <v/>
      </c>
      <c r="K135" s="16" t="str">
        <f>IF($A135="","",(G135*H135))</f>
        <v/>
      </c>
      <c r="L135" s="17" t="str">
        <f>IF($A135="","",ROUND((F135*1440),0))</f>
        <v/>
      </c>
      <c r="M135" s="17" t="str">
        <f>IF($A135="","",ROUND(((F135*1440)+(G135*60)),0))</f>
        <v/>
      </c>
      <c r="N135" s="18" t="str">
        <f>IF($A135="","",IF(OR((E135="Zoom"),(I135="Cancelled")),"",IF((COUNTIFS('Sessions'!$A$2:$A$201,A135,'Sessions'!$E$2:$E$201,E135,'Sessions'!$L$2:$L$201,("&lt;"&amp;M135),'Sessions'!$M$2:$M$201,("&gt;"&amp;L135),'Sessions'!$I$2:$I$201,"&lt;&gt;Cancelled")&gt;1),"Double-booked","")))</f>
        <v/>
      </c>
    </row>
    <row r="136" spans="1:14" x14ac:dyDescent="0.25">
      <c r="A136" s="11"/>
      <c r="F136" s="12"/>
      <c r="G136" s="13"/>
      <c r="H136" s="14"/>
      <c r="J136" s="15" t="str">
        <f>IF($A136="","",(F136+(G136/24)))</f>
        <v/>
      </c>
      <c r="K136" s="16" t="str">
        <f>IF($A136="","",(G136*H136))</f>
        <v/>
      </c>
      <c r="L136" s="17" t="str">
        <f>IF($A136="","",ROUND((F136*1440),0))</f>
        <v/>
      </c>
      <c r="M136" s="17" t="str">
        <f>IF($A136="","",ROUND(((F136*1440)+(G136*60)),0))</f>
        <v/>
      </c>
      <c r="N136" s="18" t="str">
        <f>IF($A136="","",IF(OR((E136="Zoom"),(I136="Cancelled")),"",IF((COUNTIFS('Sessions'!$A$2:$A$201,A136,'Sessions'!$E$2:$E$201,E136,'Sessions'!$L$2:$L$201,("&lt;"&amp;M136),'Sessions'!$M$2:$M$201,("&gt;"&amp;L136),'Sessions'!$I$2:$I$201,"&lt;&gt;Cancelled")&gt;1),"Double-booked","")))</f>
        <v/>
      </c>
    </row>
    <row r="137" spans="1:14" x14ac:dyDescent="0.25">
      <c r="A137" s="11"/>
      <c r="F137" s="12"/>
      <c r="G137" s="13"/>
      <c r="H137" s="14"/>
      <c r="J137" s="15" t="str">
        <f>IF($A137="","",(F137+(G137/24)))</f>
        <v/>
      </c>
      <c r="K137" s="16" t="str">
        <f>IF($A137="","",(G137*H137))</f>
        <v/>
      </c>
      <c r="L137" s="17" t="str">
        <f>IF($A137="","",ROUND((F137*1440),0))</f>
        <v/>
      </c>
      <c r="M137" s="17" t="str">
        <f>IF($A137="","",ROUND(((F137*1440)+(G137*60)),0))</f>
        <v/>
      </c>
      <c r="N137" s="18" t="str">
        <f>IF($A137="","",IF(OR((E137="Zoom"),(I137="Cancelled")),"",IF((COUNTIFS('Sessions'!$A$2:$A$201,A137,'Sessions'!$E$2:$E$201,E137,'Sessions'!$L$2:$L$201,("&lt;"&amp;M137),'Sessions'!$M$2:$M$201,("&gt;"&amp;L137),'Sessions'!$I$2:$I$201,"&lt;&gt;Cancelled")&gt;1),"Double-booked","")))</f>
        <v/>
      </c>
    </row>
    <row r="138" spans="1:14" x14ac:dyDescent="0.25">
      <c r="A138" s="11"/>
      <c r="F138" s="12"/>
      <c r="G138" s="13"/>
      <c r="H138" s="14"/>
      <c r="J138" s="15" t="str">
        <f>IF($A138="","",(F138+(G138/24)))</f>
        <v/>
      </c>
      <c r="K138" s="16" t="str">
        <f>IF($A138="","",(G138*H138))</f>
        <v/>
      </c>
      <c r="L138" s="17" t="str">
        <f>IF($A138="","",ROUND((F138*1440),0))</f>
        <v/>
      </c>
      <c r="M138" s="17" t="str">
        <f>IF($A138="","",ROUND(((F138*1440)+(G138*60)),0))</f>
        <v/>
      </c>
      <c r="N138" s="18" t="str">
        <f>IF($A138="","",IF(OR((E138="Zoom"),(I138="Cancelled")),"",IF((COUNTIFS('Sessions'!$A$2:$A$201,A138,'Sessions'!$E$2:$E$201,E138,'Sessions'!$L$2:$L$201,("&lt;"&amp;M138),'Sessions'!$M$2:$M$201,("&gt;"&amp;L138),'Sessions'!$I$2:$I$201,"&lt;&gt;Cancelled")&gt;1),"Double-booked","")))</f>
        <v/>
      </c>
    </row>
    <row r="139" spans="1:14" x14ac:dyDescent="0.25">
      <c r="A139" s="11"/>
      <c r="F139" s="12"/>
      <c r="G139" s="13"/>
      <c r="H139" s="14"/>
      <c r="J139" s="15" t="str">
        <f>IF($A139="","",(F139+(G139/24)))</f>
        <v/>
      </c>
      <c r="K139" s="16" t="str">
        <f>IF($A139="","",(G139*H139))</f>
        <v/>
      </c>
      <c r="L139" s="17" t="str">
        <f>IF($A139="","",ROUND((F139*1440),0))</f>
        <v/>
      </c>
      <c r="M139" s="17" t="str">
        <f>IF($A139="","",ROUND(((F139*1440)+(G139*60)),0))</f>
        <v/>
      </c>
      <c r="N139" s="18" t="str">
        <f>IF($A139="","",IF(OR((E139="Zoom"),(I139="Cancelled")),"",IF((COUNTIFS('Sessions'!$A$2:$A$201,A139,'Sessions'!$E$2:$E$201,E139,'Sessions'!$L$2:$L$201,("&lt;"&amp;M139),'Sessions'!$M$2:$M$201,("&gt;"&amp;L139),'Sessions'!$I$2:$I$201,"&lt;&gt;Cancelled")&gt;1),"Double-booked","")))</f>
        <v/>
      </c>
    </row>
    <row r="140" spans="1:14" x14ac:dyDescent="0.25">
      <c r="A140" s="11"/>
      <c r="F140" s="12"/>
      <c r="G140" s="13"/>
      <c r="H140" s="14"/>
      <c r="J140" s="15" t="str">
        <f>IF($A140="","",(F140+(G140/24)))</f>
        <v/>
      </c>
      <c r="K140" s="16" t="str">
        <f>IF($A140="","",(G140*H140))</f>
        <v/>
      </c>
      <c r="L140" s="17" t="str">
        <f>IF($A140="","",ROUND((F140*1440),0))</f>
        <v/>
      </c>
      <c r="M140" s="17" t="str">
        <f>IF($A140="","",ROUND(((F140*1440)+(G140*60)),0))</f>
        <v/>
      </c>
      <c r="N140" s="18" t="str">
        <f>IF($A140="","",IF(OR((E140="Zoom"),(I140="Cancelled")),"",IF((COUNTIFS('Sessions'!$A$2:$A$201,A140,'Sessions'!$E$2:$E$201,E140,'Sessions'!$L$2:$L$201,("&lt;"&amp;M140),'Sessions'!$M$2:$M$201,("&gt;"&amp;L140),'Sessions'!$I$2:$I$201,"&lt;&gt;Cancelled")&gt;1),"Double-booked","")))</f>
        <v/>
      </c>
    </row>
    <row r="141" spans="1:14" x14ac:dyDescent="0.25">
      <c r="A141" s="11"/>
      <c r="F141" s="12"/>
      <c r="G141" s="13"/>
      <c r="H141" s="14"/>
      <c r="J141" s="15" t="str">
        <f>IF($A141="","",(F141+(G141/24)))</f>
        <v/>
      </c>
      <c r="K141" s="16" t="str">
        <f>IF($A141="","",(G141*H141))</f>
        <v/>
      </c>
      <c r="L141" s="17" t="str">
        <f>IF($A141="","",ROUND((F141*1440),0))</f>
        <v/>
      </c>
      <c r="M141" s="17" t="str">
        <f>IF($A141="","",ROUND(((F141*1440)+(G141*60)),0))</f>
        <v/>
      </c>
      <c r="N141" s="18" t="str">
        <f>IF($A141="","",IF(OR((E141="Zoom"),(I141="Cancelled")),"",IF((COUNTIFS('Sessions'!$A$2:$A$201,A141,'Sessions'!$E$2:$E$201,E141,'Sessions'!$L$2:$L$201,("&lt;"&amp;M141),'Sessions'!$M$2:$M$201,("&gt;"&amp;L141),'Sessions'!$I$2:$I$201,"&lt;&gt;Cancelled")&gt;1),"Double-booked","")))</f>
        <v/>
      </c>
    </row>
    <row r="142" spans="1:14" x14ac:dyDescent="0.25">
      <c r="A142" s="11"/>
      <c r="F142" s="12"/>
      <c r="G142" s="13"/>
      <c r="H142" s="14"/>
      <c r="J142" s="15" t="str">
        <f>IF($A142="","",(F142+(G142/24)))</f>
        <v/>
      </c>
      <c r="K142" s="16" t="str">
        <f>IF($A142="","",(G142*H142))</f>
        <v/>
      </c>
      <c r="L142" s="17" t="str">
        <f>IF($A142="","",ROUND((F142*1440),0))</f>
        <v/>
      </c>
      <c r="M142" s="17" t="str">
        <f>IF($A142="","",ROUND(((F142*1440)+(G142*60)),0))</f>
        <v/>
      </c>
      <c r="N142" s="18" t="str">
        <f>IF($A142="","",IF(OR((E142="Zoom"),(I142="Cancelled")),"",IF((COUNTIFS('Sessions'!$A$2:$A$201,A142,'Sessions'!$E$2:$E$201,E142,'Sessions'!$L$2:$L$201,("&lt;"&amp;M142),'Sessions'!$M$2:$M$201,("&gt;"&amp;L142),'Sessions'!$I$2:$I$201,"&lt;&gt;Cancelled")&gt;1),"Double-booked","")))</f>
        <v/>
      </c>
    </row>
    <row r="143" spans="1:14" x14ac:dyDescent="0.25">
      <c r="A143" s="11"/>
      <c r="F143" s="12"/>
      <c r="G143" s="13"/>
      <c r="H143" s="14"/>
      <c r="J143" s="15" t="str">
        <f>IF($A143="","",(F143+(G143/24)))</f>
        <v/>
      </c>
      <c r="K143" s="16" t="str">
        <f>IF($A143="","",(G143*H143))</f>
        <v/>
      </c>
      <c r="L143" s="17" t="str">
        <f>IF($A143="","",ROUND((F143*1440),0))</f>
        <v/>
      </c>
      <c r="M143" s="17" t="str">
        <f>IF($A143="","",ROUND(((F143*1440)+(G143*60)),0))</f>
        <v/>
      </c>
      <c r="N143" s="18" t="str">
        <f>IF($A143="","",IF(OR((E143="Zoom"),(I143="Cancelled")),"",IF((COUNTIFS('Sessions'!$A$2:$A$201,A143,'Sessions'!$E$2:$E$201,E143,'Sessions'!$L$2:$L$201,("&lt;"&amp;M143),'Sessions'!$M$2:$M$201,("&gt;"&amp;L143),'Sessions'!$I$2:$I$201,"&lt;&gt;Cancelled")&gt;1),"Double-booked","")))</f>
        <v/>
      </c>
    </row>
    <row r="144" spans="1:14" x14ac:dyDescent="0.25">
      <c r="A144" s="11"/>
      <c r="F144" s="12"/>
      <c r="G144" s="13"/>
      <c r="H144" s="14"/>
      <c r="J144" s="15" t="str">
        <f>IF($A144="","",(F144+(G144/24)))</f>
        <v/>
      </c>
      <c r="K144" s="16" t="str">
        <f>IF($A144="","",(G144*H144))</f>
        <v/>
      </c>
      <c r="L144" s="17" t="str">
        <f>IF($A144="","",ROUND((F144*1440),0))</f>
        <v/>
      </c>
      <c r="M144" s="17" t="str">
        <f>IF($A144="","",ROUND(((F144*1440)+(G144*60)),0))</f>
        <v/>
      </c>
      <c r="N144" s="18" t="str">
        <f>IF($A144="","",IF(OR((E144="Zoom"),(I144="Cancelled")),"",IF((COUNTIFS('Sessions'!$A$2:$A$201,A144,'Sessions'!$E$2:$E$201,E144,'Sessions'!$L$2:$L$201,("&lt;"&amp;M144),'Sessions'!$M$2:$M$201,("&gt;"&amp;L144),'Sessions'!$I$2:$I$201,"&lt;&gt;Cancelled")&gt;1),"Double-booked","")))</f>
        <v/>
      </c>
    </row>
    <row r="145" spans="1:14" x14ac:dyDescent="0.25">
      <c r="A145" s="11"/>
      <c r="F145" s="12"/>
      <c r="G145" s="13"/>
      <c r="H145" s="14"/>
      <c r="J145" s="15" t="str">
        <f>IF($A145="","",(F145+(G145/24)))</f>
        <v/>
      </c>
      <c r="K145" s="16" t="str">
        <f>IF($A145="","",(G145*H145))</f>
        <v/>
      </c>
      <c r="L145" s="17" t="str">
        <f>IF($A145="","",ROUND((F145*1440),0))</f>
        <v/>
      </c>
      <c r="M145" s="17" t="str">
        <f>IF($A145="","",ROUND(((F145*1440)+(G145*60)),0))</f>
        <v/>
      </c>
      <c r="N145" s="18" t="str">
        <f>IF($A145="","",IF(OR((E145="Zoom"),(I145="Cancelled")),"",IF((COUNTIFS('Sessions'!$A$2:$A$201,A145,'Sessions'!$E$2:$E$201,E145,'Sessions'!$L$2:$L$201,("&lt;"&amp;M145),'Sessions'!$M$2:$M$201,("&gt;"&amp;L145),'Sessions'!$I$2:$I$201,"&lt;&gt;Cancelled")&gt;1),"Double-booked","")))</f>
        <v/>
      </c>
    </row>
    <row r="146" spans="1:14" x14ac:dyDescent="0.25">
      <c r="A146" s="11"/>
      <c r="F146" s="12"/>
      <c r="G146" s="13"/>
      <c r="H146" s="14"/>
      <c r="J146" s="15" t="str">
        <f>IF($A146="","",(F146+(G146/24)))</f>
        <v/>
      </c>
      <c r="K146" s="16" t="str">
        <f>IF($A146="","",(G146*H146))</f>
        <v/>
      </c>
      <c r="L146" s="17" t="str">
        <f>IF($A146="","",ROUND((F146*1440),0))</f>
        <v/>
      </c>
      <c r="M146" s="17" t="str">
        <f>IF($A146="","",ROUND(((F146*1440)+(G146*60)),0))</f>
        <v/>
      </c>
      <c r="N146" s="18" t="str">
        <f>IF($A146="","",IF(OR((E146="Zoom"),(I146="Cancelled")),"",IF((COUNTIFS('Sessions'!$A$2:$A$201,A146,'Sessions'!$E$2:$E$201,E146,'Sessions'!$L$2:$L$201,("&lt;"&amp;M146),'Sessions'!$M$2:$M$201,("&gt;"&amp;L146),'Sessions'!$I$2:$I$201,"&lt;&gt;Cancelled")&gt;1),"Double-booked","")))</f>
        <v/>
      </c>
    </row>
    <row r="147" spans="1:14" x14ac:dyDescent="0.25">
      <c r="A147" s="11"/>
      <c r="F147" s="12"/>
      <c r="G147" s="13"/>
      <c r="H147" s="14"/>
      <c r="J147" s="15" t="str">
        <f>IF($A147="","",(F147+(G147/24)))</f>
        <v/>
      </c>
      <c r="K147" s="16" t="str">
        <f>IF($A147="","",(G147*H147))</f>
        <v/>
      </c>
      <c r="L147" s="17" t="str">
        <f>IF($A147="","",ROUND((F147*1440),0))</f>
        <v/>
      </c>
      <c r="M147" s="17" t="str">
        <f>IF($A147="","",ROUND(((F147*1440)+(G147*60)),0))</f>
        <v/>
      </c>
      <c r="N147" s="18" t="str">
        <f>IF($A147="","",IF(OR((E147="Zoom"),(I147="Cancelled")),"",IF((COUNTIFS('Sessions'!$A$2:$A$201,A147,'Sessions'!$E$2:$E$201,E147,'Sessions'!$L$2:$L$201,("&lt;"&amp;M147),'Sessions'!$M$2:$M$201,("&gt;"&amp;L147),'Sessions'!$I$2:$I$201,"&lt;&gt;Cancelled")&gt;1),"Double-booked","")))</f>
        <v/>
      </c>
    </row>
    <row r="148" spans="1:14" x14ac:dyDescent="0.25">
      <c r="A148" s="11"/>
      <c r="F148" s="12"/>
      <c r="G148" s="13"/>
      <c r="H148" s="14"/>
      <c r="J148" s="15" t="str">
        <f>IF($A148="","",(F148+(G148/24)))</f>
        <v/>
      </c>
      <c r="K148" s="16" t="str">
        <f>IF($A148="","",(G148*H148))</f>
        <v/>
      </c>
      <c r="L148" s="17" t="str">
        <f>IF($A148="","",ROUND((F148*1440),0))</f>
        <v/>
      </c>
      <c r="M148" s="17" t="str">
        <f>IF($A148="","",ROUND(((F148*1440)+(G148*60)),0))</f>
        <v/>
      </c>
      <c r="N148" s="18" t="str">
        <f>IF($A148="","",IF(OR((E148="Zoom"),(I148="Cancelled")),"",IF((COUNTIFS('Sessions'!$A$2:$A$201,A148,'Sessions'!$E$2:$E$201,E148,'Sessions'!$L$2:$L$201,("&lt;"&amp;M148),'Sessions'!$M$2:$M$201,("&gt;"&amp;L148),'Sessions'!$I$2:$I$201,"&lt;&gt;Cancelled")&gt;1),"Double-booked","")))</f>
        <v/>
      </c>
    </row>
    <row r="149" spans="1:14" x14ac:dyDescent="0.25">
      <c r="A149" s="11"/>
      <c r="F149" s="12"/>
      <c r="G149" s="13"/>
      <c r="H149" s="14"/>
      <c r="J149" s="15" t="str">
        <f>IF($A149="","",(F149+(G149/24)))</f>
        <v/>
      </c>
      <c r="K149" s="16" t="str">
        <f>IF($A149="","",(G149*H149))</f>
        <v/>
      </c>
      <c r="L149" s="17" t="str">
        <f>IF($A149="","",ROUND((F149*1440),0))</f>
        <v/>
      </c>
      <c r="M149" s="17" t="str">
        <f>IF($A149="","",ROUND(((F149*1440)+(G149*60)),0))</f>
        <v/>
      </c>
      <c r="N149" s="18" t="str">
        <f>IF($A149="","",IF(OR((E149="Zoom"),(I149="Cancelled")),"",IF((COUNTIFS('Sessions'!$A$2:$A$201,A149,'Sessions'!$E$2:$E$201,E149,'Sessions'!$L$2:$L$201,("&lt;"&amp;M149),'Sessions'!$M$2:$M$201,("&gt;"&amp;L149),'Sessions'!$I$2:$I$201,"&lt;&gt;Cancelled")&gt;1),"Double-booked","")))</f>
        <v/>
      </c>
    </row>
    <row r="150" spans="1:14" x14ac:dyDescent="0.25">
      <c r="A150" s="11"/>
      <c r="F150" s="12"/>
      <c r="G150" s="13"/>
      <c r="H150" s="14"/>
      <c r="J150" s="15" t="str">
        <f>IF($A150="","",(F150+(G150/24)))</f>
        <v/>
      </c>
      <c r="K150" s="16" t="str">
        <f>IF($A150="","",(G150*H150))</f>
        <v/>
      </c>
      <c r="L150" s="17" t="str">
        <f>IF($A150="","",ROUND((F150*1440),0))</f>
        <v/>
      </c>
      <c r="M150" s="17" t="str">
        <f>IF($A150="","",ROUND(((F150*1440)+(G150*60)),0))</f>
        <v/>
      </c>
      <c r="N150" s="18" t="str">
        <f>IF($A150="","",IF(OR((E150="Zoom"),(I150="Cancelled")),"",IF((COUNTIFS('Sessions'!$A$2:$A$201,A150,'Sessions'!$E$2:$E$201,E150,'Sessions'!$L$2:$L$201,("&lt;"&amp;M150),'Sessions'!$M$2:$M$201,("&gt;"&amp;L150),'Sessions'!$I$2:$I$201,"&lt;&gt;Cancelled")&gt;1),"Double-booked","")))</f>
        <v/>
      </c>
    </row>
    <row r="151" spans="1:14" x14ac:dyDescent="0.25">
      <c r="A151" s="11"/>
      <c r="F151" s="12"/>
      <c r="G151" s="13"/>
      <c r="H151" s="14"/>
      <c r="J151" s="15" t="str">
        <f>IF($A151="","",(F151+(G151/24)))</f>
        <v/>
      </c>
      <c r="K151" s="16" t="str">
        <f>IF($A151="","",(G151*H151))</f>
        <v/>
      </c>
      <c r="L151" s="17" t="str">
        <f>IF($A151="","",ROUND((F151*1440),0))</f>
        <v/>
      </c>
      <c r="M151" s="17" t="str">
        <f>IF($A151="","",ROUND(((F151*1440)+(G151*60)),0))</f>
        <v/>
      </c>
      <c r="N151" s="18" t="str">
        <f>IF($A151="","",IF(OR((E151="Zoom"),(I151="Cancelled")),"",IF((COUNTIFS('Sessions'!$A$2:$A$201,A151,'Sessions'!$E$2:$E$201,E151,'Sessions'!$L$2:$L$201,("&lt;"&amp;M151),'Sessions'!$M$2:$M$201,("&gt;"&amp;L151),'Sessions'!$I$2:$I$201,"&lt;&gt;Cancelled")&gt;1),"Double-booked","")))</f>
        <v/>
      </c>
    </row>
    <row r="152" spans="1:14" x14ac:dyDescent="0.25">
      <c r="A152" s="11"/>
      <c r="F152" s="12"/>
      <c r="G152" s="13"/>
      <c r="H152" s="14"/>
      <c r="J152" s="15" t="str">
        <f>IF($A152="","",(F152+(G152/24)))</f>
        <v/>
      </c>
      <c r="K152" s="16" t="str">
        <f>IF($A152="","",(G152*H152))</f>
        <v/>
      </c>
      <c r="L152" s="17" t="str">
        <f>IF($A152="","",ROUND((F152*1440),0))</f>
        <v/>
      </c>
      <c r="M152" s="17" t="str">
        <f>IF($A152="","",ROUND(((F152*1440)+(G152*60)),0))</f>
        <v/>
      </c>
      <c r="N152" s="18" t="str">
        <f>IF($A152="","",IF(OR((E152="Zoom"),(I152="Cancelled")),"",IF((COUNTIFS('Sessions'!$A$2:$A$201,A152,'Sessions'!$E$2:$E$201,E152,'Sessions'!$L$2:$L$201,("&lt;"&amp;M152),'Sessions'!$M$2:$M$201,("&gt;"&amp;L152),'Sessions'!$I$2:$I$201,"&lt;&gt;Cancelled")&gt;1),"Double-booked","")))</f>
        <v/>
      </c>
    </row>
    <row r="153" spans="1:14" x14ac:dyDescent="0.25">
      <c r="A153" s="11"/>
      <c r="F153" s="12"/>
      <c r="G153" s="13"/>
      <c r="H153" s="14"/>
      <c r="J153" s="15" t="str">
        <f>IF($A153="","",(F153+(G153/24)))</f>
        <v/>
      </c>
      <c r="K153" s="16" t="str">
        <f>IF($A153="","",(G153*H153))</f>
        <v/>
      </c>
      <c r="L153" s="17" t="str">
        <f>IF($A153="","",ROUND((F153*1440),0))</f>
        <v/>
      </c>
      <c r="M153" s="17" t="str">
        <f>IF($A153="","",ROUND(((F153*1440)+(G153*60)),0))</f>
        <v/>
      </c>
      <c r="N153" s="18" t="str">
        <f>IF($A153="","",IF(OR((E153="Zoom"),(I153="Cancelled")),"",IF((COUNTIFS('Sessions'!$A$2:$A$201,A153,'Sessions'!$E$2:$E$201,E153,'Sessions'!$L$2:$L$201,("&lt;"&amp;M153),'Sessions'!$M$2:$M$201,("&gt;"&amp;L153),'Sessions'!$I$2:$I$201,"&lt;&gt;Cancelled")&gt;1),"Double-booked","")))</f>
        <v/>
      </c>
    </row>
    <row r="154" spans="1:14" x14ac:dyDescent="0.25">
      <c r="A154" s="11"/>
      <c r="F154" s="12"/>
      <c r="G154" s="13"/>
      <c r="H154" s="14"/>
      <c r="J154" s="15" t="str">
        <f>IF($A154="","",(F154+(G154/24)))</f>
        <v/>
      </c>
      <c r="K154" s="16" t="str">
        <f>IF($A154="","",(G154*H154))</f>
        <v/>
      </c>
      <c r="L154" s="17" t="str">
        <f>IF($A154="","",ROUND((F154*1440),0))</f>
        <v/>
      </c>
      <c r="M154" s="17" t="str">
        <f>IF($A154="","",ROUND(((F154*1440)+(G154*60)),0))</f>
        <v/>
      </c>
      <c r="N154" s="18" t="str">
        <f>IF($A154="","",IF(OR((E154="Zoom"),(I154="Cancelled")),"",IF((COUNTIFS('Sessions'!$A$2:$A$201,A154,'Sessions'!$E$2:$E$201,E154,'Sessions'!$L$2:$L$201,("&lt;"&amp;M154),'Sessions'!$M$2:$M$201,("&gt;"&amp;L154),'Sessions'!$I$2:$I$201,"&lt;&gt;Cancelled")&gt;1),"Double-booked","")))</f>
        <v/>
      </c>
    </row>
    <row r="155" spans="1:14" x14ac:dyDescent="0.25">
      <c r="A155" s="11"/>
      <c r="F155" s="12"/>
      <c r="G155" s="13"/>
      <c r="H155" s="14"/>
      <c r="J155" s="15" t="str">
        <f>IF($A155="","",(F155+(G155/24)))</f>
        <v/>
      </c>
      <c r="K155" s="16" t="str">
        <f>IF($A155="","",(G155*H155))</f>
        <v/>
      </c>
      <c r="L155" s="17" t="str">
        <f>IF($A155="","",ROUND((F155*1440),0))</f>
        <v/>
      </c>
      <c r="M155" s="17" t="str">
        <f>IF($A155="","",ROUND(((F155*1440)+(G155*60)),0))</f>
        <v/>
      </c>
      <c r="N155" s="18" t="str">
        <f>IF($A155="","",IF(OR((E155="Zoom"),(I155="Cancelled")),"",IF((COUNTIFS('Sessions'!$A$2:$A$201,A155,'Sessions'!$E$2:$E$201,E155,'Sessions'!$L$2:$L$201,("&lt;"&amp;M155),'Sessions'!$M$2:$M$201,("&gt;"&amp;L155),'Sessions'!$I$2:$I$201,"&lt;&gt;Cancelled")&gt;1),"Double-booked","")))</f>
        <v/>
      </c>
    </row>
    <row r="156" spans="1:14" x14ac:dyDescent="0.25">
      <c r="A156" s="11"/>
      <c r="F156" s="12"/>
      <c r="G156" s="13"/>
      <c r="H156" s="14"/>
      <c r="J156" s="15" t="str">
        <f>IF($A156="","",(F156+(G156/24)))</f>
        <v/>
      </c>
      <c r="K156" s="16" t="str">
        <f>IF($A156="","",(G156*H156))</f>
        <v/>
      </c>
      <c r="L156" s="17" t="str">
        <f>IF($A156="","",ROUND((F156*1440),0))</f>
        <v/>
      </c>
      <c r="M156" s="17" t="str">
        <f>IF($A156="","",ROUND(((F156*1440)+(G156*60)),0))</f>
        <v/>
      </c>
      <c r="N156" s="18" t="str">
        <f>IF($A156="","",IF(OR((E156="Zoom"),(I156="Cancelled")),"",IF((COUNTIFS('Sessions'!$A$2:$A$201,A156,'Sessions'!$E$2:$E$201,E156,'Sessions'!$L$2:$L$201,("&lt;"&amp;M156),'Sessions'!$M$2:$M$201,("&gt;"&amp;L156),'Sessions'!$I$2:$I$201,"&lt;&gt;Cancelled")&gt;1),"Double-booked","")))</f>
        <v/>
      </c>
    </row>
    <row r="157" spans="1:14" x14ac:dyDescent="0.25">
      <c r="A157" s="11"/>
      <c r="F157" s="12"/>
      <c r="G157" s="13"/>
      <c r="H157" s="14"/>
      <c r="J157" s="15" t="str">
        <f>IF($A157="","",(F157+(G157/24)))</f>
        <v/>
      </c>
      <c r="K157" s="16" t="str">
        <f>IF($A157="","",(G157*H157))</f>
        <v/>
      </c>
      <c r="L157" s="17" t="str">
        <f>IF($A157="","",ROUND((F157*1440),0))</f>
        <v/>
      </c>
      <c r="M157" s="17" t="str">
        <f>IF($A157="","",ROUND(((F157*1440)+(G157*60)),0))</f>
        <v/>
      </c>
      <c r="N157" s="18" t="str">
        <f>IF($A157="","",IF(OR((E157="Zoom"),(I157="Cancelled")),"",IF((COUNTIFS('Sessions'!$A$2:$A$201,A157,'Sessions'!$E$2:$E$201,E157,'Sessions'!$L$2:$L$201,("&lt;"&amp;M157),'Sessions'!$M$2:$M$201,("&gt;"&amp;L157),'Sessions'!$I$2:$I$201,"&lt;&gt;Cancelled")&gt;1),"Double-booked","")))</f>
        <v/>
      </c>
    </row>
    <row r="158" spans="1:14" x14ac:dyDescent="0.25">
      <c r="A158" s="11"/>
      <c r="F158" s="12"/>
      <c r="G158" s="13"/>
      <c r="H158" s="14"/>
      <c r="J158" s="15" t="str">
        <f>IF($A158="","",(F158+(G158/24)))</f>
        <v/>
      </c>
      <c r="K158" s="16" t="str">
        <f>IF($A158="","",(G158*H158))</f>
        <v/>
      </c>
      <c r="L158" s="17" t="str">
        <f>IF($A158="","",ROUND((F158*1440),0))</f>
        <v/>
      </c>
      <c r="M158" s="17" t="str">
        <f>IF($A158="","",ROUND(((F158*1440)+(G158*60)),0))</f>
        <v/>
      </c>
      <c r="N158" s="18" t="str">
        <f>IF($A158="","",IF(OR((E158="Zoom"),(I158="Cancelled")),"",IF((COUNTIFS('Sessions'!$A$2:$A$201,A158,'Sessions'!$E$2:$E$201,E158,'Sessions'!$L$2:$L$201,("&lt;"&amp;M158),'Sessions'!$M$2:$M$201,("&gt;"&amp;L158),'Sessions'!$I$2:$I$201,"&lt;&gt;Cancelled")&gt;1),"Double-booked","")))</f>
        <v/>
      </c>
    </row>
    <row r="159" spans="1:14" x14ac:dyDescent="0.25">
      <c r="A159" s="11"/>
      <c r="F159" s="12"/>
      <c r="G159" s="13"/>
      <c r="H159" s="14"/>
      <c r="J159" s="15" t="str">
        <f>IF($A159="","",(F159+(G159/24)))</f>
        <v/>
      </c>
      <c r="K159" s="16" t="str">
        <f>IF($A159="","",(G159*H159))</f>
        <v/>
      </c>
      <c r="L159" s="17" t="str">
        <f>IF($A159="","",ROUND((F159*1440),0))</f>
        <v/>
      </c>
      <c r="M159" s="17" t="str">
        <f>IF($A159="","",ROUND(((F159*1440)+(G159*60)),0))</f>
        <v/>
      </c>
      <c r="N159" s="18" t="str">
        <f>IF($A159="","",IF(OR((E159="Zoom"),(I159="Cancelled")),"",IF((COUNTIFS('Sessions'!$A$2:$A$201,A159,'Sessions'!$E$2:$E$201,E159,'Sessions'!$L$2:$L$201,("&lt;"&amp;M159),'Sessions'!$M$2:$M$201,("&gt;"&amp;L159),'Sessions'!$I$2:$I$201,"&lt;&gt;Cancelled")&gt;1),"Double-booked","")))</f>
        <v/>
      </c>
    </row>
    <row r="160" spans="1:14" x14ac:dyDescent="0.25">
      <c r="A160" s="11"/>
      <c r="F160" s="12"/>
      <c r="G160" s="13"/>
      <c r="H160" s="14"/>
      <c r="J160" s="15" t="str">
        <f>IF($A160="","",(F160+(G160/24)))</f>
        <v/>
      </c>
      <c r="K160" s="16" t="str">
        <f>IF($A160="","",(G160*H160))</f>
        <v/>
      </c>
      <c r="L160" s="17" t="str">
        <f>IF($A160="","",ROUND((F160*1440),0))</f>
        <v/>
      </c>
      <c r="M160" s="17" t="str">
        <f>IF($A160="","",ROUND(((F160*1440)+(G160*60)),0))</f>
        <v/>
      </c>
      <c r="N160" s="18" t="str">
        <f>IF($A160="","",IF(OR((E160="Zoom"),(I160="Cancelled")),"",IF((COUNTIFS('Sessions'!$A$2:$A$201,A160,'Sessions'!$E$2:$E$201,E160,'Sessions'!$L$2:$L$201,("&lt;"&amp;M160),'Sessions'!$M$2:$M$201,("&gt;"&amp;L160),'Sessions'!$I$2:$I$201,"&lt;&gt;Cancelled")&gt;1),"Double-booked","")))</f>
        <v/>
      </c>
    </row>
    <row r="161" spans="1:14" x14ac:dyDescent="0.25">
      <c r="A161" s="11"/>
      <c r="F161" s="12"/>
      <c r="G161" s="13"/>
      <c r="H161" s="14"/>
      <c r="J161" s="15" t="str">
        <f>IF($A161="","",(F161+(G161/24)))</f>
        <v/>
      </c>
      <c r="K161" s="16" t="str">
        <f>IF($A161="","",(G161*H161))</f>
        <v/>
      </c>
      <c r="L161" s="17" t="str">
        <f>IF($A161="","",ROUND((F161*1440),0))</f>
        <v/>
      </c>
      <c r="M161" s="17" t="str">
        <f>IF($A161="","",ROUND(((F161*1440)+(G161*60)),0))</f>
        <v/>
      </c>
      <c r="N161" s="18" t="str">
        <f>IF($A161="","",IF(OR((E161="Zoom"),(I161="Cancelled")),"",IF((COUNTIFS('Sessions'!$A$2:$A$201,A161,'Sessions'!$E$2:$E$201,E161,'Sessions'!$L$2:$L$201,("&lt;"&amp;M161),'Sessions'!$M$2:$M$201,("&gt;"&amp;L161),'Sessions'!$I$2:$I$201,"&lt;&gt;Cancelled")&gt;1),"Double-booked","")))</f>
        <v/>
      </c>
    </row>
    <row r="162" spans="1:14" x14ac:dyDescent="0.25">
      <c r="A162" s="11"/>
      <c r="F162" s="12"/>
      <c r="G162" s="13"/>
      <c r="H162" s="14"/>
      <c r="J162" s="15" t="str">
        <f>IF($A162="","",(F162+(G162/24)))</f>
        <v/>
      </c>
      <c r="K162" s="16" t="str">
        <f>IF($A162="","",(G162*H162))</f>
        <v/>
      </c>
      <c r="L162" s="17" t="str">
        <f>IF($A162="","",ROUND((F162*1440),0))</f>
        <v/>
      </c>
      <c r="M162" s="17" t="str">
        <f>IF($A162="","",ROUND(((F162*1440)+(G162*60)),0))</f>
        <v/>
      </c>
      <c r="N162" s="18" t="str">
        <f>IF($A162="","",IF(OR((E162="Zoom"),(I162="Cancelled")),"",IF((COUNTIFS('Sessions'!$A$2:$A$201,A162,'Sessions'!$E$2:$E$201,E162,'Sessions'!$L$2:$L$201,("&lt;"&amp;M162),'Sessions'!$M$2:$M$201,("&gt;"&amp;L162),'Sessions'!$I$2:$I$201,"&lt;&gt;Cancelled")&gt;1),"Double-booked","")))</f>
        <v/>
      </c>
    </row>
    <row r="163" spans="1:14" x14ac:dyDescent="0.25">
      <c r="A163" s="11"/>
      <c r="F163" s="12"/>
      <c r="G163" s="13"/>
      <c r="H163" s="14"/>
      <c r="J163" s="15" t="str">
        <f>IF($A163="","",(F163+(G163/24)))</f>
        <v/>
      </c>
      <c r="K163" s="16" t="str">
        <f>IF($A163="","",(G163*H163))</f>
        <v/>
      </c>
      <c r="L163" s="17" t="str">
        <f>IF($A163="","",ROUND((F163*1440),0))</f>
        <v/>
      </c>
      <c r="M163" s="17" t="str">
        <f>IF($A163="","",ROUND(((F163*1440)+(G163*60)),0))</f>
        <v/>
      </c>
      <c r="N163" s="18" t="str">
        <f>IF($A163="","",IF(OR((E163="Zoom"),(I163="Cancelled")),"",IF((COUNTIFS('Sessions'!$A$2:$A$201,A163,'Sessions'!$E$2:$E$201,E163,'Sessions'!$L$2:$L$201,("&lt;"&amp;M163),'Sessions'!$M$2:$M$201,("&gt;"&amp;L163),'Sessions'!$I$2:$I$201,"&lt;&gt;Cancelled")&gt;1),"Double-booked","")))</f>
        <v/>
      </c>
    </row>
    <row r="164" spans="1:14" x14ac:dyDescent="0.25">
      <c r="A164" s="11"/>
      <c r="F164" s="12"/>
      <c r="G164" s="13"/>
      <c r="H164" s="14"/>
      <c r="J164" s="15" t="str">
        <f>IF($A164="","",(F164+(G164/24)))</f>
        <v/>
      </c>
      <c r="K164" s="16" t="str">
        <f>IF($A164="","",(G164*H164))</f>
        <v/>
      </c>
      <c r="L164" s="17" t="str">
        <f>IF($A164="","",ROUND((F164*1440),0))</f>
        <v/>
      </c>
      <c r="M164" s="17" t="str">
        <f>IF($A164="","",ROUND(((F164*1440)+(G164*60)),0))</f>
        <v/>
      </c>
      <c r="N164" s="18" t="str">
        <f>IF($A164="","",IF(OR((E164="Zoom"),(I164="Cancelled")),"",IF((COUNTIFS('Sessions'!$A$2:$A$201,A164,'Sessions'!$E$2:$E$201,E164,'Sessions'!$L$2:$L$201,("&lt;"&amp;M164),'Sessions'!$M$2:$M$201,("&gt;"&amp;L164),'Sessions'!$I$2:$I$201,"&lt;&gt;Cancelled")&gt;1),"Double-booked","")))</f>
        <v/>
      </c>
    </row>
    <row r="165" spans="1:14" x14ac:dyDescent="0.25">
      <c r="A165" s="11"/>
      <c r="F165" s="12"/>
      <c r="G165" s="13"/>
      <c r="H165" s="14"/>
      <c r="J165" s="15" t="str">
        <f>IF($A165="","",(F165+(G165/24)))</f>
        <v/>
      </c>
      <c r="K165" s="16" t="str">
        <f>IF($A165="","",(G165*H165))</f>
        <v/>
      </c>
      <c r="L165" s="17" t="str">
        <f>IF($A165="","",ROUND((F165*1440),0))</f>
        <v/>
      </c>
      <c r="M165" s="17" t="str">
        <f>IF($A165="","",ROUND(((F165*1440)+(G165*60)),0))</f>
        <v/>
      </c>
      <c r="N165" s="18" t="str">
        <f>IF($A165="","",IF(OR((E165="Zoom"),(I165="Cancelled")),"",IF((COUNTIFS('Sessions'!$A$2:$A$201,A165,'Sessions'!$E$2:$E$201,E165,'Sessions'!$L$2:$L$201,("&lt;"&amp;M165),'Sessions'!$M$2:$M$201,("&gt;"&amp;L165),'Sessions'!$I$2:$I$201,"&lt;&gt;Cancelled")&gt;1),"Double-booked","")))</f>
        <v/>
      </c>
    </row>
    <row r="166" spans="1:14" x14ac:dyDescent="0.25">
      <c r="A166" s="11"/>
      <c r="F166" s="12"/>
      <c r="G166" s="13"/>
      <c r="H166" s="14"/>
      <c r="J166" s="15" t="str">
        <f>IF($A166="","",(F166+(G166/24)))</f>
        <v/>
      </c>
      <c r="K166" s="16" t="str">
        <f>IF($A166="","",(G166*H166))</f>
        <v/>
      </c>
      <c r="L166" s="17" t="str">
        <f>IF($A166="","",ROUND((F166*1440),0))</f>
        <v/>
      </c>
      <c r="M166" s="17" t="str">
        <f>IF($A166="","",ROUND(((F166*1440)+(G166*60)),0))</f>
        <v/>
      </c>
      <c r="N166" s="18" t="str">
        <f>IF($A166="","",IF(OR((E166="Zoom"),(I166="Cancelled")),"",IF((COUNTIFS('Sessions'!$A$2:$A$201,A166,'Sessions'!$E$2:$E$201,E166,'Sessions'!$L$2:$L$201,("&lt;"&amp;M166),'Sessions'!$M$2:$M$201,("&gt;"&amp;L166),'Sessions'!$I$2:$I$201,"&lt;&gt;Cancelled")&gt;1),"Double-booked","")))</f>
        <v/>
      </c>
    </row>
    <row r="167" spans="1:14" x14ac:dyDescent="0.25">
      <c r="A167" s="11"/>
      <c r="F167" s="12"/>
      <c r="G167" s="13"/>
      <c r="H167" s="14"/>
      <c r="J167" s="15" t="str">
        <f>IF($A167="","",(F167+(G167/24)))</f>
        <v/>
      </c>
      <c r="K167" s="16" t="str">
        <f>IF($A167="","",(G167*H167))</f>
        <v/>
      </c>
      <c r="L167" s="17" t="str">
        <f>IF($A167="","",ROUND((F167*1440),0))</f>
        <v/>
      </c>
      <c r="M167" s="17" t="str">
        <f>IF($A167="","",ROUND(((F167*1440)+(G167*60)),0))</f>
        <v/>
      </c>
      <c r="N167" s="18" t="str">
        <f>IF($A167="","",IF(OR((E167="Zoom"),(I167="Cancelled")),"",IF((COUNTIFS('Sessions'!$A$2:$A$201,A167,'Sessions'!$E$2:$E$201,E167,'Sessions'!$L$2:$L$201,("&lt;"&amp;M167),'Sessions'!$M$2:$M$201,("&gt;"&amp;L167),'Sessions'!$I$2:$I$201,"&lt;&gt;Cancelled")&gt;1),"Double-booked","")))</f>
        <v/>
      </c>
    </row>
    <row r="168" spans="1:14" x14ac:dyDescent="0.25">
      <c r="A168" s="11"/>
      <c r="F168" s="12"/>
      <c r="G168" s="13"/>
      <c r="H168" s="14"/>
      <c r="J168" s="15" t="str">
        <f>IF($A168="","",(F168+(G168/24)))</f>
        <v/>
      </c>
      <c r="K168" s="16" t="str">
        <f>IF($A168="","",(G168*H168))</f>
        <v/>
      </c>
      <c r="L168" s="17" t="str">
        <f>IF($A168="","",ROUND((F168*1440),0))</f>
        <v/>
      </c>
      <c r="M168" s="17" t="str">
        <f>IF($A168="","",ROUND(((F168*1440)+(G168*60)),0))</f>
        <v/>
      </c>
      <c r="N168" s="18" t="str">
        <f>IF($A168="","",IF(OR((E168="Zoom"),(I168="Cancelled")),"",IF((COUNTIFS('Sessions'!$A$2:$A$201,A168,'Sessions'!$E$2:$E$201,E168,'Sessions'!$L$2:$L$201,("&lt;"&amp;M168),'Sessions'!$M$2:$M$201,("&gt;"&amp;L168),'Sessions'!$I$2:$I$201,"&lt;&gt;Cancelled")&gt;1),"Double-booked","")))</f>
        <v/>
      </c>
    </row>
    <row r="169" spans="1:14" x14ac:dyDescent="0.25">
      <c r="A169" s="11"/>
      <c r="F169" s="12"/>
      <c r="G169" s="13"/>
      <c r="H169" s="14"/>
      <c r="J169" s="15" t="str">
        <f>IF($A169="","",(F169+(G169/24)))</f>
        <v/>
      </c>
      <c r="K169" s="16" t="str">
        <f>IF($A169="","",(G169*H169))</f>
        <v/>
      </c>
      <c r="L169" s="17" t="str">
        <f>IF($A169="","",ROUND((F169*1440),0))</f>
        <v/>
      </c>
      <c r="M169" s="17" t="str">
        <f>IF($A169="","",ROUND(((F169*1440)+(G169*60)),0))</f>
        <v/>
      </c>
      <c r="N169" s="18" t="str">
        <f>IF($A169="","",IF(OR((E169="Zoom"),(I169="Cancelled")),"",IF((COUNTIFS('Sessions'!$A$2:$A$201,A169,'Sessions'!$E$2:$E$201,E169,'Sessions'!$L$2:$L$201,("&lt;"&amp;M169),'Sessions'!$M$2:$M$201,("&gt;"&amp;L169),'Sessions'!$I$2:$I$201,"&lt;&gt;Cancelled")&gt;1),"Double-booked","")))</f>
        <v/>
      </c>
    </row>
    <row r="170" spans="1:14" x14ac:dyDescent="0.25">
      <c r="A170" s="11"/>
      <c r="F170" s="12"/>
      <c r="G170" s="13"/>
      <c r="H170" s="14"/>
      <c r="J170" s="15" t="str">
        <f>IF($A170="","",(F170+(G170/24)))</f>
        <v/>
      </c>
      <c r="K170" s="16" t="str">
        <f>IF($A170="","",(G170*H170))</f>
        <v/>
      </c>
      <c r="L170" s="17" t="str">
        <f>IF($A170="","",ROUND((F170*1440),0))</f>
        <v/>
      </c>
      <c r="M170" s="17" t="str">
        <f>IF($A170="","",ROUND(((F170*1440)+(G170*60)),0))</f>
        <v/>
      </c>
      <c r="N170" s="18" t="str">
        <f>IF($A170="","",IF(OR((E170="Zoom"),(I170="Cancelled")),"",IF((COUNTIFS('Sessions'!$A$2:$A$201,A170,'Sessions'!$E$2:$E$201,E170,'Sessions'!$L$2:$L$201,("&lt;"&amp;M170),'Sessions'!$M$2:$M$201,("&gt;"&amp;L170),'Sessions'!$I$2:$I$201,"&lt;&gt;Cancelled")&gt;1),"Double-booked","")))</f>
        <v/>
      </c>
    </row>
    <row r="171" spans="1:14" x14ac:dyDescent="0.25">
      <c r="A171" s="11"/>
      <c r="F171" s="12"/>
      <c r="G171" s="13"/>
      <c r="H171" s="14"/>
      <c r="J171" s="15" t="str">
        <f>IF($A171="","",(F171+(G171/24)))</f>
        <v/>
      </c>
      <c r="K171" s="16" t="str">
        <f>IF($A171="","",(G171*H171))</f>
        <v/>
      </c>
      <c r="L171" s="17" t="str">
        <f>IF($A171="","",ROUND((F171*1440),0))</f>
        <v/>
      </c>
      <c r="M171" s="17" t="str">
        <f>IF($A171="","",ROUND(((F171*1440)+(G171*60)),0))</f>
        <v/>
      </c>
      <c r="N171" s="18" t="str">
        <f>IF($A171="","",IF(OR((E171="Zoom"),(I171="Cancelled")),"",IF((COUNTIFS('Sessions'!$A$2:$A$201,A171,'Sessions'!$E$2:$E$201,E171,'Sessions'!$L$2:$L$201,("&lt;"&amp;M171),'Sessions'!$M$2:$M$201,("&gt;"&amp;L171),'Sessions'!$I$2:$I$201,"&lt;&gt;Cancelled")&gt;1),"Double-booked","")))</f>
        <v/>
      </c>
    </row>
    <row r="172" spans="1:14" x14ac:dyDescent="0.25">
      <c r="A172" s="11"/>
      <c r="F172" s="12"/>
      <c r="G172" s="13"/>
      <c r="H172" s="14"/>
      <c r="J172" s="15" t="str">
        <f>IF($A172="","",(F172+(G172/24)))</f>
        <v/>
      </c>
      <c r="K172" s="16" t="str">
        <f>IF($A172="","",(G172*H172))</f>
        <v/>
      </c>
      <c r="L172" s="17" t="str">
        <f>IF($A172="","",ROUND((F172*1440),0))</f>
        <v/>
      </c>
      <c r="M172" s="17" t="str">
        <f>IF($A172="","",ROUND(((F172*1440)+(G172*60)),0))</f>
        <v/>
      </c>
      <c r="N172" s="18" t="str">
        <f>IF($A172="","",IF(OR((E172="Zoom"),(I172="Cancelled")),"",IF((COUNTIFS('Sessions'!$A$2:$A$201,A172,'Sessions'!$E$2:$E$201,E172,'Sessions'!$L$2:$L$201,("&lt;"&amp;M172),'Sessions'!$M$2:$M$201,("&gt;"&amp;L172),'Sessions'!$I$2:$I$201,"&lt;&gt;Cancelled")&gt;1),"Double-booked","")))</f>
        <v/>
      </c>
    </row>
    <row r="173" spans="1:14" x14ac:dyDescent="0.25">
      <c r="A173" s="11"/>
      <c r="F173" s="12"/>
      <c r="G173" s="13"/>
      <c r="H173" s="14"/>
      <c r="J173" s="15" t="str">
        <f>IF($A173="","",(F173+(G173/24)))</f>
        <v/>
      </c>
      <c r="K173" s="16" t="str">
        <f>IF($A173="","",(G173*H173))</f>
        <v/>
      </c>
      <c r="L173" s="17" t="str">
        <f>IF($A173="","",ROUND((F173*1440),0))</f>
        <v/>
      </c>
      <c r="M173" s="17" t="str">
        <f>IF($A173="","",ROUND(((F173*1440)+(G173*60)),0))</f>
        <v/>
      </c>
      <c r="N173" s="18" t="str">
        <f>IF($A173="","",IF(OR((E173="Zoom"),(I173="Cancelled")),"",IF((COUNTIFS('Sessions'!$A$2:$A$201,A173,'Sessions'!$E$2:$E$201,E173,'Sessions'!$L$2:$L$201,("&lt;"&amp;M173),'Sessions'!$M$2:$M$201,("&gt;"&amp;L173),'Sessions'!$I$2:$I$201,"&lt;&gt;Cancelled")&gt;1),"Double-booked","")))</f>
        <v/>
      </c>
    </row>
    <row r="174" spans="1:14" x14ac:dyDescent="0.25">
      <c r="A174" s="11"/>
      <c r="F174" s="12"/>
      <c r="G174" s="13"/>
      <c r="H174" s="14"/>
      <c r="J174" s="15" t="str">
        <f>IF($A174="","",(F174+(G174/24)))</f>
        <v/>
      </c>
      <c r="K174" s="16" t="str">
        <f>IF($A174="","",(G174*H174))</f>
        <v/>
      </c>
      <c r="L174" s="17" t="str">
        <f>IF($A174="","",ROUND((F174*1440),0))</f>
        <v/>
      </c>
      <c r="M174" s="17" t="str">
        <f>IF($A174="","",ROUND(((F174*1440)+(G174*60)),0))</f>
        <v/>
      </c>
      <c r="N174" s="18" t="str">
        <f>IF($A174="","",IF(OR((E174="Zoom"),(I174="Cancelled")),"",IF((COUNTIFS('Sessions'!$A$2:$A$201,A174,'Sessions'!$E$2:$E$201,E174,'Sessions'!$L$2:$L$201,("&lt;"&amp;M174),'Sessions'!$M$2:$M$201,("&gt;"&amp;L174),'Sessions'!$I$2:$I$201,"&lt;&gt;Cancelled")&gt;1),"Double-booked","")))</f>
        <v/>
      </c>
    </row>
    <row r="175" spans="1:14" x14ac:dyDescent="0.25">
      <c r="A175" s="11"/>
      <c r="F175" s="12"/>
      <c r="G175" s="13"/>
      <c r="H175" s="14"/>
      <c r="J175" s="15" t="str">
        <f>IF($A175="","",(F175+(G175/24)))</f>
        <v/>
      </c>
      <c r="K175" s="16" t="str">
        <f>IF($A175="","",(G175*H175))</f>
        <v/>
      </c>
      <c r="L175" s="17" t="str">
        <f>IF($A175="","",ROUND((F175*1440),0))</f>
        <v/>
      </c>
      <c r="M175" s="17" t="str">
        <f>IF($A175="","",ROUND(((F175*1440)+(G175*60)),0))</f>
        <v/>
      </c>
      <c r="N175" s="18" t="str">
        <f>IF($A175="","",IF(OR((E175="Zoom"),(I175="Cancelled")),"",IF((COUNTIFS('Sessions'!$A$2:$A$201,A175,'Sessions'!$E$2:$E$201,E175,'Sessions'!$L$2:$L$201,("&lt;"&amp;M175),'Sessions'!$M$2:$M$201,("&gt;"&amp;L175),'Sessions'!$I$2:$I$201,"&lt;&gt;Cancelled")&gt;1),"Double-booked","")))</f>
        <v/>
      </c>
    </row>
    <row r="176" spans="1:14" x14ac:dyDescent="0.25">
      <c r="A176" s="11"/>
      <c r="F176" s="12"/>
      <c r="G176" s="13"/>
      <c r="H176" s="14"/>
      <c r="J176" s="15" t="str">
        <f>IF($A176="","",(F176+(G176/24)))</f>
        <v/>
      </c>
      <c r="K176" s="16" t="str">
        <f>IF($A176="","",(G176*H176))</f>
        <v/>
      </c>
      <c r="L176" s="17" t="str">
        <f>IF($A176="","",ROUND((F176*1440),0))</f>
        <v/>
      </c>
      <c r="M176" s="17" t="str">
        <f>IF($A176="","",ROUND(((F176*1440)+(G176*60)),0))</f>
        <v/>
      </c>
      <c r="N176" s="18" t="str">
        <f>IF($A176="","",IF(OR((E176="Zoom"),(I176="Cancelled")),"",IF((COUNTIFS('Sessions'!$A$2:$A$201,A176,'Sessions'!$E$2:$E$201,E176,'Sessions'!$L$2:$L$201,("&lt;"&amp;M176),'Sessions'!$M$2:$M$201,("&gt;"&amp;L176),'Sessions'!$I$2:$I$201,"&lt;&gt;Cancelled")&gt;1),"Double-booked","")))</f>
        <v/>
      </c>
    </row>
    <row r="177" spans="1:14" x14ac:dyDescent="0.25">
      <c r="A177" s="11"/>
      <c r="F177" s="12"/>
      <c r="G177" s="13"/>
      <c r="H177" s="14"/>
      <c r="J177" s="15" t="str">
        <f>IF($A177="","",(F177+(G177/24)))</f>
        <v/>
      </c>
      <c r="K177" s="16" t="str">
        <f>IF($A177="","",(G177*H177))</f>
        <v/>
      </c>
      <c r="L177" s="17" t="str">
        <f>IF($A177="","",ROUND((F177*1440),0))</f>
        <v/>
      </c>
      <c r="M177" s="17" t="str">
        <f>IF($A177="","",ROUND(((F177*1440)+(G177*60)),0))</f>
        <v/>
      </c>
      <c r="N177" s="18" t="str">
        <f>IF($A177="","",IF(OR((E177="Zoom"),(I177="Cancelled")),"",IF((COUNTIFS('Sessions'!$A$2:$A$201,A177,'Sessions'!$E$2:$E$201,E177,'Sessions'!$L$2:$L$201,("&lt;"&amp;M177),'Sessions'!$M$2:$M$201,("&gt;"&amp;L177),'Sessions'!$I$2:$I$201,"&lt;&gt;Cancelled")&gt;1),"Double-booked","")))</f>
        <v/>
      </c>
    </row>
    <row r="178" spans="1:14" x14ac:dyDescent="0.25">
      <c r="A178" s="11"/>
      <c r="F178" s="12"/>
      <c r="G178" s="13"/>
      <c r="H178" s="14"/>
      <c r="J178" s="15" t="str">
        <f>IF($A178="","",(F178+(G178/24)))</f>
        <v/>
      </c>
      <c r="K178" s="16" t="str">
        <f>IF($A178="","",(G178*H178))</f>
        <v/>
      </c>
      <c r="L178" s="17" t="str">
        <f>IF($A178="","",ROUND((F178*1440),0))</f>
        <v/>
      </c>
      <c r="M178" s="17" t="str">
        <f>IF($A178="","",ROUND(((F178*1440)+(G178*60)),0))</f>
        <v/>
      </c>
      <c r="N178" s="18" t="str">
        <f>IF($A178="","",IF(OR((E178="Zoom"),(I178="Cancelled")),"",IF((COUNTIFS('Sessions'!$A$2:$A$201,A178,'Sessions'!$E$2:$E$201,E178,'Sessions'!$L$2:$L$201,("&lt;"&amp;M178),'Sessions'!$M$2:$M$201,("&gt;"&amp;L178),'Sessions'!$I$2:$I$201,"&lt;&gt;Cancelled")&gt;1),"Double-booked","")))</f>
        <v/>
      </c>
    </row>
    <row r="179" spans="1:14" x14ac:dyDescent="0.25">
      <c r="A179" s="11"/>
      <c r="F179" s="12"/>
      <c r="G179" s="13"/>
      <c r="H179" s="14"/>
      <c r="J179" s="15" t="str">
        <f>IF($A179="","",(F179+(G179/24)))</f>
        <v/>
      </c>
      <c r="K179" s="16" t="str">
        <f>IF($A179="","",(G179*H179))</f>
        <v/>
      </c>
      <c r="L179" s="17" t="str">
        <f>IF($A179="","",ROUND((F179*1440),0))</f>
        <v/>
      </c>
      <c r="M179" s="17" t="str">
        <f>IF($A179="","",ROUND(((F179*1440)+(G179*60)),0))</f>
        <v/>
      </c>
      <c r="N179" s="18" t="str">
        <f>IF($A179="","",IF(OR((E179="Zoom"),(I179="Cancelled")),"",IF((COUNTIFS('Sessions'!$A$2:$A$201,A179,'Sessions'!$E$2:$E$201,E179,'Sessions'!$L$2:$L$201,("&lt;"&amp;M179),'Sessions'!$M$2:$M$201,("&gt;"&amp;L179),'Sessions'!$I$2:$I$201,"&lt;&gt;Cancelled")&gt;1),"Double-booked","")))</f>
        <v/>
      </c>
    </row>
    <row r="180" spans="1:14" x14ac:dyDescent="0.25">
      <c r="A180" s="11"/>
      <c r="F180" s="12"/>
      <c r="G180" s="13"/>
      <c r="H180" s="14"/>
      <c r="J180" s="15" t="str">
        <f>IF($A180="","",(F180+(G180/24)))</f>
        <v/>
      </c>
      <c r="K180" s="16" t="str">
        <f>IF($A180="","",(G180*H180))</f>
        <v/>
      </c>
      <c r="L180" s="17" t="str">
        <f>IF($A180="","",ROUND((F180*1440),0))</f>
        <v/>
      </c>
      <c r="M180" s="17" t="str">
        <f>IF($A180="","",ROUND(((F180*1440)+(G180*60)),0))</f>
        <v/>
      </c>
      <c r="N180" s="18" t="str">
        <f>IF($A180="","",IF(OR((E180="Zoom"),(I180="Cancelled")),"",IF((COUNTIFS('Sessions'!$A$2:$A$201,A180,'Sessions'!$E$2:$E$201,E180,'Sessions'!$L$2:$L$201,("&lt;"&amp;M180),'Sessions'!$M$2:$M$201,("&gt;"&amp;L180),'Sessions'!$I$2:$I$201,"&lt;&gt;Cancelled")&gt;1),"Double-booked","")))</f>
        <v/>
      </c>
    </row>
    <row r="181" spans="1:14" x14ac:dyDescent="0.25">
      <c r="A181" s="11"/>
      <c r="F181" s="12"/>
      <c r="G181" s="13"/>
      <c r="H181" s="14"/>
      <c r="J181" s="15" t="str">
        <f>IF($A181="","",(F181+(G181/24)))</f>
        <v/>
      </c>
      <c r="K181" s="16" t="str">
        <f>IF($A181="","",(G181*H181))</f>
        <v/>
      </c>
      <c r="L181" s="17" t="str">
        <f>IF($A181="","",ROUND((F181*1440),0))</f>
        <v/>
      </c>
      <c r="M181" s="17" t="str">
        <f>IF($A181="","",ROUND(((F181*1440)+(G181*60)),0))</f>
        <v/>
      </c>
      <c r="N181" s="18" t="str">
        <f>IF($A181="","",IF(OR((E181="Zoom"),(I181="Cancelled")),"",IF((COUNTIFS('Sessions'!$A$2:$A$201,A181,'Sessions'!$E$2:$E$201,E181,'Sessions'!$L$2:$L$201,("&lt;"&amp;M181),'Sessions'!$M$2:$M$201,("&gt;"&amp;L181),'Sessions'!$I$2:$I$201,"&lt;&gt;Cancelled")&gt;1),"Double-booked","")))</f>
        <v/>
      </c>
    </row>
    <row r="182" spans="1:14" x14ac:dyDescent="0.25">
      <c r="A182" s="11"/>
      <c r="F182" s="12"/>
      <c r="G182" s="13"/>
      <c r="H182" s="14"/>
      <c r="J182" s="15" t="str">
        <f>IF($A182="","",(F182+(G182/24)))</f>
        <v/>
      </c>
      <c r="K182" s="16" t="str">
        <f>IF($A182="","",(G182*H182))</f>
        <v/>
      </c>
      <c r="L182" s="17" t="str">
        <f>IF($A182="","",ROUND((F182*1440),0))</f>
        <v/>
      </c>
      <c r="M182" s="17" t="str">
        <f>IF($A182="","",ROUND(((F182*1440)+(G182*60)),0))</f>
        <v/>
      </c>
      <c r="N182" s="18" t="str">
        <f>IF($A182="","",IF(OR((E182="Zoom"),(I182="Cancelled")),"",IF((COUNTIFS('Sessions'!$A$2:$A$201,A182,'Sessions'!$E$2:$E$201,E182,'Sessions'!$L$2:$L$201,("&lt;"&amp;M182),'Sessions'!$M$2:$M$201,("&gt;"&amp;L182),'Sessions'!$I$2:$I$201,"&lt;&gt;Cancelled")&gt;1),"Double-booked","")))</f>
        <v/>
      </c>
    </row>
    <row r="183" spans="1:14" x14ac:dyDescent="0.25">
      <c r="A183" s="11"/>
      <c r="F183" s="12"/>
      <c r="G183" s="13"/>
      <c r="H183" s="14"/>
      <c r="J183" s="15" t="str">
        <f>IF($A183="","",(F183+(G183/24)))</f>
        <v/>
      </c>
      <c r="K183" s="16" t="str">
        <f>IF($A183="","",(G183*H183))</f>
        <v/>
      </c>
      <c r="L183" s="17" t="str">
        <f>IF($A183="","",ROUND((F183*1440),0))</f>
        <v/>
      </c>
      <c r="M183" s="17" t="str">
        <f>IF($A183="","",ROUND(((F183*1440)+(G183*60)),0))</f>
        <v/>
      </c>
      <c r="N183" s="18" t="str">
        <f>IF($A183="","",IF(OR((E183="Zoom"),(I183="Cancelled")),"",IF((COUNTIFS('Sessions'!$A$2:$A$201,A183,'Sessions'!$E$2:$E$201,E183,'Sessions'!$L$2:$L$201,("&lt;"&amp;M183),'Sessions'!$M$2:$M$201,("&gt;"&amp;L183),'Sessions'!$I$2:$I$201,"&lt;&gt;Cancelled")&gt;1),"Double-booked","")))</f>
        <v/>
      </c>
    </row>
    <row r="184" spans="1:14" x14ac:dyDescent="0.25">
      <c r="A184" s="11"/>
      <c r="F184" s="12"/>
      <c r="G184" s="13"/>
      <c r="H184" s="14"/>
      <c r="J184" s="15" t="str">
        <f>IF($A184="","",(F184+(G184/24)))</f>
        <v/>
      </c>
      <c r="K184" s="16" t="str">
        <f>IF($A184="","",(G184*H184))</f>
        <v/>
      </c>
      <c r="L184" s="17" t="str">
        <f>IF($A184="","",ROUND((F184*1440),0))</f>
        <v/>
      </c>
      <c r="M184" s="17" t="str">
        <f>IF($A184="","",ROUND(((F184*1440)+(G184*60)),0))</f>
        <v/>
      </c>
      <c r="N184" s="18" t="str">
        <f>IF($A184="","",IF(OR((E184="Zoom"),(I184="Cancelled")),"",IF((COUNTIFS('Sessions'!$A$2:$A$201,A184,'Sessions'!$E$2:$E$201,E184,'Sessions'!$L$2:$L$201,("&lt;"&amp;M184),'Sessions'!$M$2:$M$201,("&gt;"&amp;L184),'Sessions'!$I$2:$I$201,"&lt;&gt;Cancelled")&gt;1),"Double-booked","")))</f>
        <v/>
      </c>
    </row>
    <row r="185" spans="1:14" x14ac:dyDescent="0.25">
      <c r="A185" s="11"/>
      <c r="F185" s="12"/>
      <c r="G185" s="13"/>
      <c r="H185" s="14"/>
      <c r="J185" s="15" t="str">
        <f>IF($A185="","",(F185+(G185/24)))</f>
        <v/>
      </c>
      <c r="K185" s="16" t="str">
        <f>IF($A185="","",(G185*H185))</f>
        <v/>
      </c>
      <c r="L185" s="17" t="str">
        <f>IF($A185="","",ROUND((F185*1440),0))</f>
        <v/>
      </c>
      <c r="M185" s="17" t="str">
        <f>IF($A185="","",ROUND(((F185*1440)+(G185*60)),0))</f>
        <v/>
      </c>
      <c r="N185" s="18" t="str">
        <f>IF($A185="","",IF(OR((E185="Zoom"),(I185="Cancelled")),"",IF((COUNTIFS('Sessions'!$A$2:$A$201,A185,'Sessions'!$E$2:$E$201,E185,'Sessions'!$L$2:$L$201,("&lt;"&amp;M185),'Sessions'!$M$2:$M$201,("&gt;"&amp;L185),'Sessions'!$I$2:$I$201,"&lt;&gt;Cancelled")&gt;1),"Double-booked","")))</f>
        <v/>
      </c>
    </row>
    <row r="186" spans="1:14" x14ac:dyDescent="0.25">
      <c r="A186" s="11"/>
      <c r="F186" s="12"/>
      <c r="G186" s="13"/>
      <c r="H186" s="14"/>
      <c r="J186" s="15" t="str">
        <f>IF($A186="","",(F186+(G186/24)))</f>
        <v/>
      </c>
      <c r="K186" s="16" t="str">
        <f>IF($A186="","",(G186*H186))</f>
        <v/>
      </c>
      <c r="L186" s="17" t="str">
        <f>IF($A186="","",ROUND((F186*1440),0))</f>
        <v/>
      </c>
      <c r="M186" s="17" t="str">
        <f>IF($A186="","",ROUND(((F186*1440)+(G186*60)),0))</f>
        <v/>
      </c>
      <c r="N186" s="18" t="str">
        <f>IF($A186="","",IF(OR((E186="Zoom"),(I186="Cancelled")),"",IF((COUNTIFS('Sessions'!$A$2:$A$201,A186,'Sessions'!$E$2:$E$201,E186,'Sessions'!$L$2:$L$201,("&lt;"&amp;M186),'Sessions'!$M$2:$M$201,("&gt;"&amp;L186),'Sessions'!$I$2:$I$201,"&lt;&gt;Cancelled")&gt;1),"Double-booked","")))</f>
        <v/>
      </c>
    </row>
    <row r="187" spans="1:14" x14ac:dyDescent="0.25">
      <c r="A187" s="11"/>
      <c r="F187" s="12"/>
      <c r="G187" s="13"/>
      <c r="H187" s="14"/>
      <c r="J187" s="15" t="str">
        <f>IF($A187="","",(F187+(G187/24)))</f>
        <v/>
      </c>
      <c r="K187" s="16" t="str">
        <f>IF($A187="","",(G187*H187))</f>
        <v/>
      </c>
      <c r="L187" s="17" t="str">
        <f>IF($A187="","",ROUND((F187*1440),0))</f>
        <v/>
      </c>
      <c r="M187" s="17" t="str">
        <f>IF($A187="","",ROUND(((F187*1440)+(G187*60)),0))</f>
        <v/>
      </c>
      <c r="N187" s="18" t="str">
        <f>IF($A187="","",IF(OR((E187="Zoom"),(I187="Cancelled")),"",IF((COUNTIFS('Sessions'!$A$2:$A$201,A187,'Sessions'!$E$2:$E$201,E187,'Sessions'!$L$2:$L$201,("&lt;"&amp;M187),'Sessions'!$M$2:$M$201,("&gt;"&amp;L187),'Sessions'!$I$2:$I$201,"&lt;&gt;Cancelled")&gt;1),"Double-booked","")))</f>
        <v/>
      </c>
    </row>
    <row r="188" spans="1:14" x14ac:dyDescent="0.25">
      <c r="A188" s="11"/>
      <c r="F188" s="12"/>
      <c r="G188" s="13"/>
      <c r="H188" s="14"/>
      <c r="J188" s="15" t="str">
        <f>IF($A188="","",(F188+(G188/24)))</f>
        <v/>
      </c>
      <c r="K188" s="16" t="str">
        <f>IF($A188="","",(G188*H188))</f>
        <v/>
      </c>
      <c r="L188" s="17" t="str">
        <f>IF($A188="","",ROUND((F188*1440),0))</f>
        <v/>
      </c>
      <c r="M188" s="17" t="str">
        <f>IF($A188="","",ROUND(((F188*1440)+(G188*60)),0))</f>
        <v/>
      </c>
      <c r="N188" s="18" t="str">
        <f>IF($A188="","",IF(OR((E188="Zoom"),(I188="Cancelled")),"",IF((COUNTIFS('Sessions'!$A$2:$A$201,A188,'Sessions'!$E$2:$E$201,E188,'Sessions'!$L$2:$L$201,("&lt;"&amp;M188),'Sessions'!$M$2:$M$201,("&gt;"&amp;L188),'Sessions'!$I$2:$I$201,"&lt;&gt;Cancelled")&gt;1),"Double-booked","")))</f>
        <v/>
      </c>
    </row>
    <row r="189" spans="1:14" x14ac:dyDescent="0.25">
      <c r="A189" s="11"/>
      <c r="F189" s="12"/>
      <c r="G189" s="13"/>
      <c r="H189" s="14"/>
      <c r="J189" s="15" t="str">
        <f>IF($A189="","",(F189+(G189/24)))</f>
        <v/>
      </c>
      <c r="K189" s="16" t="str">
        <f>IF($A189="","",(G189*H189))</f>
        <v/>
      </c>
      <c r="L189" s="17" t="str">
        <f>IF($A189="","",ROUND((F189*1440),0))</f>
        <v/>
      </c>
      <c r="M189" s="17" t="str">
        <f>IF($A189="","",ROUND(((F189*1440)+(G189*60)),0))</f>
        <v/>
      </c>
      <c r="N189" s="18" t="str">
        <f>IF($A189="","",IF(OR((E189="Zoom"),(I189="Cancelled")),"",IF((COUNTIFS('Sessions'!$A$2:$A$201,A189,'Sessions'!$E$2:$E$201,E189,'Sessions'!$L$2:$L$201,("&lt;"&amp;M189),'Sessions'!$M$2:$M$201,("&gt;"&amp;L189),'Sessions'!$I$2:$I$201,"&lt;&gt;Cancelled")&gt;1),"Double-booked","")))</f>
        <v/>
      </c>
    </row>
    <row r="190" spans="1:14" x14ac:dyDescent="0.25">
      <c r="A190" s="11"/>
      <c r="F190" s="12"/>
      <c r="G190" s="13"/>
      <c r="H190" s="14"/>
      <c r="J190" s="15" t="str">
        <f>IF($A190="","",(F190+(G190/24)))</f>
        <v/>
      </c>
      <c r="K190" s="16" t="str">
        <f>IF($A190="","",(G190*H190))</f>
        <v/>
      </c>
      <c r="L190" s="17" t="str">
        <f>IF($A190="","",ROUND((F190*1440),0))</f>
        <v/>
      </c>
      <c r="M190" s="17" t="str">
        <f>IF($A190="","",ROUND(((F190*1440)+(G190*60)),0))</f>
        <v/>
      </c>
      <c r="N190" s="18" t="str">
        <f>IF($A190="","",IF(OR((E190="Zoom"),(I190="Cancelled")),"",IF((COUNTIFS('Sessions'!$A$2:$A$201,A190,'Sessions'!$E$2:$E$201,E190,'Sessions'!$L$2:$L$201,("&lt;"&amp;M190),'Sessions'!$M$2:$M$201,("&gt;"&amp;L190),'Sessions'!$I$2:$I$201,"&lt;&gt;Cancelled")&gt;1),"Double-booked","")))</f>
        <v/>
      </c>
    </row>
    <row r="191" spans="1:14" x14ac:dyDescent="0.25">
      <c r="A191" s="11"/>
      <c r="F191" s="12"/>
      <c r="G191" s="13"/>
      <c r="H191" s="14"/>
      <c r="J191" s="15" t="str">
        <f>IF($A191="","",(F191+(G191/24)))</f>
        <v/>
      </c>
      <c r="K191" s="16" t="str">
        <f>IF($A191="","",(G191*H191))</f>
        <v/>
      </c>
      <c r="L191" s="17" t="str">
        <f>IF($A191="","",ROUND((F191*1440),0))</f>
        <v/>
      </c>
      <c r="M191" s="17" t="str">
        <f>IF($A191="","",ROUND(((F191*1440)+(G191*60)),0))</f>
        <v/>
      </c>
      <c r="N191" s="18" t="str">
        <f>IF($A191="","",IF(OR((E191="Zoom"),(I191="Cancelled")),"",IF((COUNTIFS('Sessions'!$A$2:$A$201,A191,'Sessions'!$E$2:$E$201,E191,'Sessions'!$L$2:$L$201,("&lt;"&amp;M191),'Sessions'!$M$2:$M$201,("&gt;"&amp;L191),'Sessions'!$I$2:$I$201,"&lt;&gt;Cancelled")&gt;1),"Double-booked","")))</f>
        <v/>
      </c>
    </row>
    <row r="192" spans="1:14" x14ac:dyDescent="0.25">
      <c r="A192" s="11"/>
      <c r="F192" s="12"/>
      <c r="G192" s="13"/>
      <c r="H192" s="14"/>
      <c r="J192" s="15" t="str">
        <f>IF($A192="","",(F192+(G192/24)))</f>
        <v/>
      </c>
      <c r="K192" s="16" t="str">
        <f>IF($A192="","",(G192*H192))</f>
        <v/>
      </c>
      <c r="L192" s="17" t="str">
        <f>IF($A192="","",ROUND((F192*1440),0))</f>
        <v/>
      </c>
      <c r="M192" s="17" t="str">
        <f>IF($A192="","",ROUND(((F192*1440)+(G192*60)),0))</f>
        <v/>
      </c>
      <c r="N192" s="18" t="str">
        <f>IF($A192="","",IF(OR((E192="Zoom"),(I192="Cancelled")),"",IF((COUNTIFS('Sessions'!$A$2:$A$201,A192,'Sessions'!$E$2:$E$201,E192,'Sessions'!$L$2:$L$201,("&lt;"&amp;M192),'Sessions'!$M$2:$M$201,("&gt;"&amp;L192),'Sessions'!$I$2:$I$201,"&lt;&gt;Cancelled")&gt;1),"Double-booked","")))</f>
        <v/>
      </c>
    </row>
    <row r="193" spans="1:14" x14ac:dyDescent="0.25">
      <c r="A193" s="11"/>
      <c r="F193" s="12"/>
      <c r="G193" s="13"/>
      <c r="H193" s="14"/>
      <c r="J193" s="15" t="str">
        <f>IF($A193="","",(F193+(G193/24)))</f>
        <v/>
      </c>
      <c r="K193" s="16" t="str">
        <f>IF($A193="","",(G193*H193))</f>
        <v/>
      </c>
      <c r="L193" s="17" t="str">
        <f>IF($A193="","",ROUND((F193*1440),0))</f>
        <v/>
      </c>
      <c r="M193" s="17" t="str">
        <f>IF($A193="","",ROUND(((F193*1440)+(G193*60)),0))</f>
        <v/>
      </c>
      <c r="N193" s="18" t="str">
        <f>IF($A193="","",IF(OR((E193="Zoom"),(I193="Cancelled")),"",IF((COUNTIFS('Sessions'!$A$2:$A$201,A193,'Sessions'!$E$2:$E$201,E193,'Sessions'!$L$2:$L$201,("&lt;"&amp;M193),'Sessions'!$M$2:$M$201,("&gt;"&amp;L193),'Sessions'!$I$2:$I$201,"&lt;&gt;Cancelled")&gt;1),"Double-booked","")))</f>
        <v/>
      </c>
    </row>
    <row r="194" spans="1:14" x14ac:dyDescent="0.25">
      <c r="A194" s="11"/>
      <c r="F194" s="12"/>
      <c r="G194" s="13"/>
      <c r="H194" s="14"/>
      <c r="J194" s="15" t="str">
        <f>IF($A194="","",(F194+(G194/24)))</f>
        <v/>
      </c>
      <c r="K194" s="16" t="str">
        <f>IF($A194="","",(G194*H194))</f>
        <v/>
      </c>
      <c r="L194" s="17" t="str">
        <f>IF($A194="","",ROUND((F194*1440),0))</f>
        <v/>
      </c>
      <c r="M194" s="17" t="str">
        <f>IF($A194="","",ROUND(((F194*1440)+(G194*60)),0))</f>
        <v/>
      </c>
      <c r="N194" s="18" t="str">
        <f>IF($A194="","",IF(OR((E194="Zoom"),(I194="Cancelled")),"",IF((COUNTIFS('Sessions'!$A$2:$A$201,A194,'Sessions'!$E$2:$E$201,E194,'Sessions'!$L$2:$L$201,("&lt;"&amp;M194),'Sessions'!$M$2:$M$201,("&gt;"&amp;L194),'Sessions'!$I$2:$I$201,"&lt;&gt;Cancelled")&gt;1),"Double-booked","")))</f>
        <v/>
      </c>
    </row>
    <row r="195" spans="1:14" x14ac:dyDescent="0.25">
      <c r="A195" s="11"/>
      <c r="F195" s="12"/>
      <c r="G195" s="13"/>
      <c r="H195" s="14"/>
      <c r="J195" s="15" t="str">
        <f>IF($A195="","",(F195+(G195/24)))</f>
        <v/>
      </c>
      <c r="K195" s="16" t="str">
        <f>IF($A195="","",(G195*H195))</f>
        <v/>
      </c>
      <c r="L195" s="17" t="str">
        <f>IF($A195="","",ROUND((F195*1440),0))</f>
        <v/>
      </c>
      <c r="M195" s="17" t="str">
        <f>IF($A195="","",ROUND(((F195*1440)+(G195*60)),0))</f>
        <v/>
      </c>
      <c r="N195" s="18" t="str">
        <f>IF($A195="","",IF(OR((E195="Zoom"),(I195="Cancelled")),"",IF((COUNTIFS('Sessions'!$A$2:$A$201,A195,'Sessions'!$E$2:$E$201,E195,'Sessions'!$L$2:$L$201,("&lt;"&amp;M195),'Sessions'!$M$2:$M$201,("&gt;"&amp;L195),'Sessions'!$I$2:$I$201,"&lt;&gt;Cancelled")&gt;1),"Double-booked","")))</f>
        <v/>
      </c>
    </row>
    <row r="196" spans="1:14" x14ac:dyDescent="0.25">
      <c r="A196" s="11"/>
      <c r="F196" s="12"/>
      <c r="G196" s="13"/>
      <c r="H196" s="14"/>
      <c r="J196" s="15" t="str">
        <f>IF($A196="","",(F196+(G196/24)))</f>
        <v/>
      </c>
      <c r="K196" s="16" t="str">
        <f>IF($A196="","",(G196*H196))</f>
        <v/>
      </c>
      <c r="L196" s="17" t="str">
        <f>IF($A196="","",ROUND((F196*1440),0))</f>
        <v/>
      </c>
      <c r="M196" s="17" t="str">
        <f>IF($A196="","",ROUND(((F196*1440)+(G196*60)),0))</f>
        <v/>
      </c>
      <c r="N196" s="18" t="str">
        <f>IF($A196="","",IF(OR((E196="Zoom"),(I196="Cancelled")),"",IF((COUNTIFS('Sessions'!$A$2:$A$201,A196,'Sessions'!$E$2:$E$201,E196,'Sessions'!$L$2:$L$201,("&lt;"&amp;M196),'Sessions'!$M$2:$M$201,("&gt;"&amp;L196),'Sessions'!$I$2:$I$201,"&lt;&gt;Cancelled")&gt;1),"Double-booked","")))</f>
        <v/>
      </c>
    </row>
    <row r="197" spans="1:14" x14ac:dyDescent="0.25">
      <c r="A197" s="11"/>
      <c r="F197" s="12"/>
      <c r="G197" s="13"/>
      <c r="H197" s="14"/>
      <c r="J197" s="15" t="str">
        <f>IF($A197="","",(F197+(G197/24)))</f>
        <v/>
      </c>
      <c r="K197" s="16" t="str">
        <f>IF($A197="","",(G197*H197))</f>
        <v/>
      </c>
      <c r="L197" s="17" t="str">
        <f>IF($A197="","",ROUND((F197*1440),0))</f>
        <v/>
      </c>
      <c r="M197" s="17" t="str">
        <f>IF($A197="","",ROUND(((F197*1440)+(G197*60)),0))</f>
        <v/>
      </c>
      <c r="N197" s="18" t="str">
        <f>IF($A197="","",IF(OR((E197="Zoom"),(I197="Cancelled")),"",IF((COUNTIFS('Sessions'!$A$2:$A$201,A197,'Sessions'!$E$2:$E$201,E197,'Sessions'!$L$2:$L$201,("&lt;"&amp;M197),'Sessions'!$M$2:$M$201,("&gt;"&amp;L197),'Sessions'!$I$2:$I$201,"&lt;&gt;Cancelled")&gt;1),"Double-booked","")))</f>
        <v/>
      </c>
    </row>
    <row r="198" spans="1:14" x14ac:dyDescent="0.25">
      <c r="A198" s="11"/>
      <c r="F198" s="12"/>
      <c r="G198" s="13"/>
      <c r="H198" s="14"/>
      <c r="J198" s="15" t="str">
        <f>IF($A198="","",(F198+(G198/24)))</f>
        <v/>
      </c>
      <c r="K198" s="16" t="str">
        <f>IF($A198="","",(G198*H198))</f>
        <v/>
      </c>
      <c r="L198" s="17" t="str">
        <f>IF($A198="","",ROUND((F198*1440),0))</f>
        <v/>
      </c>
      <c r="M198" s="17" t="str">
        <f>IF($A198="","",ROUND(((F198*1440)+(G198*60)),0))</f>
        <v/>
      </c>
      <c r="N198" s="18" t="str">
        <f>IF($A198="","",IF(OR((E198="Zoom"),(I198="Cancelled")),"",IF((COUNTIFS('Sessions'!$A$2:$A$201,A198,'Sessions'!$E$2:$E$201,E198,'Sessions'!$L$2:$L$201,("&lt;"&amp;M198),'Sessions'!$M$2:$M$201,("&gt;"&amp;L198),'Sessions'!$I$2:$I$201,"&lt;&gt;Cancelled")&gt;1),"Double-booked","")))</f>
        <v/>
      </c>
    </row>
    <row r="199" spans="1:14" x14ac:dyDescent="0.25">
      <c r="A199" s="11"/>
      <c r="F199" s="12"/>
      <c r="G199" s="13"/>
      <c r="H199" s="14"/>
      <c r="J199" s="15" t="str">
        <f>IF($A199="","",(F199+(G199/24)))</f>
        <v/>
      </c>
      <c r="K199" s="16" t="str">
        <f>IF($A199="","",(G199*H199))</f>
        <v/>
      </c>
      <c r="L199" s="17" t="str">
        <f>IF($A199="","",ROUND((F199*1440),0))</f>
        <v/>
      </c>
      <c r="M199" s="17" t="str">
        <f>IF($A199="","",ROUND(((F199*1440)+(G199*60)),0))</f>
        <v/>
      </c>
      <c r="N199" s="18" t="str">
        <f>IF($A199="","",IF(OR((E199="Zoom"),(I199="Cancelled")),"",IF((COUNTIFS('Sessions'!$A$2:$A$201,A199,'Sessions'!$E$2:$E$201,E199,'Sessions'!$L$2:$L$201,("&lt;"&amp;M199),'Sessions'!$M$2:$M$201,("&gt;"&amp;L199),'Sessions'!$I$2:$I$201,"&lt;&gt;Cancelled")&gt;1),"Double-booked","")))</f>
        <v/>
      </c>
    </row>
    <row r="200" spans="1:14" x14ac:dyDescent="0.25">
      <c r="A200" s="11"/>
      <c r="F200" s="12"/>
      <c r="G200" s="13"/>
      <c r="H200" s="14"/>
      <c r="J200" s="15" t="str">
        <f>IF($A200="","",(F200+(G200/24)))</f>
        <v/>
      </c>
      <c r="K200" s="16" t="str">
        <f>IF($A200="","",(G200*H200))</f>
        <v/>
      </c>
      <c r="L200" s="17" t="str">
        <f>IF($A200="","",ROUND((F200*1440),0))</f>
        <v/>
      </c>
      <c r="M200" s="17" t="str">
        <f>IF($A200="","",ROUND(((F200*1440)+(G200*60)),0))</f>
        <v/>
      </c>
      <c r="N200" s="18" t="str">
        <f>IF($A200="","",IF(OR((E200="Zoom"),(I200="Cancelled")),"",IF((COUNTIFS('Sessions'!$A$2:$A$201,A200,'Sessions'!$E$2:$E$201,E200,'Sessions'!$L$2:$L$201,("&lt;"&amp;M200),'Sessions'!$M$2:$M$201,("&gt;"&amp;L200),'Sessions'!$I$2:$I$201,"&lt;&gt;Cancelled")&gt;1),"Double-booked","")))</f>
        <v/>
      </c>
    </row>
    <row r="201" spans="1:14" x14ac:dyDescent="0.25">
      <c r="A201" s="11"/>
      <c r="F201" s="12"/>
      <c r="G201" s="13"/>
      <c r="H201" s="14"/>
      <c r="J201" s="15" t="str">
        <f>IF($A201="","",(F201+(G201/24)))</f>
        <v/>
      </c>
      <c r="K201" s="16" t="str">
        <f>IF($A201="","",(G201*H201))</f>
        <v/>
      </c>
      <c r="L201" s="17" t="str">
        <f>IF($A201="","",ROUND((F201*1440),0))</f>
        <v/>
      </c>
      <c r="M201" s="17" t="str">
        <f>IF($A201="","",ROUND(((F201*1440)+(G201*60)),0))</f>
        <v/>
      </c>
      <c r="N201" s="18" t="str">
        <f>IF($A201="","",IF(OR((E201="Zoom"),(I201="Cancelled")),"",IF((COUNTIFS('Sessions'!$A$2:$A$201,A201,'Sessions'!$E$2:$E$201,E201,'Sessions'!$L$2:$L$201,("&lt;"&amp;M201),'Sessions'!$M$2:$M$201,("&gt;"&amp;L201),'Sessions'!$I$2:$I$201,"&lt;&gt;Cancelled")&gt;1),"Double-booked","")))</f>
        <v/>
      </c>
    </row>
  </sheetData>
  <autoFilter ref="A1:N1"/>
  <conditionalFormatting sqref="N2:N201">
    <cfRule type="expression" dxfId="0" priority="1">
      <formula>N2="Double-booked"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take, Joint session, Caucus, Follow-up" sqref="C2:C201">
      <formula1>"Intake,Joint session,Caucus,Follow-up"</formula1>
    </dataValidation>
    <dataValidation type="list" allowBlank="1" showErrorMessage="1" errorTitle="Pick from the list" error="Choose one of: Room A, Room B, Zoom" sqref="E2:E201">
      <formula1>"Room A,Room B,Zoom"</formula1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ending, Confirmed, Completed, Cancelled" sqref="I2:I201">
      <formula1>"Pending,Confirmed,Completed,Cancelled"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9" t="s">
        <v>44</v>
      </c>
      <c r="B1" s="19" t="s">
        <v>45</v>
      </c>
      <c r="C1" s="19" t="s">
        <v>46</v>
      </c>
    </row>
    <row r="2" spans="1:3" x14ac:dyDescent="0.25">
      <c r="A2" s="20" t="s">
        <v>47</v>
      </c>
      <c r="B2" s="21"/>
      <c r="C2" s="21"/>
    </row>
    <row r="3" spans="1:2" x14ac:dyDescent="0.25">
      <c r="A3" t="s">
        <v>48</v>
      </c>
      <c r="B3" s="22">
        <f>COUNTA('Sessions'!$A$2:$A$201)</f>
        <v>5</v>
      </c>
    </row>
    <row r="4" spans="1:3" x14ac:dyDescent="0.25">
      <c r="A4" s="20" t="s">
        <v>49</v>
      </c>
      <c r="B4" s="21"/>
      <c r="C4" s="21"/>
    </row>
    <row r="5" spans="1:2" x14ac:dyDescent="0.25">
      <c r="A5" t="s">
        <v>50</v>
      </c>
      <c r="B5" s="22">
        <f>COUNTIF('Sessions'!$I$2:$I$201,"Pending")</f>
        <v>1</v>
      </c>
    </row>
    <row r="6" spans="1:2" x14ac:dyDescent="0.25">
      <c r="A6" t="s">
        <v>51</v>
      </c>
      <c r="B6" s="22">
        <f>COUNTIF('Sessions'!$I$2:$I$201,"Confirmed")</f>
        <v>3</v>
      </c>
    </row>
    <row r="7" spans="1:2" x14ac:dyDescent="0.25">
      <c r="A7" t="s">
        <v>52</v>
      </c>
      <c r="B7" s="22">
        <f>COUNTIF('Sessions'!$I$2:$I$201,"Completed")</f>
        <v>1</v>
      </c>
    </row>
    <row r="8" spans="1:2" x14ac:dyDescent="0.25">
      <c r="A8" t="s">
        <v>53</v>
      </c>
      <c r="B8" s="22">
        <f>COUNTIF('Sessions'!$I$2:$I$201,"Cancelled")</f>
        <v>0</v>
      </c>
    </row>
    <row r="9" spans="1:3" x14ac:dyDescent="0.25">
      <c r="A9" s="20" t="s">
        <v>54</v>
      </c>
      <c r="B9" s="21"/>
      <c r="C9" s="21"/>
    </row>
    <row r="10" spans="1:2" x14ac:dyDescent="0.25">
      <c r="A10" t="s">
        <v>55</v>
      </c>
      <c r="B10" s="23">
        <f>SUM('Sessions'!$K$2:$K$201)</f>
        <v>1962.5</v>
      </c>
    </row>
    <row r="11" spans="1:2" x14ac:dyDescent="0.25">
      <c r="A11" t="s">
        <v>56</v>
      </c>
      <c r="B11" s="22">
        <f>SUM('Sessions'!$G$2:$G$201)</f>
        <v>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Sessions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