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tches" state="visible" r:id="rId5"/>
    <sheet sheetId="3" name="Pull list" state="visible" r:id="rId6"/>
  </sheets>
  <calcPr calcId="171027" fullCalcOnLoad="1"/>
</workbook>
</file>

<file path=xl/sharedStrings.xml><?xml version="1.0" encoding="utf-8"?>
<sst xmlns="http://schemas.openxmlformats.org/spreadsheetml/2006/main" count="45" uniqueCount="42">
  <si>
    <t>Meal Prep Production Schedule</t>
  </si>
  <si>
    <t>A free production schedule for meal prep: plan batches by meal and quantity with a prep-day pull list in Google Sheets or Excel.</t>
  </si>
  <si>
    <t>Quick start</t>
  </si>
  <si>
    <t>Open the Batches tab and replace the sample rows with your own — one row per entry. Formulas fill in automatically for new rows.</t>
  </si>
  <si>
    <t>Enter this week's orders as batches with portions and raw protein per portion; Protein to pull rounds up per batch.</t>
  </si>
  <si>
    <t>Print the Pull list tab for the walk-in the night before prep day, and move Status along as batches finish.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</si>
  <si>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</si>
  <si>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</si>
  <si>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</si>
  <si>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</si>
  <si>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</si>
  <si>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</si>
  <si>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</si>
  <si>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Meal</t>
  </si>
  <si>
    <t>Portions</t>
  </si>
  <si>
    <t>Protein</t>
  </si>
  <si>
    <t>Protein oz per portion (raw)</t>
  </si>
  <si>
    <t>Prep day</t>
  </si>
  <si>
    <t>Cook day</t>
  </si>
  <si>
    <t>Status</t>
  </si>
  <si>
    <t>Protein to pull (lbs)</t>
  </si>
  <si>
    <t>Chipotle chicken bowl</t>
  </si>
  <si>
    <t>Chicken breast</t>
  </si>
  <si>
    <t>Planned</t>
  </si>
  <si>
    <t>Turkey meatballs + marinara</t>
  </si>
  <si>
    <t>Ground turkey</t>
  </si>
  <si>
    <t>Steak fajita bowl</t>
  </si>
  <si>
    <t>Steak</t>
  </si>
  <si>
    <t>Teriyaki salmon</t>
  </si>
  <si>
    <t>Salmon</t>
  </si>
  <si>
    <t>Sesame tofu stir-fry</t>
  </si>
  <si>
    <t>Tofu</t>
  </si>
  <si>
    <t>Prepped</t>
  </si>
  <si>
    <t>Item</t>
  </si>
  <si>
    <t>Value</t>
  </si>
  <si>
    <t>Notes</t>
  </si>
  <si>
    <t>Chicken breast (lbs)</t>
  </si>
  <si>
    <t>Ground turkey (lbs)</t>
  </si>
  <si>
    <t>Steak (lbs)</t>
  </si>
  <si>
    <t>Salmon (lbs)</t>
  </si>
  <si>
    <t>Tofu (lbs)</t>
  </si>
  <si>
    <t>Total portions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</si>
</sst>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6" customWidth="1"/>
    <col min="4" max="4" width="31" customWidth="1"/>
    <col min="5" max="6" width="14" customWidth="1"/>
    <col min="7" max="7" width="16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60</v>
      </c>
      <c r="C2" t="s">
        <v>22</v>
      </c>
      <c r="D2" s="12">
        <v>6</v>
      </c>
      <c r="E2" s="13">
        <v>46309</v>
      </c>
      <c r="F2" s="13">
        <v>46310</v>
      </c>
      <c r="G2" t="s">
        <v>23</v>
      </c>
      <c r="H2" s="14">
        <f>IF($A2="","",ROUNDUP(((B2*D2)/16),1))</f>
        <v>22.5</v>
      </c>
    </row>
    <row r="3" spans="1:8" x14ac:dyDescent="0.25">
      <c r="A3" t="s">
        <v>24</v>
      </c>
      <c r="B3" s="11">
        <v>40</v>
      </c>
      <c r="C3" t="s">
        <v>25</v>
      </c>
      <c r="D3" s="12">
        <v>5</v>
      </c>
      <c r="E3" s="13">
        <v>46309</v>
      </c>
      <c r="F3" s="13">
        <v>46310</v>
      </c>
      <c r="G3" t="s">
        <v>23</v>
      </c>
      <c r="H3" s="14">
        <f>IF($A3="","",ROUNDUP(((B3*D3)/16),1))</f>
        <v>12.5</v>
      </c>
    </row>
    <row r="4" spans="1:8" x14ac:dyDescent="0.25">
      <c r="A4" t="s">
        <v>26</v>
      </c>
      <c r="B4" s="11">
        <v>35</v>
      </c>
      <c r="C4" t="s">
        <v>27</v>
      </c>
      <c r="D4" s="12">
        <v>6</v>
      </c>
      <c r="E4" s="13">
        <v>46309</v>
      </c>
      <c r="F4" s="13">
        <v>46310</v>
      </c>
      <c r="G4" t="s">
        <v>23</v>
      </c>
      <c r="H4" s="14">
        <f>IF($A4="","",ROUNDUP(((B4*D4)/16),1))</f>
        <v>13.2</v>
      </c>
    </row>
    <row r="5" spans="1:8" x14ac:dyDescent="0.25">
      <c r="A5" t="s">
        <v>28</v>
      </c>
      <c r="B5" s="11">
        <v>25</v>
      </c>
      <c r="C5" t="s">
        <v>29</v>
      </c>
      <c r="D5" s="12">
        <v>5.5</v>
      </c>
      <c r="E5" s="13">
        <v>46310</v>
      </c>
      <c r="F5" s="13">
        <v>46310</v>
      </c>
      <c r="G5" t="s">
        <v>23</v>
      </c>
      <c r="H5" s="14">
        <f>IF($A5="","",ROUNDUP(((B5*D5)/16),1))</f>
        <v>8.6</v>
      </c>
    </row>
    <row r="6" spans="1:8" x14ac:dyDescent="0.25">
      <c r="A6" t="s">
        <v>30</v>
      </c>
      <c r="B6" s="11">
        <v>20</v>
      </c>
      <c r="C6" t="s">
        <v>31</v>
      </c>
      <c r="D6" s="12">
        <v>6</v>
      </c>
      <c r="E6" s="13">
        <v>46309</v>
      </c>
      <c r="F6" s="13">
        <v>46310</v>
      </c>
      <c r="G6" t="s">
        <v>32</v>
      </c>
      <c r="H6" s="14">
        <f>IF($A6="","",ROUNDUP(((B6*D6)/16),1))</f>
        <v>7.5</v>
      </c>
    </row>
    <row r="7" spans="1:8" x14ac:dyDescent="0.25">
      <c r="B7" s="11"/>
      <c r="D7" s="12"/>
      <c r="E7" s="13"/>
      <c r="F7" s="13"/>
      <c r="H7" s="14" t="str">
        <f>IF($A7="","",ROUNDUP(((B7*D7)/16),1))</f>
        <v/>
      </c>
    </row>
    <row r="8" spans="1:8" x14ac:dyDescent="0.25">
      <c r="B8" s="11"/>
      <c r="D8" s="12"/>
      <c r="E8" s="13"/>
      <c r="F8" s="13"/>
      <c r="H8" s="14" t="str">
        <f>IF($A8="","",ROUNDUP(((B8*D8)/16),1))</f>
        <v/>
      </c>
    </row>
    <row r="9" spans="1:8" x14ac:dyDescent="0.25">
      <c r="B9" s="11"/>
      <c r="D9" s="12"/>
      <c r="E9" s="13"/>
      <c r="F9" s="13"/>
      <c r="H9" s="14" t="str">
        <f>IF($A9="","",ROUNDUP(((B9*D9)/16),1))</f>
        <v/>
      </c>
    </row>
    <row r="10" spans="1:8" x14ac:dyDescent="0.25">
      <c r="B10" s="11"/>
      <c r="D10" s="12"/>
      <c r="E10" s="13"/>
      <c r="F10" s="13"/>
      <c r="H10" s="14" t="str">
        <f>IF($A10="","",ROUNDUP(((B10*D10)/16),1))</f>
        <v/>
      </c>
    </row>
    <row r="11" spans="1:8" x14ac:dyDescent="0.25">
      <c r="B11" s="11"/>
      <c r="D11" s="12"/>
      <c r="E11" s="13"/>
      <c r="F11" s="13"/>
      <c r="H11" s="14" t="str">
        <f>IF($A11="","",ROUNDUP(((B11*D11)/16),1))</f>
        <v/>
      </c>
    </row>
    <row r="12" spans="1:8" x14ac:dyDescent="0.25">
      <c r="B12" s="11"/>
      <c r="D12" s="12"/>
      <c r="E12" s="13"/>
      <c r="F12" s="13"/>
      <c r="H12" s="14" t="str">
        <f>IF($A12="","",ROUNDUP(((B12*D12)/16),1))</f>
        <v/>
      </c>
    </row>
    <row r="13" spans="1:8" x14ac:dyDescent="0.25">
      <c r="B13" s="11"/>
      <c r="D13" s="12"/>
      <c r="E13" s="13"/>
      <c r="F13" s="13"/>
      <c r="H13" s="14" t="str">
        <f>IF($A13="","",ROUNDUP(((B13*D13)/16),1))</f>
        <v/>
      </c>
    </row>
    <row r="14" spans="1:8" x14ac:dyDescent="0.25">
      <c r="B14" s="11"/>
      <c r="D14" s="12"/>
      <c r="E14" s="13"/>
      <c r="F14" s="13"/>
      <c r="H14" s="14" t="str">
        <f>IF($A14="","",ROUNDUP(((B14*D14)/16),1))</f>
        <v/>
      </c>
    </row>
    <row r="15" spans="1:8" x14ac:dyDescent="0.25">
      <c r="B15" s="11"/>
      <c r="D15" s="12"/>
      <c r="E15" s="13"/>
      <c r="F15" s="13"/>
      <c r="H15" s="14" t="str">
        <f>IF($A15="","",ROUNDUP(((B15*D15)/16),1))</f>
        <v/>
      </c>
    </row>
    <row r="16" spans="1:8" x14ac:dyDescent="0.25">
      <c r="B16" s="11"/>
      <c r="D16" s="12"/>
      <c r="E16" s="13"/>
      <c r="F16" s="13"/>
      <c r="H16" s="14" t="str">
        <f>IF($A16="","",ROUNDUP(((B16*D16)/16),1))</f>
        <v/>
      </c>
    </row>
    <row r="17" spans="1:8" x14ac:dyDescent="0.25">
      <c r="B17" s="11"/>
      <c r="D17" s="12"/>
      <c r="E17" s="13"/>
      <c r="F17" s="13"/>
      <c r="H17" s="14" t="str">
        <f>IF($A17="","",ROUNDUP(((B17*D17)/16),1))</f>
        <v/>
      </c>
    </row>
    <row r="18" spans="1:8" x14ac:dyDescent="0.25">
      <c r="B18" s="11"/>
      <c r="D18" s="12"/>
      <c r="E18" s="13"/>
      <c r="F18" s="13"/>
      <c r="H18" s="14" t="str">
        <f>IF($A18="","",ROUNDUP(((B18*D18)/16),1))</f>
        <v/>
      </c>
    </row>
    <row r="19" spans="1:8" x14ac:dyDescent="0.25">
      <c r="B19" s="11"/>
      <c r="D19" s="12"/>
      <c r="E19" s="13"/>
      <c r="F19" s="13"/>
      <c r="H19" s="14" t="str">
        <f>IF($A19="","",ROUNDUP(((B19*D19)/16),1))</f>
        <v/>
      </c>
    </row>
    <row r="20" spans="1:8" x14ac:dyDescent="0.25">
      <c r="B20" s="11"/>
      <c r="D20" s="12"/>
      <c r="E20" s="13"/>
      <c r="F20" s="13"/>
      <c r="H20" s="14" t="str">
        <f>IF($A20="","",ROUNDUP(((B20*D20)/16),1))</f>
        <v/>
      </c>
    </row>
    <row r="21" spans="1:8" x14ac:dyDescent="0.25">
      <c r="B21" s="11"/>
      <c r="D21" s="12"/>
      <c r="E21" s="13"/>
      <c r="F21" s="13"/>
      <c r="H21" s="14" t="str">
        <f>IF($A21="","",ROUNDUP(((B21*D21)/16),1))</f>
        <v/>
      </c>
    </row>
    <row r="22" spans="1:8" x14ac:dyDescent="0.25">
      <c r="B22" s="11"/>
      <c r="D22" s="12"/>
      <c r="E22" s="13"/>
      <c r="F22" s="13"/>
      <c r="H22" s="14" t="str">
        <f>IF($A22="","",ROUNDUP(((B22*D22)/16),1))</f>
        <v/>
      </c>
    </row>
    <row r="23" spans="1:8" x14ac:dyDescent="0.25">
      <c r="B23" s="11"/>
      <c r="D23" s="12"/>
      <c r="E23" s="13"/>
      <c r="F23" s="13"/>
      <c r="H23" s="14" t="str">
        <f>IF($A23="","",ROUNDUP(((B23*D23)/16),1))</f>
        <v/>
      </c>
    </row>
    <row r="24" spans="1:8" x14ac:dyDescent="0.25">
      <c r="B24" s="11"/>
      <c r="D24" s="12"/>
      <c r="E24" s="13"/>
      <c r="F24" s="13"/>
      <c r="H24" s="14" t="str">
        <f>IF($A24="","",ROUNDUP(((B24*D24)/16),1))</f>
        <v/>
      </c>
    </row>
    <row r="25" spans="1:8" x14ac:dyDescent="0.25">
      <c r="B25" s="11"/>
      <c r="D25" s="12"/>
      <c r="E25" s="13"/>
      <c r="F25" s="13"/>
      <c r="H25" s="14" t="str">
        <f>IF($A25="","",ROUNDUP(((B25*D25)/16),1))</f>
        <v/>
      </c>
    </row>
    <row r="26" spans="1:8" x14ac:dyDescent="0.25">
      <c r="B26" s="11"/>
      <c r="D26" s="12"/>
      <c r="E26" s="13"/>
      <c r="F26" s="13"/>
      <c r="H26" s="14" t="str">
        <f>IF($A26="","",ROUNDUP(((B26*D26)/16),1))</f>
        <v/>
      </c>
    </row>
    <row r="27" spans="1:8" x14ac:dyDescent="0.25">
      <c r="B27" s="11"/>
      <c r="D27" s="12"/>
      <c r="E27" s="13"/>
      <c r="F27" s="13"/>
      <c r="H27" s="14" t="str">
        <f>IF($A27="","",ROUNDUP(((B27*D27)/16),1))</f>
        <v/>
      </c>
    </row>
    <row r="28" spans="1:8" x14ac:dyDescent="0.25">
      <c r="B28" s="11"/>
      <c r="D28" s="12"/>
      <c r="E28" s="13"/>
      <c r="F28" s="13"/>
      <c r="H28" s="14" t="str">
        <f>IF($A28="","",ROUNDUP(((B28*D28)/16),1))</f>
        <v/>
      </c>
    </row>
    <row r="29" spans="1:8" x14ac:dyDescent="0.25">
      <c r="B29" s="11"/>
      <c r="D29" s="12"/>
      <c r="E29" s="13"/>
      <c r="F29" s="13"/>
      <c r="H29" s="14" t="str">
        <f>IF($A29="","",ROUNDUP(((B29*D29)/16),1))</f>
        <v/>
      </c>
    </row>
    <row r="30" spans="1:8" x14ac:dyDescent="0.25">
      <c r="B30" s="11"/>
      <c r="D30" s="12"/>
      <c r="E30" s="13"/>
      <c r="F30" s="13"/>
      <c r="H30" s="14" t="str">
        <f>IF($A30="","",ROUNDUP(((B30*D30)/16),1))</f>
        <v/>
      </c>
    </row>
    <row r="31" spans="1:8" x14ac:dyDescent="0.25">
      <c r="B31" s="11"/>
      <c r="D31" s="12"/>
      <c r="E31" s="13"/>
      <c r="F31" s="13"/>
      <c r="H31" s="14" t="str">
        <f>IF($A31="","",ROUNDUP(((B31*D31)/16),1))</f>
        <v/>
      </c>
    </row>
    <row r="32" spans="1:8" x14ac:dyDescent="0.25">
      <c r="B32" s="11"/>
      <c r="D32" s="12"/>
      <c r="E32" s="13"/>
      <c r="F32" s="13"/>
      <c r="H32" s="14" t="str">
        <f>IF($A32="","",ROUNDUP(((B32*D32)/16),1))</f>
        <v/>
      </c>
    </row>
    <row r="33" spans="1:8" x14ac:dyDescent="0.25">
      <c r="B33" s="11"/>
      <c r="D33" s="12"/>
      <c r="E33" s="13"/>
      <c r="F33" s="13"/>
      <c r="H33" s="14" t="str">
        <f>IF($A33="","",ROUNDUP(((B33*D33)/16),1))</f>
        <v/>
      </c>
    </row>
    <row r="34" spans="1:8" x14ac:dyDescent="0.25">
      <c r="B34" s="11"/>
      <c r="D34" s="12"/>
      <c r="E34" s="13"/>
      <c r="F34" s="13"/>
      <c r="H34" s="14" t="str">
        <f>IF($A34="","",ROUNDUP(((B34*D34)/16),1))</f>
        <v/>
      </c>
    </row>
    <row r="35" spans="1:8" x14ac:dyDescent="0.25">
      <c r="B35" s="11"/>
      <c r="D35" s="12"/>
      <c r="E35" s="13"/>
      <c r="F35" s="13"/>
      <c r="H35" s="14" t="str">
        <f>IF($A35="","",ROUNDUP(((B35*D35)/16),1))</f>
        <v/>
      </c>
    </row>
    <row r="36" spans="1:8" x14ac:dyDescent="0.25">
      <c r="B36" s="11"/>
      <c r="D36" s="12"/>
      <c r="E36" s="13"/>
      <c r="F36" s="13"/>
      <c r="H36" s="14" t="str">
        <f>IF($A36="","",ROUNDUP(((B36*D36)/16),1))</f>
        <v/>
      </c>
    </row>
    <row r="37" spans="1:8" x14ac:dyDescent="0.25">
      <c r="B37" s="11"/>
      <c r="D37" s="12"/>
      <c r="E37" s="13"/>
      <c r="F37" s="13"/>
      <c r="H37" s="14" t="str">
        <f>IF($A37="","",ROUNDUP(((B37*D37)/16),1))</f>
        <v/>
      </c>
    </row>
    <row r="38" spans="1:8" x14ac:dyDescent="0.25">
      <c r="B38" s="11"/>
      <c r="D38" s="12"/>
      <c r="E38" s="13"/>
      <c r="F38" s="13"/>
      <c r="H38" s="14" t="str">
        <f>IF($A38="","",ROUNDUP(((B38*D38)/16),1))</f>
        <v/>
      </c>
    </row>
    <row r="39" spans="1:8" x14ac:dyDescent="0.25">
      <c r="B39" s="11"/>
      <c r="D39" s="12"/>
      <c r="E39" s="13"/>
      <c r="F39" s="13"/>
      <c r="H39" s="14" t="str">
        <f>IF($A39="","",ROUNDUP(((B39*D39)/16),1))</f>
        <v/>
      </c>
    </row>
    <row r="40" spans="1:8" x14ac:dyDescent="0.25">
      <c r="B40" s="11"/>
      <c r="D40" s="12"/>
      <c r="E40" s="13"/>
      <c r="F40" s="13"/>
      <c r="H40" s="14" t="str">
        <f>IF($A40="","",ROUNDUP(((B40*D40)/16),1))</f>
        <v/>
      </c>
    </row>
    <row r="41" spans="1:8" x14ac:dyDescent="0.25">
      <c r="B41" s="11"/>
      <c r="D41" s="12"/>
      <c r="E41" s="13"/>
      <c r="F41" s="13"/>
      <c r="H41" s="14" t="str">
        <f>IF($A41="","",ROUNDUP(((B41*D41)/16),1))</f>
        <v/>
      </c>
    </row>
    <row r="42" spans="1:8" x14ac:dyDescent="0.25">
      <c r="B42" s="11"/>
      <c r="D42" s="12"/>
      <c r="E42" s="13"/>
      <c r="F42" s="13"/>
      <c r="H42" s="14" t="str">
        <f>IF($A42="","",ROUNDUP(((B42*D42)/16),1))</f>
        <v/>
      </c>
    </row>
    <row r="43" spans="1:8" x14ac:dyDescent="0.25">
      <c r="B43" s="11"/>
      <c r="D43" s="12"/>
      <c r="E43" s="13"/>
      <c r="F43" s="13"/>
      <c r="H43" s="14" t="str">
        <f>IF($A43="","",ROUNDUP(((B43*D43)/16),1))</f>
        <v/>
      </c>
    </row>
    <row r="44" spans="1:8" x14ac:dyDescent="0.25">
      <c r="B44" s="11"/>
      <c r="D44" s="12"/>
      <c r="E44" s="13"/>
      <c r="F44" s="13"/>
      <c r="H44" s="14" t="str">
        <f>IF($A44="","",ROUNDUP(((B44*D44)/16),1))</f>
        <v/>
      </c>
    </row>
    <row r="45" spans="1:8" x14ac:dyDescent="0.25">
      <c r="B45" s="11"/>
      <c r="D45" s="12"/>
      <c r="E45" s="13"/>
      <c r="F45" s="13"/>
      <c r="H45" s="14" t="str">
        <f>IF($A45="","",ROUNDUP(((B45*D45)/16),1))</f>
        <v/>
      </c>
    </row>
    <row r="46" spans="1:8" x14ac:dyDescent="0.25">
      <c r="B46" s="11"/>
      <c r="D46" s="12"/>
      <c r="E46" s="13"/>
      <c r="F46" s="13"/>
      <c r="H46" s="14" t="str">
        <f>IF($A46="","",ROUNDUP(((B46*D46)/16),1))</f>
        <v/>
      </c>
    </row>
    <row r="47" spans="1:8" x14ac:dyDescent="0.25">
      <c r="B47" s="11"/>
      <c r="D47" s="12"/>
      <c r="E47" s="13"/>
      <c r="F47" s="13"/>
      <c r="H47" s="14" t="str">
        <f>IF($A47="","",ROUNDUP(((B47*D47)/16),1))</f>
        <v/>
      </c>
    </row>
    <row r="48" spans="1:8" x14ac:dyDescent="0.25">
      <c r="B48" s="11"/>
      <c r="D48" s="12"/>
      <c r="E48" s="13"/>
      <c r="F48" s="13"/>
      <c r="H48" s="14" t="str">
        <f>IF($A48="","",ROUNDUP(((B48*D48)/16),1))</f>
        <v/>
      </c>
    </row>
    <row r="49" spans="1:8" x14ac:dyDescent="0.25">
      <c r="B49" s="11"/>
      <c r="D49" s="12"/>
      <c r="E49" s="13"/>
      <c r="F49" s="13"/>
      <c r="H49" s="14" t="str">
        <f>IF($A49="","",ROUNDUP(((B49*D49)/16),1))</f>
        <v/>
      </c>
    </row>
    <row r="50" spans="1:8" x14ac:dyDescent="0.25">
      <c r="B50" s="11"/>
      <c r="D50" s="12"/>
      <c r="E50" s="13"/>
      <c r="F50" s="13"/>
      <c r="H50" s="14" t="str">
        <f>IF($A50="","",ROUNDUP(((B50*D50)/16),1))</f>
        <v/>
      </c>
    </row>
    <row r="51" spans="1:8" x14ac:dyDescent="0.25">
      <c r="B51" s="11"/>
      <c r="D51" s="12"/>
      <c r="E51" s="13"/>
      <c r="F51" s="13"/>
      <c r="H51" s="14" t="str">
        <f>IF($A51="","",ROUNDUP(((B51*D51)/16),1))</f>
        <v/>
      </c>
    </row>
    <row r="52" spans="1:8" x14ac:dyDescent="0.25">
      <c r="B52" s="11"/>
      <c r="D52" s="12"/>
      <c r="E52" s="13"/>
      <c r="F52" s="13"/>
      <c r="H52" s="14" t="str">
        <f>IF($A52="","",ROUNDUP(((B52*D52)/16),1))</f>
        <v/>
      </c>
    </row>
    <row r="53" spans="1:8" x14ac:dyDescent="0.25">
      <c r="B53" s="11"/>
      <c r="D53" s="12"/>
      <c r="E53" s="13"/>
      <c r="F53" s="13"/>
      <c r="H53" s="14" t="str">
        <f>IF($A53="","",ROUNDUP(((B53*D53)/16),1))</f>
        <v/>
      </c>
    </row>
    <row r="54" spans="1:8" x14ac:dyDescent="0.25">
      <c r="B54" s="11"/>
      <c r="D54" s="12"/>
      <c r="E54" s="13"/>
      <c r="F54" s="13"/>
      <c r="H54" s="14" t="str">
        <f>IF($A54="","",ROUNDUP(((B54*D54)/16),1))</f>
        <v/>
      </c>
    </row>
    <row r="55" spans="1:8" x14ac:dyDescent="0.25">
      <c r="B55" s="11"/>
      <c r="D55" s="12"/>
      <c r="E55" s="13"/>
      <c r="F55" s="13"/>
      <c r="H55" s="14" t="str">
        <f>IF($A55="","",ROUNDUP(((B55*D55)/16),1))</f>
        <v/>
      </c>
    </row>
    <row r="56" spans="1:8" x14ac:dyDescent="0.25">
      <c r="B56" s="11"/>
      <c r="D56" s="12"/>
      <c r="E56" s="13"/>
      <c r="F56" s="13"/>
      <c r="H56" s="14" t="str">
        <f>IF($A56="","",ROUNDUP(((B56*D56)/16),1))</f>
        <v/>
      </c>
    </row>
    <row r="57" spans="1:8" x14ac:dyDescent="0.25">
      <c r="B57" s="11"/>
      <c r="D57" s="12"/>
      <c r="E57" s="13"/>
      <c r="F57" s="13"/>
      <c r="H57" s="14" t="str">
        <f>IF($A57="","",ROUNDUP(((B57*D57)/16),1))</f>
        <v/>
      </c>
    </row>
    <row r="58" spans="1:8" x14ac:dyDescent="0.25">
      <c r="B58" s="11"/>
      <c r="D58" s="12"/>
      <c r="E58" s="13"/>
      <c r="F58" s="13"/>
      <c r="H58" s="14" t="str">
        <f>IF($A58="","",ROUNDUP(((B58*D58)/16),1))</f>
        <v/>
      </c>
    </row>
    <row r="59" spans="1:8" x14ac:dyDescent="0.25">
      <c r="B59" s="11"/>
      <c r="D59" s="12"/>
      <c r="E59" s="13"/>
      <c r="F59" s="13"/>
      <c r="H59" s="14" t="str">
        <f>IF($A59="","",ROUNDUP(((B59*D59)/16),1))</f>
        <v/>
      </c>
    </row>
    <row r="60" spans="1:8" x14ac:dyDescent="0.25">
      <c r="B60" s="11"/>
      <c r="D60" s="12"/>
      <c r="E60" s="13"/>
      <c r="F60" s="13"/>
      <c r="H60" s="14" t="str">
        <f>IF($A60="","",ROUNDUP(((B60*D60)/16),1))</f>
        <v/>
      </c>
    </row>
    <row r="61" spans="1:8" x14ac:dyDescent="0.25">
      <c r="B61" s="11"/>
      <c r="D61" s="12"/>
      <c r="E61" s="13"/>
      <c r="F61" s="13"/>
      <c r="H61" s="14" t="str">
        <f>IF($A61="","",ROUNDUP(((B61*D61)/16),1))</f>
        <v/>
      </c>
    </row>
    <row r="62" spans="1:8" x14ac:dyDescent="0.25">
      <c r="B62" s="11"/>
      <c r="D62" s="12"/>
      <c r="E62" s="13"/>
      <c r="F62" s="13"/>
      <c r="H62" s="14" t="str">
        <f>IF($A62="","",ROUNDUP(((B62*D62)/16),1))</f>
        <v/>
      </c>
    </row>
    <row r="63" spans="1:8" x14ac:dyDescent="0.25">
      <c r="B63" s="11"/>
      <c r="D63" s="12"/>
      <c r="E63" s="13"/>
      <c r="F63" s="13"/>
      <c r="H63" s="14" t="str">
        <f>IF($A63="","",ROUNDUP(((B63*D63)/16),1))</f>
        <v/>
      </c>
    </row>
    <row r="64" spans="1:8" x14ac:dyDescent="0.25">
      <c r="B64" s="11"/>
      <c r="D64" s="12"/>
      <c r="E64" s="13"/>
      <c r="F64" s="13"/>
      <c r="H64" s="14" t="str">
        <f>IF($A64="","",ROUNDUP(((B64*D64)/16),1))</f>
        <v/>
      </c>
    </row>
    <row r="65" spans="1:8" x14ac:dyDescent="0.25">
      <c r="B65" s="11"/>
      <c r="D65" s="12"/>
      <c r="E65" s="13"/>
      <c r="F65" s="13"/>
      <c r="H65" s="14" t="str">
        <f>IF($A65="","",ROUNDUP(((B65*D65)/16),1))</f>
        <v/>
      </c>
    </row>
    <row r="66" spans="1:8" x14ac:dyDescent="0.25">
      <c r="B66" s="11"/>
      <c r="D66" s="12"/>
      <c r="E66" s="13"/>
      <c r="F66" s="13"/>
      <c r="H66" s="14" t="str">
        <f>IF($A66="","",ROUNDUP(((B66*D66)/16),1))</f>
        <v/>
      </c>
    </row>
    <row r="67" spans="1:8" x14ac:dyDescent="0.25">
      <c r="B67" s="11"/>
      <c r="D67" s="12"/>
      <c r="E67" s="13"/>
      <c r="F67" s="13"/>
      <c r="H67" s="14" t="str">
        <f>IF($A67="","",ROUNDUP(((B67*D67)/16),1))</f>
        <v/>
      </c>
    </row>
    <row r="68" spans="1:8" x14ac:dyDescent="0.25">
      <c r="B68" s="11"/>
      <c r="D68" s="12"/>
      <c r="E68" s="13"/>
      <c r="F68" s="13"/>
      <c r="H68" s="14" t="str">
        <f>IF($A68="","",ROUNDUP(((B68*D68)/16),1))</f>
        <v/>
      </c>
    </row>
    <row r="69" spans="1:8" x14ac:dyDescent="0.25">
      <c r="B69" s="11"/>
      <c r="D69" s="12"/>
      <c r="E69" s="13"/>
      <c r="F69" s="13"/>
      <c r="H69" s="14" t="str">
        <f>IF($A69="","",ROUNDUP(((B69*D69)/16),1))</f>
        <v/>
      </c>
    </row>
    <row r="70" spans="1:8" x14ac:dyDescent="0.25">
      <c r="B70" s="11"/>
      <c r="D70" s="12"/>
      <c r="E70" s="13"/>
      <c r="F70" s="13"/>
      <c r="H70" s="14" t="str">
        <f>IF($A70="","",ROUNDUP(((B70*D70)/16),1))</f>
        <v/>
      </c>
    </row>
    <row r="71" spans="1:8" x14ac:dyDescent="0.25">
      <c r="B71" s="11"/>
      <c r="D71" s="12"/>
      <c r="E71" s="13"/>
      <c r="F71" s="13"/>
      <c r="H71" s="14" t="str">
        <f>IF($A71="","",ROUNDUP(((B71*D71)/16),1))</f>
        <v/>
      </c>
    </row>
    <row r="72" spans="1:8" x14ac:dyDescent="0.25">
      <c r="B72" s="11"/>
      <c r="D72" s="12"/>
      <c r="E72" s="13"/>
      <c r="F72" s="13"/>
      <c r="H72" s="14" t="str">
        <f>IF($A72="","",ROUNDUP(((B72*D72)/16),1))</f>
        <v/>
      </c>
    </row>
    <row r="73" spans="1:8" x14ac:dyDescent="0.25">
      <c r="B73" s="11"/>
      <c r="D73" s="12"/>
      <c r="E73" s="13"/>
      <c r="F73" s="13"/>
      <c r="H73" s="14" t="str">
        <f>IF($A73="","",ROUNDUP(((B73*D73)/16),1))</f>
        <v/>
      </c>
    </row>
    <row r="74" spans="1:8" x14ac:dyDescent="0.25">
      <c r="B74" s="11"/>
      <c r="D74" s="12"/>
      <c r="E74" s="13"/>
      <c r="F74" s="13"/>
      <c r="H74" s="14" t="str">
        <f>IF($A74="","",ROUNDUP(((B74*D74)/16),1))</f>
        <v/>
      </c>
    </row>
    <row r="75" spans="1:8" x14ac:dyDescent="0.25">
      <c r="B75" s="11"/>
      <c r="D75" s="12"/>
      <c r="E75" s="13"/>
      <c r="F75" s="13"/>
      <c r="H75" s="14" t="str">
        <f>IF($A75="","",ROUNDUP(((B75*D75)/16),1))</f>
        <v/>
      </c>
    </row>
    <row r="76" spans="1:8" x14ac:dyDescent="0.25">
      <c r="B76" s="11"/>
      <c r="D76" s="12"/>
      <c r="E76" s="13"/>
      <c r="F76" s="13"/>
      <c r="H76" s="14" t="str">
        <f>IF($A76="","",ROUNDUP(((B76*D76)/16),1))</f>
        <v/>
      </c>
    </row>
    <row r="77" spans="1:8" x14ac:dyDescent="0.25">
      <c r="B77" s="11"/>
      <c r="D77" s="12"/>
      <c r="E77" s="13"/>
      <c r="F77" s="13"/>
      <c r="H77" s="14" t="str">
        <f>IF($A77="","",ROUNDUP(((B77*D77)/16),1))</f>
        <v/>
      </c>
    </row>
    <row r="78" spans="1:8" x14ac:dyDescent="0.25">
      <c r="B78" s="11"/>
      <c r="D78" s="12"/>
      <c r="E78" s="13"/>
      <c r="F78" s="13"/>
      <c r="H78" s="14" t="str">
        <f>IF($A78="","",ROUNDUP(((B78*D78)/16),1))</f>
        <v/>
      </c>
    </row>
    <row r="79" spans="1:8" x14ac:dyDescent="0.25">
      <c r="B79" s="11"/>
      <c r="D79" s="12"/>
      <c r="E79" s="13"/>
      <c r="F79" s="13"/>
      <c r="H79" s="14" t="str">
        <f>IF($A79="","",ROUNDUP(((B79*D79)/16),1))</f>
        <v/>
      </c>
    </row>
    <row r="80" spans="1:8" x14ac:dyDescent="0.25">
      <c r="B80" s="11"/>
      <c r="D80" s="12"/>
      <c r="E80" s="13"/>
      <c r="F80" s="13"/>
      <c r="H80" s="14" t="str">
        <f>IF($A80="","",ROUNDUP(((B80*D80)/16),1))</f>
        <v/>
      </c>
    </row>
    <row r="81" spans="1:8" x14ac:dyDescent="0.25">
      <c r="B81" s="11"/>
      <c r="D81" s="12"/>
      <c r="E81" s="13"/>
      <c r="F81" s="13"/>
      <c r="H81" s="14" t="str">
        <f>IF($A81="","",ROUNDUP(((B81*D81)/16),1))</f>
        <v/>
      </c>
    </row>
    <row r="82" spans="1:8" x14ac:dyDescent="0.25">
      <c r="B82" s="11"/>
      <c r="D82" s="12"/>
      <c r="E82" s="13"/>
      <c r="F82" s="13"/>
      <c r="H82" s="14" t="str">
        <f>IF($A82="","",ROUNDUP(((B82*D82)/16),1))</f>
        <v/>
      </c>
    </row>
    <row r="83" spans="1:8" x14ac:dyDescent="0.25">
      <c r="B83" s="11"/>
      <c r="D83" s="12"/>
      <c r="E83" s="13"/>
      <c r="F83" s="13"/>
      <c r="H83" s="14" t="str">
        <f>IF($A83="","",ROUNDUP(((B83*D83)/16),1))</f>
        <v/>
      </c>
    </row>
    <row r="84" spans="1:8" x14ac:dyDescent="0.25">
      <c r="B84" s="11"/>
      <c r="D84" s="12"/>
      <c r="E84" s="13"/>
      <c r="F84" s="13"/>
      <c r="H84" s="14" t="str">
        <f>IF($A84="","",ROUNDUP(((B84*D84)/16),1))</f>
        <v/>
      </c>
    </row>
    <row r="85" spans="1:8" x14ac:dyDescent="0.25">
      <c r="B85" s="11"/>
      <c r="D85" s="12"/>
      <c r="E85" s="13"/>
      <c r="F85" s="13"/>
      <c r="H85" s="14" t="str">
        <f>IF($A85="","",ROUNDUP(((B85*D85)/16),1))</f>
        <v/>
      </c>
    </row>
    <row r="86" spans="1:8" x14ac:dyDescent="0.25">
      <c r="B86" s="11"/>
      <c r="D86" s="12"/>
      <c r="E86" s="13"/>
      <c r="F86" s="13"/>
      <c r="H86" s="14" t="str">
        <f>IF($A86="","",ROUNDUP(((B86*D86)/16),1))</f>
        <v/>
      </c>
    </row>
    <row r="87" spans="1:8" x14ac:dyDescent="0.25">
      <c r="B87" s="11"/>
      <c r="D87" s="12"/>
      <c r="E87" s="13"/>
      <c r="F87" s="13"/>
      <c r="H87" s="14" t="str">
        <f>IF($A87="","",ROUNDUP(((B87*D87)/16),1))</f>
        <v/>
      </c>
    </row>
    <row r="88" spans="1:8" x14ac:dyDescent="0.25">
      <c r="B88" s="11"/>
      <c r="D88" s="12"/>
      <c r="E88" s="13"/>
      <c r="F88" s="13"/>
      <c r="H88" s="14" t="str">
        <f>IF($A88="","",ROUNDUP(((B88*D88)/16),1))</f>
        <v/>
      </c>
    </row>
    <row r="89" spans="1:8" x14ac:dyDescent="0.25">
      <c r="B89" s="11"/>
      <c r="D89" s="12"/>
      <c r="E89" s="13"/>
      <c r="F89" s="13"/>
      <c r="H89" s="14" t="str">
        <f>IF($A89="","",ROUNDUP(((B89*D89)/16),1))</f>
        <v/>
      </c>
    </row>
    <row r="90" spans="1:8" x14ac:dyDescent="0.25">
      <c r="B90" s="11"/>
      <c r="D90" s="12"/>
      <c r="E90" s="13"/>
      <c r="F90" s="13"/>
      <c r="H90" s="14" t="str">
        <f>IF($A90="","",ROUNDUP(((B90*D90)/16),1))</f>
        <v/>
      </c>
    </row>
    <row r="91" spans="1:8" x14ac:dyDescent="0.25">
      <c r="B91" s="11"/>
      <c r="D91" s="12"/>
      <c r="E91" s="13"/>
      <c r="F91" s="13"/>
      <c r="H91" s="14" t="str">
        <f>IF($A91="","",ROUNDUP(((B91*D91)/16),1))</f>
        <v/>
      </c>
    </row>
    <row r="92" spans="1:8" x14ac:dyDescent="0.25">
      <c r="B92" s="11"/>
      <c r="D92" s="12"/>
      <c r="E92" s="13"/>
      <c r="F92" s="13"/>
      <c r="H92" s="14" t="str">
        <f>IF($A92="","",ROUNDUP(((B92*D92)/16),1))</f>
        <v/>
      </c>
    </row>
    <row r="93" spans="1:8" x14ac:dyDescent="0.25">
      <c r="B93" s="11"/>
      <c r="D93" s="12"/>
      <c r="E93" s="13"/>
      <c r="F93" s="13"/>
      <c r="H93" s="14" t="str">
        <f>IF($A93="","",ROUNDUP(((B93*D93)/16),1))</f>
        <v/>
      </c>
    </row>
    <row r="94" spans="1:8" x14ac:dyDescent="0.25">
      <c r="B94" s="11"/>
      <c r="D94" s="12"/>
      <c r="E94" s="13"/>
      <c r="F94" s="13"/>
      <c r="H94" s="14" t="str">
        <f>IF($A94="","",ROUNDUP(((B94*D94)/16),1))</f>
        <v/>
      </c>
    </row>
    <row r="95" spans="1:8" x14ac:dyDescent="0.25">
      <c r="B95" s="11"/>
      <c r="D95" s="12"/>
      <c r="E95" s="13"/>
      <c r="F95" s="13"/>
      <c r="H95" s="14" t="str">
        <f>IF($A95="","",ROUNDUP(((B95*D95)/16),1))</f>
        <v/>
      </c>
    </row>
    <row r="96" spans="1:8" x14ac:dyDescent="0.25">
      <c r="B96" s="11"/>
      <c r="D96" s="12"/>
      <c r="E96" s="13"/>
      <c r="F96" s="13"/>
      <c r="H96" s="14" t="str">
        <f>IF($A96="","",ROUNDUP(((B96*D96)/16),1))</f>
        <v/>
      </c>
    </row>
    <row r="97" spans="1:8" x14ac:dyDescent="0.25">
      <c r="B97" s="11"/>
      <c r="D97" s="12"/>
      <c r="E97" s="13"/>
      <c r="F97" s="13"/>
      <c r="H97" s="14" t="str">
        <f>IF($A97="","",ROUNDUP(((B97*D97)/16),1))</f>
        <v/>
      </c>
    </row>
    <row r="98" spans="1:8" x14ac:dyDescent="0.25">
      <c r="B98" s="11"/>
      <c r="D98" s="12"/>
      <c r="E98" s="13"/>
      <c r="F98" s="13"/>
      <c r="H98" s="14" t="str">
        <f>IF($A98="","",ROUNDUP(((B98*D98)/16),1))</f>
        <v/>
      </c>
    </row>
    <row r="99" spans="1:8" x14ac:dyDescent="0.25">
      <c r="B99" s="11"/>
      <c r="D99" s="12"/>
      <c r="E99" s="13"/>
      <c r="F99" s="13"/>
      <c r="H99" s="14" t="str">
        <f>IF($A99="","",ROUNDUP(((B99*D99)/16),1))</f>
        <v/>
      </c>
    </row>
    <row r="100" spans="1:8" x14ac:dyDescent="0.25">
      <c r="B100" s="11"/>
      <c r="D100" s="12"/>
      <c r="E100" s="13"/>
      <c r="F100" s="13"/>
      <c r="H100" s="14" t="str">
        <f>IF($A100="","",ROUNDUP(((B100*D100)/16),1))</f>
        <v/>
      </c>
    </row>
    <row r="101" spans="1:8" x14ac:dyDescent="0.25">
      <c r="B101" s="11"/>
      <c r="D101" s="12"/>
      <c r="E101" s="13"/>
      <c r="F101" s="13"/>
      <c r="H101" s="14" t="str">
        <f>IF($A101="","",ROUNDUP(((B101*D101)/16),1))</f>
        <v/>
      </c>
    </row>
    <row r="102" spans="1:8" x14ac:dyDescent="0.25">
      <c r="B102" s="11"/>
      <c r="D102" s="12"/>
      <c r="E102" s="13"/>
      <c r="F102" s="13"/>
      <c r="H102" s="14" t="str">
        <f>IF($A102="","",ROUNDUP(((B102*D102)/16),1))</f>
        <v/>
      </c>
    </row>
    <row r="103" spans="1:8" x14ac:dyDescent="0.25">
      <c r="B103" s="11"/>
      <c r="D103" s="12"/>
      <c r="E103" s="13"/>
      <c r="F103" s="13"/>
      <c r="H103" s="14" t="str">
        <f>IF($A103="","",ROUNDUP(((B103*D103)/16),1))</f>
        <v/>
      </c>
    </row>
    <row r="104" spans="1:8" x14ac:dyDescent="0.25">
      <c r="B104" s="11"/>
      <c r="D104" s="12"/>
      <c r="E104" s="13"/>
      <c r="F104" s="13"/>
      <c r="H104" s="14" t="str">
        <f>IF($A104="","",ROUNDUP(((B104*D104)/16),1))</f>
        <v/>
      </c>
    </row>
    <row r="105" spans="1:8" x14ac:dyDescent="0.25">
      <c r="B105" s="11"/>
      <c r="D105" s="12"/>
      <c r="E105" s="13"/>
      <c r="F105" s="13"/>
      <c r="H105" s="14" t="str">
        <f>IF($A105="","",ROUNDUP(((B105*D105)/16),1))</f>
        <v/>
      </c>
    </row>
    <row r="106" spans="1:8" x14ac:dyDescent="0.25">
      <c r="B106" s="11"/>
      <c r="D106" s="12"/>
      <c r="E106" s="13"/>
      <c r="F106" s="13"/>
      <c r="H106" s="14" t="str">
        <f>IF($A106="","",ROUNDUP(((B106*D106)/16),1))</f>
        <v/>
      </c>
    </row>
    <row r="107" spans="1:8" x14ac:dyDescent="0.25">
      <c r="B107" s="11"/>
      <c r="D107" s="12"/>
      <c r="E107" s="13"/>
      <c r="F107" s="13"/>
      <c r="H107" s="14" t="str">
        <f>IF($A107="","",ROUNDUP(((B107*D107)/16),1))</f>
        <v/>
      </c>
    </row>
    <row r="108" spans="1:8" x14ac:dyDescent="0.25">
      <c r="B108" s="11"/>
      <c r="D108" s="12"/>
      <c r="E108" s="13"/>
      <c r="F108" s="13"/>
      <c r="H108" s="14" t="str">
        <f>IF($A108="","",ROUNDUP(((B108*D108)/16),1))</f>
        <v/>
      </c>
    </row>
    <row r="109" spans="1:8" x14ac:dyDescent="0.25">
      <c r="B109" s="11"/>
      <c r="D109" s="12"/>
      <c r="E109" s="13"/>
      <c r="F109" s="13"/>
      <c r="H109" s="14" t="str">
        <f>IF($A109="","",ROUNDUP(((B109*D109)/16),1))</f>
        <v/>
      </c>
    </row>
    <row r="110" spans="1:8" x14ac:dyDescent="0.25">
      <c r="B110" s="11"/>
      <c r="D110" s="12"/>
      <c r="E110" s="13"/>
      <c r="F110" s="13"/>
      <c r="H110" s="14" t="str">
        <f>IF($A110="","",ROUNDUP(((B110*D110)/16),1))</f>
        <v/>
      </c>
    </row>
    <row r="111" spans="1:8" x14ac:dyDescent="0.25">
      <c r="B111" s="11"/>
      <c r="D111" s="12"/>
      <c r="E111" s="13"/>
      <c r="F111" s="13"/>
      <c r="H111" s="14" t="str">
        <f>IF($A111="","",ROUNDUP(((B111*D111)/16),1))</f>
        <v/>
      </c>
    </row>
    <row r="112" spans="1:8" x14ac:dyDescent="0.25">
      <c r="B112" s="11"/>
      <c r="D112" s="12"/>
      <c r="E112" s="13"/>
      <c r="F112" s="13"/>
      <c r="H112" s="14" t="str">
        <f>IF($A112="","",ROUNDUP(((B112*D112)/16),1))</f>
        <v/>
      </c>
    </row>
    <row r="113" spans="1:8" x14ac:dyDescent="0.25">
      <c r="B113" s="11"/>
      <c r="D113" s="12"/>
      <c r="E113" s="13"/>
      <c r="F113" s="13"/>
      <c r="H113" s="14" t="str">
        <f>IF($A113="","",ROUNDUP(((B113*D113)/16),1))</f>
        <v/>
      </c>
    </row>
    <row r="114" spans="1:8" x14ac:dyDescent="0.25">
      <c r="B114" s="11"/>
      <c r="D114" s="12"/>
      <c r="E114" s="13"/>
      <c r="F114" s="13"/>
      <c r="H114" s="14" t="str">
        <f>IF($A114="","",ROUNDUP(((B114*D114)/16),1))</f>
        <v/>
      </c>
    </row>
    <row r="115" spans="1:8" x14ac:dyDescent="0.25">
      <c r="B115" s="11"/>
      <c r="D115" s="12"/>
      <c r="E115" s="13"/>
      <c r="F115" s="13"/>
      <c r="H115" s="14" t="str">
        <f>IF($A115="","",ROUNDUP(((B115*D115)/16),1))</f>
        <v/>
      </c>
    </row>
    <row r="116" spans="1:8" x14ac:dyDescent="0.25">
      <c r="B116" s="11"/>
      <c r="D116" s="12"/>
      <c r="E116" s="13"/>
      <c r="F116" s="13"/>
      <c r="H116" s="14" t="str">
        <f>IF($A116="","",ROUNDUP(((B116*D116)/16),1))</f>
        <v/>
      </c>
    </row>
    <row r="117" spans="1:8" x14ac:dyDescent="0.25">
      <c r="B117" s="11"/>
      <c r="D117" s="12"/>
      <c r="E117" s="13"/>
      <c r="F117" s="13"/>
      <c r="H117" s="14" t="str">
        <f>IF($A117="","",ROUNDUP(((B117*D117)/16),1))</f>
        <v/>
      </c>
    </row>
    <row r="118" spans="1:8" x14ac:dyDescent="0.25">
      <c r="B118" s="11"/>
      <c r="D118" s="12"/>
      <c r="E118" s="13"/>
      <c r="F118" s="13"/>
      <c r="H118" s="14" t="str">
        <f>IF($A118="","",ROUNDUP(((B118*D118)/16),1))</f>
        <v/>
      </c>
    </row>
    <row r="119" spans="1:8" x14ac:dyDescent="0.25">
      <c r="B119" s="11"/>
      <c r="D119" s="12"/>
      <c r="E119" s="13"/>
      <c r="F119" s="13"/>
      <c r="H119" s="14" t="str">
        <f>IF($A119="","",ROUNDUP(((B119*D119)/16),1))</f>
        <v/>
      </c>
    </row>
    <row r="120" spans="1:8" x14ac:dyDescent="0.25">
      <c r="B120" s="11"/>
      <c r="D120" s="12"/>
      <c r="E120" s="13"/>
      <c r="F120" s="13"/>
      <c r="H120" s="14" t="str">
        <f>IF($A120="","",ROUNDUP(((B120*D120)/16),1))</f>
        <v/>
      </c>
    </row>
    <row r="121" spans="1:8" x14ac:dyDescent="0.25">
      <c r="B121" s="11"/>
      <c r="D121" s="12"/>
      <c r="E121" s="13"/>
      <c r="F121" s="13"/>
      <c r="H121" s="14" t="str">
        <f>IF($A121="","",ROUNDUP(((B121*D121)/16),1))</f>
        <v/>
      </c>
    </row>
    <row r="122" spans="1:8" x14ac:dyDescent="0.25">
      <c r="B122" s="11"/>
      <c r="D122" s="12"/>
      <c r="E122" s="13"/>
      <c r="F122" s="13"/>
      <c r="H122" s="14" t="str">
        <f>IF($A122="","",ROUNDUP(((B122*D122)/16),1))</f>
        <v/>
      </c>
    </row>
    <row r="123" spans="1:8" x14ac:dyDescent="0.25">
      <c r="B123" s="11"/>
      <c r="D123" s="12"/>
      <c r="E123" s="13"/>
      <c r="F123" s="13"/>
      <c r="H123" s="14" t="str">
        <f>IF($A123="","",ROUNDUP(((B123*D123)/16),1))</f>
        <v/>
      </c>
    </row>
    <row r="124" spans="1:8" x14ac:dyDescent="0.25">
      <c r="B124" s="11"/>
      <c r="D124" s="12"/>
      <c r="E124" s="13"/>
      <c r="F124" s="13"/>
      <c r="H124" s="14" t="str">
        <f>IF($A124="","",ROUNDUP(((B124*D124)/16),1))</f>
        <v/>
      </c>
    </row>
    <row r="125" spans="1:8" x14ac:dyDescent="0.25">
      <c r="B125" s="11"/>
      <c r="D125" s="12"/>
      <c r="E125" s="13"/>
      <c r="F125" s="13"/>
      <c r="H125" s="14" t="str">
        <f>IF($A125="","",ROUNDUP(((B125*D125)/16),1))</f>
        <v/>
      </c>
    </row>
    <row r="126" spans="1:8" x14ac:dyDescent="0.25">
      <c r="B126" s="11"/>
      <c r="D126" s="12"/>
      <c r="E126" s="13"/>
      <c r="F126" s="13"/>
      <c r="H126" s="14" t="str">
        <f>IF($A126="","",ROUNDUP(((B126*D126)/16),1))</f>
        <v/>
      </c>
    </row>
    <row r="127" spans="1:8" x14ac:dyDescent="0.25">
      <c r="B127" s="11"/>
      <c r="D127" s="12"/>
      <c r="E127" s="13"/>
      <c r="F127" s="13"/>
      <c r="H127" s="14" t="str">
        <f>IF($A127="","",ROUNDUP(((B127*D127)/16),1))</f>
        <v/>
      </c>
    </row>
    <row r="128" spans="1:8" x14ac:dyDescent="0.25">
      <c r="B128" s="11"/>
      <c r="D128" s="12"/>
      <c r="E128" s="13"/>
      <c r="F128" s="13"/>
      <c r="H128" s="14" t="str">
        <f>IF($A128="","",ROUNDUP(((B128*D128)/16),1))</f>
        <v/>
      </c>
    </row>
    <row r="129" spans="1:8" x14ac:dyDescent="0.25">
      <c r="B129" s="11"/>
      <c r="D129" s="12"/>
      <c r="E129" s="13"/>
      <c r="F129" s="13"/>
      <c r="H129" s="14" t="str">
        <f>IF($A129="","",ROUNDUP(((B129*D129)/16),1))</f>
        <v/>
      </c>
    </row>
    <row r="130" spans="1:8" x14ac:dyDescent="0.25">
      <c r="B130" s="11"/>
      <c r="D130" s="12"/>
      <c r="E130" s="13"/>
      <c r="F130" s="13"/>
      <c r="H130" s="14" t="str">
        <f>IF($A130="","",ROUNDUP(((B130*D130)/16),1))</f>
        <v/>
      </c>
    </row>
    <row r="131" spans="1:8" x14ac:dyDescent="0.25">
      <c r="B131" s="11"/>
      <c r="D131" s="12"/>
      <c r="E131" s="13"/>
      <c r="F131" s="13"/>
      <c r="H131" s="14" t="str">
        <f>IF($A131="","",ROUNDUP(((B131*D131)/16),1))</f>
        <v/>
      </c>
    </row>
    <row r="132" spans="1:8" x14ac:dyDescent="0.25">
      <c r="B132" s="11"/>
      <c r="D132" s="12"/>
      <c r="E132" s="13"/>
      <c r="F132" s="13"/>
      <c r="H132" s="14" t="str">
        <f>IF($A132="","",ROUNDUP(((B132*D132)/16),1))</f>
        <v/>
      </c>
    </row>
    <row r="133" spans="1:8" x14ac:dyDescent="0.25">
      <c r="B133" s="11"/>
      <c r="D133" s="12"/>
      <c r="E133" s="13"/>
      <c r="F133" s="13"/>
      <c r="H133" s="14" t="str">
        <f>IF($A133="","",ROUNDUP(((B133*D133)/16),1))</f>
        <v/>
      </c>
    </row>
    <row r="134" spans="1:8" x14ac:dyDescent="0.25">
      <c r="B134" s="11"/>
      <c r="D134" s="12"/>
      <c r="E134" s="13"/>
      <c r="F134" s="13"/>
      <c r="H134" s="14" t="str">
        <f>IF($A134="","",ROUNDUP(((B134*D134)/16),1))</f>
        <v/>
      </c>
    </row>
    <row r="135" spans="1:8" x14ac:dyDescent="0.25">
      <c r="B135" s="11"/>
      <c r="D135" s="12"/>
      <c r="E135" s="13"/>
      <c r="F135" s="13"/>
      <c r="H135" s="14" t="str">
        <f>IF($A135="","",ROUNDUP(((B135*D135)/16),1))</f>
        <v/>
      </c>
    </row>
    <row r="136" spans="1:8" x14ac:dyDescent="0.25">
      <c r="B136" s="11"/>
      <c r="D136" s="12"/>
      <c r="E136" s="13"/>
      <c r="F136" s="13"/>
      <c r="H136" s="14" t="str">
        <f>IF($A136="","",ROUNDUP(((B136*D136)/16),1))</f>
        <v/>
      </c>
    </row>
    <row r="137" spans="1:8" x14ac:dyDescent="0.25">
      <c r="B137" s="11"/>
      <c r="D137" s="12"/>
      <c r="E137" s="13"/>
      <c r="F137" s="13"/>
      <c r="H137" s="14" t="str">
        <f>IF($A137="","",ROUNDUP(((B137*D137)/16),1))</f>
        <v/>
      </c>
    </row>
    <row r="138" spans="1:8" x14ac:dyDescent="0.25">
      <c r="B138" s="11"/>
      <c r="D138" s="12"/>
      <c r="E138" s="13"/>
      <c r="F138" s="13"/>
      <c r="H138" s="14" t="str">
        <f>IF($A138="","",ROUNDUP(((B138*D138)/16),1))</f>
        <v/>
      </c>
    </row>
    <row r="139" spans="1:8" x14ac:dyDescent="0.25">
      <c r="B139" s="11"/>
      <c r="D139" s="12"/>
      <c r="E139" s="13"/>
      <c r="F139" s="13"/>
      <c r="H139" s="14" t="str">
        <f>IF($A139="","",ROUNDUP(((B139*D139)/16),1))</f>
        <v/>
      </c>
    </row>
    <row r="140" spans="1:8" x14ac:dyDescent="0.25">
      <c r="B140" s="11"/>
      <c r="D140" s="12"/>
      <c r="E140" s="13"/>
      <c r="F140" s="13"/>
      <c r="H140" s="14" t="str">
        <f>IF($A140="","",ROUNDUP(((B140*D140)/16),1))</f>
        <v/>
      </c>
    </row>
    <row r="141" spans="1:8" x14ac:dyDescent="0.25">
      <c r="B141" s="11"/>
      <c r="D141" s="12"/>
      <c r="E141" s="13"/>
      <c r="F141" s="13"/>
      <c r="H141" s="14" t="str">
        <f>IF($A141="","",ROUNDUP(((B141*D141)/16),1))</f>
        <v/>
      </c>
    </row>
    <row r="142" spans="1:8" x14ac:dyDescent="0.25">
      <c r="B142" s="11"/>
      <c r="D142" s="12"/>
      <c r="E142" s="13"/>
      <c r="F142" s="13"/>
      <c r="H142" s="14" t="str">
        <f>IF($A142="","",ROUNDUP(((B142*D142)/16),1))</f>
        <v/>
      </c>
    </row>
    <row r="143" spans="1:8" x14ac:dyDescent="0.25">
      <c r="B143" s="11"/>
      <c r="D143" s="12"/>
      <c r="E143" s="13"/>
      <c r="F143" s="13"/>
      <c r="H143" s="14" t="str">
        <f>IF($A143="","",ROUNDUP(((B143*D143)/16),1))</f>
        <v/>
      </c>
    </row>
    <row r="144" spans="1:8" x14ac:dyDescent="0.25">
      <c r="B144" s="11"/>
      <c r="D144" s="12"/>
      <c r="E144" s="13"/>
      <c r="F144" s="13"/>
      <c r="H144" s="14" t="str">
        <f>IF($A144="","",ROUNDUP(((B144*D144)/16),1))</f>
        <v/>
      </c>
    </row>
    <row r="145" spans="1:8" x14ac:dyDescent="0.25">
      <c r="B145" s="11"/>
      <c r="D145" s="12"/>
      <c r="E145" s="13"/>
      <c r="F145" s="13"/>
      <c r="H145" s="14" t="str">
        <f>IF($A145="","",ROUNDUP(((B145*D145)/16),1))</f>
        <v/>
      </c>
    </row>
    <row r="146" spans="1:8" x14ac:dyDescent="0.25">
      <c r="B146" s="11"/>
      <c r="D146" s="12"/>
      <c r="E146" s="13"/>
      <c r="F146" s="13"/>
      <c r="H146" s="14" t="str">
        <f>IF($A146="","",ROUNDUP(((B146*D146)/16),1))</f>
        <v/>
      </c>
    </row>
    <row r="147" spans="1:8" x14ac:dyDescent="0.25">
      <c r="B147" s="11"/>
      <c r="D147" s="12"/>
      <c r="E147" s="13"/>
      <c r="F147" s="13"/>
      <c r="H147" s="14" t="str">
        <f>IF($A147="","",ROUNDUP(((B147*D147)/16),1))</f>
        <v/>
      </c>
    </row>
    <row r="148" spans="1:8" x14ac:dyDescent="0.25">
      <c r="B148" s="11"/>
      <c r="D148" s="12"/>
      <c r="E148" s="13"/>
      <c r="F148" s="13"/>
      <c r="H148" s="14" t="str">
        <f>IF($A148="","",ROUNDUP(((B148*D148)/16),1))</f>
        <v/>
      </c>
    </row>
    <row r="149" spans="1:8" x14ac:dyDescent="0.25">
      <c r="B149" s="11"/>
      <c r="D149" s="12"/>
      <c r="E149" s="13"/>
      <c r="F149" s="13"/>
      <c r="H149" s="14" t="str">
        <f>IF($A149="","",ROUNDUP(((B149*D149)/16),1))</f>
        <v/>
      </c>
    </row>
    <row r="150" spans="1:8" x14ac:dyDescent="0.25">
      <c r="B150" s="11"/>
      <c r="D150" s="12"/>
      <c r="E150" s="13"/>
      <c r="F150" s="13"/>
      <c r="H150" s="14" t="str">
        <f>IF($A150="","",ROUNDUP(((B150*D150)/16),1))</f>
        <v/>
      </c>
    </row>
    <row r="151" spans="1:8" x14ac:dyDescent="0.25">
      <c r="B151" s="11"/>
      <c r="D151" s="12"/>
      <c r="E151" s="13"/>
      <c r="F151" s="13"/>
      <c r="H151" s="14" t="str">
        <f>IF($A151="","",ROUNDUP(((B151*D151)/16),1))</f>
        <v/>
      </c>
    </row>
    <row r="152" spans="1:8" x14ac:dyDescent="0.25">
      <c r="B152" s="11"/>
      <c r="D152" s="12"/>
      <c r="E152" s="13"/>
      <c r="F152" s="13"/>
      <c r="H152" s="14" t="str">
        <f>IF($A152="","",ROUNDUP(((B152*D152)/16),1))</f>
        <v/>
      </c>
    </row>
    <row r="153" spans="1:8" x14ac:dyDescent="0.25">
      <c r="B153" s="11"/>
      <c r="D153" s="12"/>
      <c r="E153" s="13"/>
      <c r="F153" s="13"/>
      <c r="H153" s="14" t="str">
        <f>IF($A153="","",ROUNDUP(((B153*D153)/16),1))</f>
        <v/>
      </c>
    </row>
    <row r="154" spans="1:8" x14ac:dyDescent="0.25">
      <c r="B154" s="11"/>
      <c r="D154" s="12"/>
      <c r="E154" s="13"/>
      <c r="F154" s="13"/>
      <c r="H154" s="14" t="str">
        <f>IF($A154="","",ROUNDUP(((B154*D154)/16),1))</f>
        <v/>
      </c>
    </row>
    <row r="155" spans="1:8" x14ac:dyDescent="0.25">
      <c r="B155" s="11"/>
      <c r="D155" s="12"/>
      <c r="E155" s="13"/>
      <c r="F155" s="13"/>
      <c r="H155" s="14" t="str">
        <f>IF($A155="","",ROUNDUP(((B155*D155)/16),1))</f>
        <v/>
      </c>
    </row>
    <row r="156" spans="1:8" x14ac:dyDescent="0.25">
      <c r="B156" s="11"/>
      <c r="D156" s="12"/>
      <c r="E156" s="13"/>
      <c r="F156" s="13"/>
      <c r="H156" s="14" t="str">
        <f>IF($A156="","",ROUNDUP(((B156*D156)/16),1))</f>
        <v/>
      </c>
    </row>
    <row r="157" spans="1:8" x14ac:dyDescent="0.25">
      <c r="B157" s="11"/>
      <c r="D157" s="12"/>
      <c r="E157" s="13"/>
      <c r="F157" s="13"/>
      <c r="H157" s="14" t="str">
        <f>IF($A157="","",ROUNDUP(((B157*D157)/16),1))</f>
        <v/>
      </c>
    </row>
    <row r="158" spans="1:8" x14ac:dyDescent="0.25">
      <c r="B158" s="11"/>
      <c r="D158" s="12"/>
      <c r="E158" s="13"/>
      <c r="F158" s="13"/>
      <c r="H158" s="14" t="str">
        <f>IF($A158="","",ROUNDUP(((B158*D158)/16),1))</f>
        <v/>
      </c>
    </row>
    <row r="159" spans="1:8" x14ac:dyDescent="0.25">
      <c r="B159" s="11"/>
      <c r="D159" s="12"/>
      <c r="E159" s="13"/>
      <c r="F159" s="13"/>
      <c r="H159" s="14" t="str">
        <f>IF($A159="","",ROUNDUP(((B159*D159)/16),1))</f>
        <v/>
      </c>
    </row>
    <row r="160" spans="1:8" x14ac:dyDescent="0.25">
      <c r="B160" s="11"/>
      <c r="D160" s="12"/>
      <c r="E160" s="13"/>
      <c r="F160" s="13"/>
      <c r="H160" s="14" t="str">
        <f>IF($A160="","",ROUNDUP(((B160*D160)/16),1))</f>
        <v/>
      </c>
    </row>
    <row r="161" spans="1:8" x14ac:dyDescent="0.25">
      <c r="B161" s="11"/>
      <c r="D161" s="12"/>
      <c r="E161" s="13"/>
      <c r="F161" s="13"/>
      <c r="H161" s="14" t="str">
        <f>IF($A161="","",ROUNDUP(((B161*D161)/16),1))</f>
        <v/>
      </c>
    </row>
    <row r="162" spans="1:8" x14ac:dyDescent="0.25">
      <c r="B162" s="11"/>
      <c r="D162" s="12"/>
      <c r="E162" s="13"/>
      <c r="F162" s="13"/>
      <c r="H162" s="14" t="str">
        <f>IF($A162="","",ROUNDUP(((B162*D162)/16),1))</f>
        <v/>
      </c>
    </row>
    <row r="163" spans="1:8" x14ac:dyDescent="0.25">
      <c r="B163" s="11"/>
      <c r="D163" s="12"/>
      <c r="E163" s="13"/>
      <c r="F163" s="13"/>
      <c r="H163" s="14" t="str">
        <f>IF($A163="","",ROUNDUP(((B163*D163)/16),1))</f>
        <v/>
      </c>
    </row>
    <row r="164" spans="1:8" x14ac:dyDescent="0.25">
      <c r="B164" s="11"/>
      <c r="D164" s="12"/>
      <c r="E164" s="13"/>
      <c r="F164" s="13"/>
      <c r="H164" s="14" t="str">
        <f>IF($A164="","",ROUNDUP(((B164*D164)/16),1))</f>
        <v/>
      </c>
    </row>
    <row r="165" spans="1:8" x14ac:dyDescent="0.25">
      <c r="B165" s="11"/>
      <c r="D165" s="12"/>
      <c r="E165" s="13"/>
      <c r="F165" s="13"/>
      <c r="H165" s="14" t="str">
        <f>IF($A165="","",ROUNDUP(((B165*D165)/16),1))</f>
        <v/>
      </c>
    </row>
    <row r="166" spans="1:8" x14ac:dyDescent="0.25">
      <c r="B166" s="11"/>
      <c r="D166" s="12"/>
      <c r="E166" s="13"/>
      <c r="F166" s="13"/>
      <c r="H166" s="14" t="str">
        <f>IF($A166="","",ROUNDUP(((B166*D166)/16),1))</f>
        <v/>
      </c>
    </row>
    <row r="167" spans="1:8" x14ac:dyDescent="0.25">
      <c r="B167" s="11"/>
      <c r="D167" s="12"/>
      <c r="E167" s="13"/>
      <c r="F167" s="13"/>
      <c r="H167" s="14" t="str">
        <f>IF($A167="","",ROUNDUP(((B167*D167)/16),1))</f>
        <v/>
      </c>
    </row>
    <row r="168" spans="1:8" x14ac:dyDescent="0.25">
      <c r="B168" s="11"/>
      <c r="D168" s="12"/>
      <c r="E168" s="13"/>
      <c r="F168" s="13"/>
      <c r="H168" s="14" t="str">
        <f>IF($A168="","",ROUNDUP(((B168*D168)/16),1))</f>
        <v/>
      </c>
    </row>
    <row r="169" spans="1:8" x14ac:dyDescent="0.25">
      <c r="B169" s="11"/>
      <c r="D169" s="12"/>
      <c r="E169" s="13"/>
      <c r="F169" s="13"/>
      <c r="H169" s="14" t="str">
        <f>IF($A169="","",ROUNDUP(((B169*D169)/16),1))</f>
        <v/>
      </c>
    </row>
    <row r="170" spans="1:8" x14ac:dyDescent="0.25">
      <c r="B170" s="11"/>
      <c r="D170" s="12"/>
      <c r="E170" s="13"/>
      <c r="F170" s="13"/>
      <c r="H170" s="14" t="str">
        <f>IF($A170="","",ROUNDUP(((B170*D170)/16),1))</f>
        <v/>
      </c>
    </row>
    <row r="171" spans="1:8" x14ac:dyDescent="0.25">
      <c r="B171" s="11"/>
      <c r="D171" s="12"/>
      <c r="E171" s="13"/>
      <c r="F171" s="13"/>
      <c r="H171" s="14" t="str">
        <f>IF($A171="","",ROUNDUP(((B171*D171)/16),1))</f>
        <v/>
      </c>
    </row>
    <row r="172" spans="1:8" x14ac:dyDescent="0.25">
      <c r="B172" s="11"/>
      <c r="D172" s="12"/>
      <c r="E172" s="13"/>
      <c r="F172" s="13"/>
      <c r="H172" s="14" t="str">
        <f>IF($A172="","",ROUNDUP(((B172*D172)/16),1))</f>
        <v/>
      </c>
    </row>
    <row r="173" spans="1:8" x14ac:dyDescent="0.25">
      <c r="B173" s="11"/>
      <c r="D173" s="12"/>
      <c r="E173" s="13"/>
      <c r="F173" s="13"/>
      <c r="H173" s="14" t="str">
        <f>IF($A173="","",ROUNDUP(((B173*D173)/16),1))</f>
        <v/>
      </c>
    </row>
    <row r="174" spans="1:8" x14ac:dyDescent="0.25">
      <c r="B174" s="11"/>
      <c r="D174" s="12"/>
      <c r="E174" s="13"/>
      <c r="F174" s="13"/>
      <c r="H174" s="14" t="str">
        <f>IF($A174="","",ROUNDUP(((B174*D174)/16),1))</f>
        <v/>
      </c>
    </row>
    <row r="175" spans="1:8" x14ac:dyDescent="0.25">
      <c r="B175" s="11"/>
      <c r="D175" s="12"/>
      <c r="E175" s="13"/>
      <c r="F175" s="13"/>
      <c r="H175" s="14" t="str">
        <f>IF($A175="","",ROUNDUP(((B175*D175)/16),1))</f>
        <v/>
      </c>
    </row>
    <row r="176" spans="1:8" x14ac:dyDescent="0.25">
      <c r="B176" s="11"/>
      <c r="D176" s="12"/>
      <c r="E176" s="13"/>
      <c r="F176" s="13"/>
      <c r="H176" s="14" t="str">
        <f>IF($A176="","",ROUNDUP(((B176*D176)/16),1))</f>
        <v/>
      </c>
    </row>
    <row r="177" spans="1:8" x14ac:dyDescent="0.25">
      <c r="B177" s="11"/>
      <c r="D177" s="12"/>
      <c r="E177" s="13"/>
      <c r="F177" s="13"/>
      <c r="H177" s="14" t="str">
        <f>IF($A177="","",ROUNDUP(((B177*D177)/16),1))</f>
        <v/>
      </c>
    </row>
    <row r="178" spans="1:8" x14ac:dyDescent="0.25">
      <c r="B178" s="11"/>
      <c r="D178" s="12"/>
      <c r="E178" s="13"/>
      <c r="F178" s="13"/>
      <c r="H178" s="14" t="str">
        <f>IF($A178="","",ROUNDUP(((B178*D178)/16),1))</f>
        <v/>
      </c>
    </row>
    <row r="179" spans="1:8" x14ac:dyDescent="0.25">
      <c r="B179" s="11"/>
      <c r="D179" s="12"/>
      <c r="E179" s="13"/>
      <c r="F179" s="13"/>
      <c r="H179" s="14" t="str">
        <f>IF($A179="","",ROUNDUP(((B179*D179)/16),1))</f>
        <v/>
      </c>
    </row>
    <row r="180" spans="1:8" x14ac:dyDescent="0.25">
      <c r="B180" s="11"/>
      <c r="D180" s="12"/>
      <c r="E180" s="13"/>
      <c r="F180" s="13"/>
      <c r="H180" s="14" t="str">
        <f>IF($A180="","",ROUNDUP(((B180*D180)/16),1))</f>
        <v/>
      </c>
    </row>
    <row r="181" spans="1:8" x14ac:dyDescent="0.25">
      <c r="B181" s="11"/>
      <c r="D181" s="12"/>
      <c r="E181" s="13"/>
      <c r="F181" s="13"/>
      <c r="H181" s="14" t="str">
        <f>IF($A181="","",ROUNDUP(((B181*D181)/16),1))</f>
        <v/>
      </c>
    </row>
    <row r="182" spans="1:8" x14ac:dyDescent="0.25">
      <c r="B182" s="11"/>
      <c r="D182" s="12"/>
      <c r="E182" s="13"/>
      <c r="F182" s="13"/>
      <c r="H182" s="14" t="str">
        <f>IF($A182="","",ROUNDUP(((B182*D182)/16),1))</f>
        <v/>
      </c>
    </row>
    <row r="183" spans="1:8" x14ac:dyDescent="0.25">
      <c r="B183" s="11"/>
      <c r="D183" s="12"/>
      <c r="E183" s="13"/>
      <c r="F183" s="13"/>
      <c r="H183" s="14" t="str">
        <f>IF($A183="","",ROUNDUP(((B183*D183)/16),1))</f>
        <v/>
      </c>
    </row>
    <row r="184" spans="1:8" x14ac:dyDescent="0.25">
      <c r="B184" s="11"/>
      <c r="D184" s="12"/>
      <c r="E184" s="13"/>
      <c r="F184" s="13"/>
      <c r="H184" s="14" t="str">
        <f>IF($A184="","",ROUNDUP(((B184*D184)/16),1))</f>
        <v/>
      </c>
    </row>
    <row r="185" spans="1:8" x14ac:dyDescent="0.25">
      <c r="B185" s="11"/>
      <c r="D185" s="12"/>
      <c r="E185" s="13"/>
      <c r="F185" s="13"/>
      <c r="H185" s="14" t="str">
        <f>IF($A185="","",ROUNDUP(((B185*D185)/16),1))</f>
        <v/>
      </c>
    </row>
    <row r="186" spans="1:8" x14ac:dyDescent="0.25">
      <c r="B186" s="11"/>
      <c r="D186" s="12"/>
      <c r="E186" s="13"/>
      <c r="F186" s="13"/>
      <c r="H186" s="14" t="str">
        <f>IF($A186="","",ROUNDUP(((B186*D186)/16),1))</f>
        <v/>
      </c>
    </row>
    <row r="187" spans="1:8" x14ac:dyDescent="0.25">
      <c r="B187" s="11"/>
      <c r="D187" s="12"/>
      <c r="E187" s="13"/>
      <c r="F187" s="13"/>
      <c r="H187" s="14" t="str">
        <f>IF($A187="","",ROUNDUP(((B187*D187)/16),1))</f>
        <v/>
      </c>
    </row>
    <row r="188" spans="1:8" x14ac:dyDescent="0.25">
      <c r="B188" s="11"/>
      <c r="D188" s="12"/>
      <c r="E188" s="13"/>
      <c r="F188" s="13"/>
      <c r="H188" s="14" t="str">
        <f>IF($A188="","",ROUNDUP(((B188*D188)/16),1))</f>
        <v/>
      </c>
    </row>
    <row r="189" spans="1:8" x14ac:dyDescent="0.25">
      <c r="B189" s="11"/>
      <c r="D189" s="12"/>
      <c r="E189" s="13"/>
      <c r="F189" s="13"/>
      <c r="H189" s="14" t="str">
        <f>IF($A189="","",ROUNDUP(((B189*D189)/16),1))</f>
        <v/>
      </c>
    </row>
    <row r="190" spans="1:8" x14ac:dyDescent="0.25">
      <c r="B190" s="11"/>
      <c r="D190" s="12"/>
      <c r="E190" s="13"/>
      <c r="F190" s="13"/>
      <c r="H190" s="14" t="str">
        <f>IF($A190="","",ROUNDUP(((B190*D190)/16),1))</f>
        <v/>
      </c>
    </row>
    <row r="191" spans="1:8" x14ac:dyDescent="0.25">
      <c r="B191" s="11"/>
      <c r="D191" s="12"/>
      <c r="E191" s="13"/>
      <c r="F191" s="13"/>
      <c r="H191" s="14" t="str">
        <f>IF($A191="","",ROUNDUP(((B191*D191)/16),1))</f>
        <v/>
      </c>
    </row>
    <row r="192" spans="1:8" x14ac:dyDescent="0.25">
      <c r="B192" s="11"/>
      <c r="D192" s="12"/>
      <c r="E192" s="13"/>
      <c r="F192" s="13"/>
      <c r="H192" s="14" t="str">
        <f>IF($A192="","",ROUNDUP(((B192*D192)/16),1))</f>
        <v/>
      </c>
    </row>
    <row r="193" spans="1:8" x14ac:dyDescent="0.25">
      <c r="B193" s="11"/>
      <c r="D193" s="12"/>
      <c r="E193" s="13"/>
      <c r="F193" s="13"/>
      <c r="H193" s="14" t="str">
        <f>IF($A193="","",ROUNDUP(((B193*D193)/16),1))</f>
        <v/>
      </c>
    </row>
    <row r="194" spans="1:8" x14ac:dyDescent="0.25">
      <c r="B194" s="11"/>
      <c r="D194" s="12"/>
      <c r="E194" s="13"/>
      <c r="F194" s="13"/>
      <c r="H194" s="14" t="str">
        <f>IF($A194="","",ROUNDUP(((B194*D194)/16),1))</f>
        <v/>
      </c>
    </row>
    <row r="195" spans="1:8" x14ac:dyDescent="0.25">
      <c r="B195" s="11"/>
      <c r="D195" s="12"/>
      <c r="E195" s="13"/>
      <c r="F195" s="13"/>
      <c r="H195" s="14" t="str">
        <f>IF($A195="","",ROUNDUP(((B195*D195)/16),1))</f>
        <v/>
      </c>
    </row>
    <row r="196" spans="1:8" x14ac:dyDescent="0.25">
      <c r="B196" s="11"/>
      <c r="D196" s="12"/>
      <c r="E196" s="13"/>
      <c r="F196" s="13"/>
      <c r="H196" s="14" t="str">
        <f>IF($A196="","",ROUNDUP(((B196*D196)/16),1))</f>
        <v/>
      </c>
    </row>
    <row r="197" spans="1:8" x14ac:dyDescent="0.25">
      <c r="B197" s="11"/>
      <c r="D197" s="12"/>
      <c r="E197" s="13"/>
      <c r="F197" s="13"/>
      <c r="H197" s="14" t="str">
        <f>IF($A197="","",ROUNDUP(((B197*D197)/16),1))</f>
        <v/>
      </c>
    </row>
    <row r="198" spans="1:8" x14ac:dyDescent="0.25">
      <c r="B198" s="11"/>
      <c r="D198" s="12"/>
      <c r="E198" s="13"/>
      <c r="F198" s="13"/>
      <c r="H198" s="14" t="str">
        <f>IF($A198="","",ROUNDUP(((B198*D198)/16),1))</f>
        <v/>
      </c>
    </row>
    <row r="199" spans="1:8" x14ac:dyDescent="0.25">
      <c r="B199" s="11"/>
      <c r="D199" s="12"/>
      <c r="E199" s="13"/>
      <c r="F199" s="13"/>
      <c r="H199" s="14" t="str">
        <f>IF($A199="","",ROUNDUP(((B199*D199)/16),1))</f>
        <v/>
      </c>
    </row>
    <row r="200" spans="1:8" x14ac:dyDescent="0.25">
      <c r="B200" s="11"/>
      <c r="D200" s="12"/>
      <c r="E200" s="13"/>
      <c r="F200" s="13"/>
      <c r="H200" s="14" t="str">
        <f>IF($A200="","",ROUNDUP(((B200*D200)/16),1))</f>
        <v/>
      </c>
    </row>
    <row r="201" spans="1:8" x14ac:dyDescent="0.25">
      <c r="B201" s="11"/>
      <c r="D201" s="12"/>
      <c r="E201" s="13"/>
      <c r="F201" s="13"/>
      <c r="H201" s="14" t="str">
        <f>IF($A201="","",ROUNDUP(((B201*D201)/16),1))</f>
        <v/>
      </c>
    </row>
  </sheetData>
  <autoFilter ref="A1:H1"/>
  <dataValidations count="6"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Chicken breast, Ground turkey, Steak, Salmon, Tofu" sqref="C2:C201">
      <formula1>"Chicken breast,Ground turkey,Steak,Salmon,Tofu"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Planned, Prepped, Cooked, Packed" sqref="G2:G201">
      <formula1>"Planned,Prepped,Cooked,Packed"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2" x14ac:dyDescent="0.25">
      <c r="A2" t="s">
        <v>36</v>
      </c>
      <c r="B2" s="16">
        <f>SUMIFS('Batches'!$H$2:$H$201,'Batches'!$C$2:$C$201,"Chicken breast")</f>
        <v>22.5</v>
      </c>
    </row>
    <row r="3" spans="1:2" x14ac:dyDescent="0.25">
      <c r="A3" t="s">
        <v>37</v>
      </c>
      <c r="B3" s="16">
        <f>SUMIFS('Batches'!$H$2:$H$201,'Batches'!$C$2:$C$201,"Ground turkey")</f>
        <v>12.5</v>
      </c>
    </row>
    <row r="4" spans="1:2" x14ac:dyDescent="0.25">
      <c r="A4" t="s">
        <v>38</v>
      </c>
      <c r="B4" s="16">
        <f>SUMIFS('Batches'!$H$2:$H$201,'Batches'!$C$2:$C$201,"Steak")</f>
        <v>13.2</v>
      </c>
    </row>
    <row r="5" spans="1:2" x14ac:dyDescent="0.25">
      <c r="A5" t="s">
        <v>39</v>
      </c>
      <c r="B5" s="16">
        <f>SUMIFS('Batches'!$H$2:$H$201,'Batches'!$C$2:$C$201,"Salmon")</f>
        <v>8.6</v>
      </c>
    </row>
    <row r="6" spans="1:2" x14ac:dyDescent="0.25">
      <c r="A6" t="s">
        <v>40</v>
      </c>
      <c r="B6" s="16">
        <f>SUMIFS('Batches'!$H$2:$H$201,'Batches'!$C$2:$C$201,"Tofu")</f>
        <v>7.5</v>
      </c>
    </row>
    <row r="7" spans="1:2" x14ac:dyDescent="0.25">
      <c r="A7" t="s">
        <v>41</v>
      </c>
      <c r="B7" s="16">
        <f>SUM('Batches'!$B$2:$B$201)</f>
        <v>180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Batches</vt:lpstr>
      <vt:lpstr>Pull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