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ttendance" state="visible" r:id="rId5"/>
    <sheet sheetId="3" name="School" state="visible" r:id="rId6"/>
  </sheets>
  <calcPr calcId="171027" fullCalcOnLoad="1"/>
</workbook>
</file>

<file path=xl/sharedStrings.xml><?xml version="1.0" encoding="utf-8"?>
<sst xmlns="http://schemas.openxmlformats.org/spreadsheetml/2006/main" count="53" uniqueCount="40">
  <si>
    <t>Martial Arts Attendance</t>
  </si>
  <si>
    <t>A free martial arts attendance spreadsheet: track attendance by class with per-student counts and at-risk flags for dojos, in Google Sheets and Excel.</t>
  </si>
  <si>
    <t>Quick start</t>
  </si>
  <si>
    <t>Open the Attendance tab and replace the sample rows with your own — one row per entry. Formulas fill in automatically for new rows.</t>
  </si>
  <si>
    <t>Log a row each time a student attends; Since last promotion counts classes since the last test date.</t>
  </si>
  <si>
    <t>Eligible turns green at your minimum class count; instructors still decide readiness.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</si>
  <si>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</si>
  <si>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</si>
  <si>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</si>
  <si>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</si>
  <si>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</si>
  <si>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</si>
  <si>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</si>
  <si>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</si>
  <si>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Class</t>
  </si>
  <si>
    <t>Student</t>
  </si>
  <si>
    <t>Rank</t>
  </si>
  <si>
    <t>Classes attended (student)</t>
  </si>
  <si>
    <t>Since last promotion</t>
  </si>
  <si>
    <t>Test eligible</t>
  </si>
  <si>
    <t>Kids beginner</t>
  </si>
  <si>
    <t>Ava M.</t>
  </si>
  <si>
    <t>Yellow</t>
  </si>
  <si>
    <t>Leo K.</t>
  </si>
  <si>
    <t>White</t>
  </si>
  <si>
    <t>Adult fundamentals</t>
  </si>
  <si>
    <t>Sam P.</t>
  </si>
  <si>
    <t>Green</t>
  </si>
  <si>
    <t>Item</t>
  </si>
  <si>
    <t>Value</t>
  </si>
  <si>
    <t>Notes</t>
  </si>
  <si>
    <t>Testing</t>
  </si>
  <si>
    <t>Last test date</t>
  </si>
  <si>
    <t>Count classes from this date.</t>
  </si>
  <si>
    <t>Classes required between ranks</t>
  </si>
  <si>
    <t>Totals</t>
  </si>
  <si>
    <t>Check-ins logged</t>
  </si>
  <si>
    <t>By class</t>
  </si>
  <si>
    <t>Kids beginner check-ins</t>
  </si>
  <si>
    <t>Adult fundamentals check-ins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</si>
</sst>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3" fontId="0" fillId="2" borderId="1" xfId="0" applyNumberForma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166534"/>
        <name val="Calibri"/>
        <family val="2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6" customWidth="1"/>
    <col min="3" max="3" width="24" customWidth="1"/>
    <col min="4" max="4" width="16" customWidth="1"/>
    <col min="5" max="5" width="29" customWidth="1"/>
    <col min="6" max="6" width="23" customWidth="1"/>
    <col min="7" max="7" width="24" customWidth="1"/>
  </cols>
  <sheetData>
    <row r="1" ht="22" customHeight="1" spans="1:7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25">
      <c r="A2" s="11">
        <v>46288</v>
      </c>
      <c r="B2" t="s">
        <v>20</v>
      </c>
      <c r="C2" t="s">
        <v>21</v>
      </c>
      <c r="D2" t="s">
        <v>22</v>
      </c>
      <c r="E2" s="12">
        <f>IF($A2="","",COUNTIF('Attendance'!$C$2:$C$201,C2))</f>
        <v>5</v>
      </c>
      <c r="F2" s="12">
        <f>IF($A2="","",COUNTIFS('Attendance'!$C$2:$C$201,C2,'Attendance'!$A$2:$A$201,("&gt;="&amp;'School'!$B$3)))</f>
        <v>5</v>
      </c>
      <c r="G2" s="13" t="str">
        <f>IF($A2="","",IF((F2&gt;='School'!$B$4),"Eligible",""))</f>
        <v>Eligible</v>
      </c>
    </row>
    <row r="3" spans="1:7" x14ac:dyDescent="0.25">
      <c r="A3" s="11">
        <v>46290</v>
      </c>
      <c r="B3" t="s">
        <v>20</v>
      </c>
      <c r="C3" t="s">
        <v>21</v>
      </c>
      <c r="D3" t="s">
        <v>22</v>
      </c>
      <c r="E3" s="12">
        <f>IF($A3="","",COUNTIF('Attendance'!$C$2:$C$201,C3))</f>
        <v>5</v>
      </c>
      <c r="F3" s="12">
        <f>IF($A3="","",COUNTIFS('Attendance'!$C$2:$C$201,C3,'Attendance'!$A$2:$A$201,("&gt;="&amp;'School'!$B$3)))</f>
        <v>5</v>
      </c>
      <c r="G3" s="13" t="str">
        <f>IF($A3="","",IF((F3&gt;='School'!$B$4),"Eligible",""))</f>
        <v>Eligible</v>
      </c>
    </row>
    <row r="4" spans="1:7" x14ac:dyDescent="0.25">
      <c r="A4" s="11">
        <v>46295</v>
      </c>
      <c r="B4" t="s">
        <v>20</v>
      </c>
      <c r="C4" t="s">
        <v>21</v>
      </c>
      <c r="D4" t="s">
        <v>22</v>
      </c>
      <c r="E4" s="12">
        <f>IF($A4="","",COUNTIF('Attendance'!$C$2:$C$201,C4))</f>
        <v>5</v>
      </c>
      <c r="F4" s="12">
        <f>IF($A4="","",COUNTIFS('Attendance'!$C$2:$C$201,C4,'Attendance'!$A$2:$A$201,("&gt;="&amp;'School'!$B$3)))</f>
        <v>5</v>
      </c>
      <c r="G4" s="13" t="str">
        <f>IF($A4="","",IF((F4&gt;='School'!$B$4),"Eligible",""))</f>
        <v>Eligible</v>
      </c>
    </row>
    <row r="5" spans="1:7" x14ac:dyDescent="0.25">
      <c r="A5" s="11">
        <v>46297</v>
      </c>
      <c r="B5" t="s">
        <v>20</v>
      </c>
      <c r="C5" t="s">
        <v>23</v>
      </c>
      <c r="D5" t="s">
        <v>24</v>
      </c>
      <c r="E5" s="12">
        <f>IF($A5="","",COUNTIF('Attendance'!$C$2:$C$201,C5))</f>
        <v>1</v>
      </c>
      <c r="F5" s="12">
        <f>IF($A5="","",COUNTIFS('Attendance'!$C$2:$C$201,C5,'Attendance'!$A$2:$A$201,("&gt;="&amp;'School'!$B$3)))</f>
        <v>1</v>
      </c>
      <c r="G5" s="13" t="str">
        <f>IF($A5="","",IF((F5&gt;='School'!$B$4),"Eligible",""))</f>
        <v/>
      </c>
    </row>
    <row r="6" spans="1:7" x14ac:dyDescent="0.25">
      <c r="A6" s="11">
        <v>46302</v>
      </c>
      <c r="B6" t="s">
        <v>20</v>
      </c>
      <c r="C6" t="s">
        <v>21</v>
      </c>
      <c r="D6" t="s">
        <v>22</v>
      </c>
      <c r="E6" s="12">
        <f>IF($A6="","",COUNTIF('Attendance'!$C$2:$C$201,C6))</f>
        <v>5</v>
      </c>
      <c r="F6" s="12">
        <f>IF($A6="","",COUNTIFS('Attendance'!$C$2:$C$201,C6,'Attendance'!$A$2:$A$201,("&gt;="&amp;'School'!$B$3)))</f>
        <v>5</v>
      </c>
      <c r="G6" s="13" t="str">
        <f>IF($A6="","",IF((F6&gt;='School'!$B$4),"Eligible",""))</f>
        <v>Eligible</v>
      </c>
    </row>
    <row r="7" spans="1:7" x14ac:dyDescent="0.25">
      <c r="A7" s="11">
        <v>46304</v>
      </c>
      <c r="B7" t="s">
        <v>25</v>
      </c>
      <c r="C7" t="s">
        <v>26</v>
      </c>
      <c r="D7" t="s">
        <v>27</v>
      </c>
      <c r="E7" s="12">
        <f>IF($A7="","",COUNTIF('Attendance'!$C$2:$C$201,C7))</f>
        <v>1</v>
      </c>
      <c r="F7" s="12">
        <f>IF($A7="","",COUNTIFS('Attendance'!$C$2:$C$201,C7,'Attendance'!$A$2:$A$201,("&gt;="&amp;'School'!$B$3)))</f>
        <v>1</v>
      </c>
      <c r="G7" s="13" t="str">
        <f>IF($A7="","",IF((F7&gt;='School'!$B$4),"Eligible",""))</f>
        <v/>
      </c>
    </row>
    <row r="8" spans="1:7" x14ac:dyDescent="0.25">
      <c r="A8" s="11">
        <v>46307</v>
      </c>
      <c r="B8" t="s">
        <v>20</v>
      </c>
      <c r="C8" t="s">
        <v>21</v>
      </c>
      <c r="D8" t="s">
        <v>22</v>
      </c>
      <c r="E8" s="12">
        <f>IF($A8="","",COUNTIF('Attendance'!$C$2:$C$201,C8))</f>
        <v>5</v>
      </c>
      <c r="F8" s="12">
        <f>IF($A8="","",COUNTIFS('Attendance'!$C$2:$C$201,C8,'Attendance'!$A$2:$A$201,("&gt;="&amp;'School'!$B$3)))</f>
        <v>5</v>
      </c>
      <c r="G8" s="13" t="str">
        <f>IF($A8="","",IF((F8&gt;='School'!$B$4),"Eligible",""))</f>
        <v>Eligible</v>
      </c>
    </row>
    <row r="9" spans="1:7" x14ac:dyDescent="0.25">
      <c r="A9" s="11"/>
      <c r="E9" s="12" t="str">
        <f>IF($A9="","",COUNTIF('Attendance'!$C$2:$C$201,C9))</f>
        <v/>
      </c>
      <c r="F9" s="12" t="str">
        <f>IF($A9="","",COUNTIFS('Attendance'!$C$2:$C$201,C9,'Attendance'!$A$2:$A$201,("&gt;="&amp;'School'!$B$3)))</f>
        <v/>
      </c>
      <c r="G9" s="13" t="str">
        <f>IF($A9="","",IF((F9&gt;='School'!$B$4),"Eligible",""))</f>
        <v/>
      </c>
    </row>
    <row r="10" spans="1:7" x14ac:dyDescent="0.25">
      <c r="A10" s="11"/>
      <c r="E10" s="12" t="str">
        <f>IF($A10="","",COUNTIF('Attendance'!$C$2:$C$201,C10))</f>
        <v/>
      </c>
      <c r="F10" s="12" t="str">
        <f>IF($A10="","",COUNTIFS('Attendance'!$C$2:$C$201,C10,'Attendance'!$A$2:$A$201,("&gt;="&amp;'School'!$B$3)))</f>
        <v/>
      </c>
      <c r="G10" s="13" t="str">
        <f>IF($A10="","",IF((F10&gt;='School'!$B$4),"Eligible",""))</f>
        <v/>
      </c>
    </row>
    <row r="11" spans="1:7" x14ac:dyDescent="0.25">
      <c r="A11" s="11"/>
      <c r="E11" s="12" t="str">
        <f>IF($A11="","",COUNTIF('Attendance'!$C$2:$C$201,C11))</f>
        <v/>
      </c>
      <c r="F11" s="12" t="str">
        <f>IF($A11="","",COUNTIFS('Attendance'!$C$2:$C$201,C11,'Attendance'!$A$2:$A$201,("&gt;="&amp;'School'!$B$3)))</f>
        <v/>
      </c>
      <c r="G11" s="13" t="str">
        <f>IF($A11="","",IF((F11&gt;='School'!$B$4),"Eligible",""))</f>
        <v/>
      </c>
    </row>
    <row r="12" spans="1:7" x14ac:dyDescent="0.25">
      <c r="A12" s="11"/>
      <c r="E12" s="12" t="str">
        <f>IF($A12="","",COUNTIF('Attendance'!$C$2:$C$201,C12))</f>
        <v/>
      </c>
      <c r="F12" s="12" t="str">
        <f>IF($A12="","",COUNTIFS('Attendance'!$C$2:$C$201,C12,'Attendance'!$A$2:$A$201,("&gt;="&amp;'School'!$B$3)))</f>
        <v/>
      </c>
      <c r="G12" s="13" t="str">
        <f>IF($A12="","",IF((F12&gt;='School'!$B$4),"Eligible",""))</f>
        <v/>
      </c>
    </row>
    <row r="13" spans="1:7" x14ac:dyDescent="0.25">
      <c r="A13" s="11"/>
      <c r="E13" s="12" t="str">
        <f>IF($A13="","",COUNTIF('Attendance'!$C$2:$C$201,C13))</f>
        <v/>
      </c>
      <c r="F13" s="12" t="str">
        <f>IF($A13="","",COUNTIFS('Attendance'!$C$2:$C$201,C13,'Attendance'!$A$2:$A$201,("&gt;="&amp;'School'!$B$3)))</f>
        <v/>
      </c>
      <c r="G13" s="13" t="str">
        <f>IF($A13="","",IF((F13&gt;='School'!$B$4),"Eligible",""))</f>
        <v/>
      </c>
    </row>
    <row r="14" spans="1:7" x14ac:dyDescent="0.25">
      <c r="A14" s="11"/>
      <c r="E14" s="12" t="str">
        <f>IF($A14="","",COUNTIF('Attendance'!$C$2:$C$201,C14))</f>
        <v/>
      </c>
      <c r="F14" s="12" t="str">
        <f>IF($A14="","",COUNTIFS('Attendance'!$C$2:$C$201,C14,'Attendance'!$A$2:$A$201,("&gt;="&amp;'School'!$B$3)))</f>
        <v/>
      </c>
      <c r="G14" s="13" t="str">
        <f>IF($A14="","",IF((F14&gt;='School'!$B$4),"Eligible",""))</f>
        <v/>
      </c>
    </row>
    <row r="15" spans="1:7" x14ac:dyDescent="0.25">
      <c r="A15" s="11"/>
      <c r="E15" s="12" t="str">
        <f>IF($A15="","",COUNTIF('Attendance'!$C$2:$C$201,C15))</f>
        <v/>
      </c>
      <c r="F15" s="12" t="str">
        <f>IF($A15="","",COUNTIFS('Attendance'!$C$2:$C$201,C15,'Attendance'!$A$2:$A$201,("&gt;="&amp;'School'!$B$3)))</f>
        <v/>
      </c>
      <c r="G15" s="13" t="str">
        <f>IF($A15="","",IF((F15&gt;='School'!$B$4),"Eligible",""))</f>
        <v/>
      </c>
    </row>
    <row r="16" spans="1:7" x14ac:dyDescent="0.25">
      <c r="A16" s="11"/>
      <c r="E16" s="12" t="str">
        <f>IF($A16="","",COUNTIF('Attendance'!$C$2:$C$201,C16))</f>
        <v/>
      </c>
      <c r="F16" s="12" t="str">
        <f>IF($A16="","",COUNTIFS('Attendance'!$C$2:$C$201,C16,'Attendance'!$A$2:$A$201,("&gt;="&amp;'School'!$B$3)))</f>
        <v/>
      </c>
      <c r="G16" s="13" t="str">
        <f>IF($A16="","",IF((F16&gt;='School'!$B$4),"Eligible",""))</f>
        <v/>
      </c>
    </row>
    <row r="17" spans="1:7" x14ac:dyDescent="0.25">
      <c r="A17" s="11"/>
      <c r="E17" s="12" t="str">
        <f>IF($A17="","",COUNTIF('Attendance'!$C$2:$C$201,C17))</f>
        <v/>
      </c>
      <c r="F17" s="12" t="str">
        <f>IF($A17="","",COUNTIFS('Attendance'!$C$2:$C$201,C17,'Attendance'!$A$2:$A$201,("&gt;="&amp;'School'!$B$3)))</f>
        <v/>
      </c>
      <c r="G17" s="13" t="str">
        <f>IF($A17="","",IF((F17&gt;='School'!$B$4),"Eligible",""))</f>
        <v/>
      </c>
    </row>
    <row r="18" spans="1:7" x14ac:dyDescent="0.25">
      <c r="A18" s="11"/>
      <c r="E18" s="12" t="str">
        <f>IF($A18="","",COUNTIF('Attendance'!$C$2:$C$201,C18))</f>
        <v/>
      </c>
      <c r="F18" s="12" t="str">
        <f>IF($A18="","",COUNTIFS('Attendance'!$C$2:$C$201,C18,'Attendance'!$A$2:$A$201,("&gt;="&amp;'School'!$B$3)))</f>
        <v/>
      </c>
      <c r="G18" s="13" t="str">
        <f>IF($A18="","",IF((F18&gt;='School'!$B$4),"Eligible",""))</f>
        <v/>
      </c>
    </row>
    <row r="19" spans="1:7" x14ac:dyDescent="0.25">
      <c r="A19" s="11"/>
      <c r="E19" s="12" t="str">
        <f>IF($A19="","",COUNTIF('Attendance'!$C$2:$C$201,C19))</f>
        <v/>
      </c>
      <c r="F19" s="12" t="str">
        <f>IF($A19="","",COUNTIFS('Attendance'!$C$2:$C$201,C19,'Attendance'!$A$2:$A$201,("&gt;="&amp;'School'!$B$3)))</f>
        <v/>
      </c>
      <c r="G19" s="13" t="str">
        <f>IF($A19="","",IF((F19&gt;='School'!$B$4),"Eligible",""))</f>
        <v/>
      </c>
    </row>
    <row r="20" spans="1:7" x14ac:dyDescent="0.25">
      <c r="A20" s="11"/>
      <c r="E20" s="12" t="str">
        <f>IF($A20="","",COUNTIF('Attendance'!$C$2:$C$201,C20))</f>
        <v/>
      </c>
      <c r="F20" s="12" t="str">
        <f>IF($A20="","",COUNTIFS('Attendance'!$C$2:$C$201,C20,'Attendance'!$A$2:$A$201,("&gt;="&amp;'School'!$B$3)))</f>
        <v/>
      </c>
      <c r="G20" s="13" t="str">
        <f>IF($A20="","",IF((F20&gt;='School'!$B$4),"Eligible",""))</f>
        <v/>
      </c>
    </row>
    <row r="21" spans="1:7" x14ac:dyDescent="0.25">
      <c r="A21" s="11"/>
      <c r="E21" s="12" t="str">
        <f>IF($A21="","",COUNTIF('Attendance'!$C$2:$C$201,C21))</f>
        <v/>
      </c>
      <c r="F21" s="12" t="str">
        <f>IF($A21="","",COUNTIFS('Attendance'!$C$2:$C$201,C21,'Attendance'!$A$2:$A$201,("&gt;="&amp;'School'!$B$3)))</f>
        <v/>
      </c>
      <c r="G21" s="13" t="str">
        <f>IF($A21="","",IF((F21&gt;='School'!$B$4),"Eligible",""))</f>
        <v/>
      </c>
    </row>
    <row r="22" spans="1:7" x14ac:dyDescent="0.25">
      <c r="A22" s="11"/>
      <c r="E22" s="12" t="str">
        <f>IF($A22="","",COUNTIF('Attendance'!$C$2:$C$201,C22))</f>
        <v/>
      </c>
      <c r="F22" s="12" t="str">
        <f>IF($A22="","",COUNTIFS('Attendance'!$C$2:$C$201,C22,'Attendance'!$A$2:$A$201,("&gt;="&amp;'School'!$B$3)))</f>
        <v/>
      </c>
      <c r="G22" s="13" t="str">
        <f>IF($A22="","",IF((F22&gt;='School'!$B$4),"Eligible",""))</f>
        <v/>
      </c>
    </row>
    <row r="23" spans="1:7" x14ac:dyDescent="0.25">
      <c r="A23" s="11"/>
      <c r="E23" s="12" t="str">
        <f>IF($A23="","",COUNTIF('Attendance'!$C$2:$C$201,C23))</f>
        <v/>
      </c>
      <c r="F23" s="12" t="str">
        <f>IF($A23="","",COUNTIFS('Attendance'!$C$2:$C$201,C23,'Attendance'!$A$2:$A$201,("&gt;="&amp;'School'!$B$3)))</f>
        <v/>
      </c>
      <c r="G23" s="13" t="str">
        <f>IF($A23="","",IF((F23&gt;='School'!$B$4),"Eligible",""))</f>
        <v/>
      </c>
    </row>
    <row r="24" spans="1:7" x14ac:dyDescent="0.25">
      <c r="A24" s="11"/>
      <c r="E24" s="12" t="str">
        <f>IF($A24="","",COUNTIF('Attendance'!$C$2:$C$201,C24))</f>
        <v/>
      </c>
      <c r="F24" s="12" t="str">
        <f>IF($A24="","",COUNTIFS('Attendance'!$C$2:$C$201,C24,'Attendance'!$A$2:$A$201,("&gt;="&amp;'School'!$B$3)))</f>
        <v/>
      </c>
      <c r="G24" s="13" t="str">
        <f>IF($A24="","",IF((F24&gt;='School'!$B$4),"Eligible",""))</f>
        <v/>
      </c>
    </row>
    <row r="25" spans="1:7" x14ac:dyDescent="0.25">
      <c r="A25" s="11"/>
      <c r="E25" s="12" t="str">
        <f>IF($A25="","",COUNTIF('Attendance'!$C$2:$C$201,C25))</f>
        <v/>
      </c>
      <c r="F25" s="12" t="str">
        <f>IF($A25="","",COUNTIFS('Attendance'!$C$2:$C$201,C25,'Attendance'!$A$2:$A$201,("&gt;="&amp;'School'!$B$3)))</f>
        <v/>
      </c>
      <c r="G25" s="13" t="str">
        <f>IF($A25="","",IF((F25&gt;='School'!$B$4),"Eligible",""))</f>
        <v/>
      </c>
    </row>
    <row r="26" spans="1:7" x14ac:dyDescent="0.25">
      <c r="A26" s="11"/>
      <c r="E26" s="12" t="str">
        <f>IF($A26="","",COUNTIF('Attendance'!$C$2:$C$201,C26))</f>
        <v/>
      </c>
      <c r="F26" s="12" t="str">
        <f>IF($A26="","",COUNTIFS('Attendance'!$C$2:$C$201,C26,'Attendance'!$A$2:$A$201,("&gt;="&amp;'School'!$B$3)))</f>
        <v/>
      </c>
      <c r="G26" s="13" t="str">
        <f>IF($A26="","",IF((F26&gt;='School'!$B$4),"Eligible",""))</f>
        <v/>
      </c>
    </row>
    <row r="27" spans="1:7" x14ac:dyDescent="0.25">
      <c r="A27" s="11"/>
      <c r="E27" s="12" t="str">
        <f>IF($A27="","",COUNTIF('Attendance'!$C$2:$C$201,C27))</f>
        <v/>
      </c>
      <c r="F27" s="12" t="str">
        <f>IF($A27="","",COUNTIFS('Attendance'!$C$2:$C$201,C27,'Attendance'!$A$2:$A$201,("&gt;="&amp;'School'!$B$3)))</f>
        <v/>
      </c>
      <c r="G27" s="13" t="str">
        <f>IF($A27="","",IF((F27&gt;='School'!$B$4),"Eligible",""))</f>
        <v/>
      </c>
    </row>
    <row r="28" spans="1:7" x14ac:dyDescent="0.25">
      <c r="A28" s="11"/>
      <c r="E28" s="12" t="str">
        <f>IF($A28="","",COUNTIF('Attendance'!$C$2:$C$201,C28))</f>
        <v/>
      </c>
      <c r="F28" s="12" t="str">
        <f>IF($A28="","",COUNTIFS('Attendance'!$C$2:$C$201,C28,'Attendance'!$A$2:$A$201,("&gt;="&amp;'School'!$B$3)))</f>
        <v/>
      </c>
      <c r="G28" s="13" t="str">
        <f>IF($A28="","",IF((F28&gt;='School'!$B$4),"Eligible",""))</f>
        <v/>
      </c>
    </row>
    <row r="29" spans="1:7" x14ac:dyDescent="0.25">
      <c r="A29" s="11"/>
      <c r="E29" s="12" t="str">
        <f>IF($A29="","",COUNTIF('Attendance'!$C$2:$C$201,C29))</f>
        <v/>
      </c>
      <c r="F29" s="12" t="str">
        <f>IF($A29="","",COUNTIFS('Attendance'!$C$2:$C$201,C29,'Attendance'!$A$2:$A$201,("&gt;="&amp;'School'!$B$3)))</f>
        <v/>
      </c>
      <c r="G29" s="13" t="str">
        <f>IF($A29="","",IF((F29&gt;='School'!$B$4),"Eligible",""))</f>
        <v/>
      </c>
    </row>
    <row r="30" spans="1:7" x14ac:dyDescent="0.25">
      <c r="A30" s="11"/>
      <c r="E30" s="12" t="str">
        <f>IF($A30="","",COUNTIF('Attendance'!$C$2:$C$201,C30))</f>
        <v/>
      </c>
      <c r="F30" s="12" t="str">
        <f>IF($A30="","",COUNTIFS('Attendance'!$C$2:$C$201,C30,'Attendance'!$A$2:$A$201,("&gt;="&amp;'School'!$B$3)))</f>
        <v/>
      </c>
      <c r="G30" s="13" t="str">
        <f>IF($A30="","",IF((F30&gt;='School'!$B$4),"Eligible",""))</f>
        <v/>
      </c>
    </row>
    <row r="31" spans="1:7" x14ac:dyDescent="0.25">
      <c r="A31" s="11"/>
      <c r="E31" s="12" t="str">
        <f>IF($A31="","",COUNTIF('Attendance'!$C$2:$C$201,C31))</f>
        <v/>
      </c>
      <c r="F31" s="12" t="str">
        <f>IF($A31="","",COUNTIFS('Attendance'!$C$2:$C$201,C31,'Attendance'!$A$2:$A$201,("&gt;="&amp;'School'!$B$3)))</f>
        <v/>
      </c>
      <c r="G31" s="13" t="str">
        <f>IF($A31="","",IF((F31&gt;='School'!$B$4),"Eligible",""))</f>
        <v/>
      </c>
    </row>
    <row r="32" spans="1:7" x14ac:dyDescent="0.25">
      <c r="A32" s="11"/>
      <c r="E32" s="12" t="str">
        <f>IF($A32="","",COUNTIF('Attendance'!$C$2:$C$201,C32))</f>
        <v/>
      </c>
      <c r="F32" s="12" t="str">
        <f>IF($A32="","",COUNTIFS('Attendance'!$C$2:$C$201,C32,'Attendance'!$A$2:$A$201,("&gt;="&amp;'School'!$B$3)))</f>
        <v/>
      </c>
      <c r="G32" s="13" t="str">
        <f>IF($A32="","",IF((F32&gt;='School'!$B$4),"Eligible",""))</f>
        <v/>
      </c>
    </row>
    <row r="33" spans="1:7" x14ac:dyDescent="0.25">
      <c r="A33" s="11"/>
      <c r="E33" s="12" t="str">
        <f>IF($A33="","",COUNTIF('Attendance'!$C$2:$C$201,C33))</f>
        <v/>
      </c>
      <c r="F33" s="12" t="str">
        <f>IF($A33="","",COUNTIFS('Attendance'!$C$2:$C$201,C33,'Attendance'!$A$2:$A$201,("&gt;="&amp;'School'!$B$3)))</f>
        <v/>
      </c>
      <c r="G33" s="13" t="str">
        <f>IF($A33="","",IF((F33&gt;='School'!$B$4),"Eligible",""))</f>
        <v/>
      </c>
    </row>
    <row r="34" spans="1:7" x14ac:dyDescent="0.25">
      <c r="A34" s="11"/>
      <c r="E34" s="12" t="str">
        <f>IF($A34="","",COUNTIF('Attendance'!$C$2:$C$201,C34))</f>
        <v/>
      </c>
      <c r="F34" s="12" t="str">
        <f>IF($A34="","",COUNTIFS('Attendance'!$C$2:$C$201,C34,'Attendance'!$A$2:$A$201,("&gt;="&amp;'School'!$B$3)))</f>
        <v/>
      </c>
      <c r="G34" s="13" t="str">
        <f>IF($A34="","",IF((F34&gt;='School'!$B$4),"Eligible",""))</f>
        <v/>
      </c>
    </row>
    <row r="35" spans="1:7" x14ac:dyDescent="0.25">
      <c r="A35" s="11"/>
      <c r="E35" s="12" t="str">
        <f>IF($A35="","",COUNTIF('Attendance'!$C$2:$C$201,C35))</f>
        <v/>
      </c>
      <c r="F35" s="12" t="str">
        <f>IF($A35="","",COUNTIFS('Attendance'!$C$2:$C$201,C35,'Attendance'!$A$2:$A$201,("&gt;="&amp;'School'!$B$3)))</f>
        <v/>
      </c>
      <c r="G35" s="13" t="str">
        <f>IF($A35="","",IF((F35&gt;='School'!$B$4),"Eligible",""))</f>
        <v/>
      </c>
    </row>
    <row r="36" spans="1:7" x14ac:dyDescent="0.25">
      <c r="A36" s="11"/>
      <c r="E36" s="12" t="str">
        <f>IF($A36="","",COUNTIF('Attendance'!$C$2:$C$201,C36))</f>
        <v/>
      </c>
      <c r="F36" s="12" t="str">
        <f>IF($A36="","",COUNTIFS('Attendance'!$C$2:$C$201,C36,'Attendance'!$A$2:$A$201,("&gt;="&amp;'School'!$B$3)))</f>
        <v/>
      </c>
      <c r="G36" s="13" t="str">
        <f>IF($A36="","",IF((F36&gt;='School'!$B$4),"Eligible",""))</f>
        <v/>
      </c>
    </row>
    <row r="37" spans="1:7" x14ac:dyDescent="0.25">
      <c r="A37" s="11"/>
      <c r="E37" s="12" t="str">
        <f>IF($A37="","",COUNTIF('Attendance'!$C$2:$C$201,C37))</f>
        <v/>
      </c>
      <c r="F37" s="12" t="str">
        <f>IF($A37="","",COUNTIFS('Attendance'!$C$2:$C$201,C37,'Attendance'!$A$2:$A$201,("&gt;="&amp;'School'!$B$3)))</f>
        <v/>
      </c>
      <c r="G37" s="13" t="str">
        <f>IF($A37="","",IF((F37&gt;='School'!$B$4),"Eligible",""))</f>
        <v/>
      </c>
    </row>
    <row r="38" spans="1:7" x14ac:dyDescent="0.25">
      <c r="A38" s="11"/>
      <c r="E38" s="12" t="str">
        <f>IF($A38="","",COUNTIF('Attendance'!$C$2:$C$201,C38))</f>
        <v/>
      </c>
      <c r="F38" s="12" t="str">
        <f>IF($A38="","",COUNTIFS('Attendance'!$C$2:$C$201,C38,'Attendance'!$A$2:$A$201,("&gt;="&amp;'School'!$B$3)))</f>
        <v/>
      </c>
      <c r="G38" s="13" t="str">
        <f>IF($A38="","",IF((F38&gt;='School'!$B$4),"Eligible",""))</f>
        <v/>
      </c>
    </row>
    <row r="39" spans="1:7" x14ac:dyDescent="0.25">
      <c r="A39" s="11"/>
      <c r="E39" s="12" t="str">
        <f>IF($A39="","",COUNTIF('Attendance'!$C$2:$C$201,C39))</f>
        <v/>
      </c>
      <c r="F39" s="12" t="str">
        <f>IF($A39="","",COUNTIFS('Attendance'!$C$2:$C$201,C39,'Attendance'!$A$2:$A$201,("&gt;="&amp;'School'!$B$3)))</f>
        <v/>
      </c>
      <c r="G39" s="13" t="str">
        <f>IF($A39="","",IF((F39&gt;='School'!$B$4),"Eligible",""))</f>
        <v/>
      </c>
    </row>
    <row r="40" spans="1:7" x14ac:dyDescent="0.25">
      <c r="A40" s="11"/>
      <c r="E40" s="12" t="str">
        <f>IF($A40="","",COUNTIF('Attendance'!$C$2:$C$201,C40))</f>
        <v/>
      </c>
      <c r="F40" s="12" t="str">
        <f>IF($A40="","",COUNTIFS('Attendance'!$C$2:$C$201,C40,'Attendance'!$A$2:$A$201,("&gt;="&amp;'School'!$B$3)))</f>
        <v/>
      </c>
      <c r="G40" s="13" t="str">
        <f>IF($A40="","",IF((F40&gt;='School'!$B$4),"Eligible",""))</f>
        <v/>
      </c>
    </row>
    <row r="41" spans="1:7" x14ac:dyDescent="0.25">
      <c r="A41" s="11"/>
      <c r="E41" s="12" t="str">
        <f>IF($A41="","",COUNTIF('Attendance'!$C$2:$C$201,C41))</f>
        <v/>
      </c>
      <c r="F41" s="12" t="str">
        <f>IF($A41="","",COUNTIFS('Attendance'!$C$2:$C$201,C41,'Attendance'!$A$2:$A$201,("&gt;="&amp;'School'!$B$3)))</f>
        <v/>
      </c>
      <c r="G41" s="13" t="str">
        <f>IF($A41="","",IF((F41&gt;='School'!$B$4),"Eligible",""))</f>
        <v/>
      </c>
    </row>
    <row r="42" spans="1:7" x14ac:dyDescent="0.25">
      <c r="A42" s="11"/>
      <c r="E42" s="12" t="str">
        <f>IF($A42="","",COUNTIF('Attendance'!$C$2:$C$201,C42))</f>
        <v/>
      </c>
      <c r="F42" s="12" t="str">
        <f>IF($A42="","",COUNTIFS('Attendance'!$C$2:$C$201,C42,'Attendance'!$A$2:$A$201,("&gt;="&amp;'School'!$B$3)))</f>
        <v/>
      </c>
      <c r="G42" s="13" t="str">
        <f>IF($A42="","",IF((F42&gt;='School'!$B$4),"Eligible",""))</f>
        <v/>
      </c>
    </row>
    <row r="43" spans="1:7" x14ac:dyDescent="0.25">
      <c r="A43" s="11"/>
      <c r="E43" s="12" t="str">
        <f>IF($A43="","",COUNTIF('Attendance'!$C$2:$C$201,C43))</f>
        <v/>
      </c>
      <c r="F43" s="12" t="str">
        <f>IF($A43="","",COUNTIFS('Attendance'!$C$2:$C$201,C43,'Attendance'!$A$2:$A$201,("&gt;="&amp;'School'!$B$3)))</f>
        <v/>
      </c>
      <c r="G43" s="13" t="str">
        <f>IF($A43="","",IF((F43&gt;='School'!$B$4),"Eligible",""))</f>
        <v/>
      </c>
    </row>
    <row r="44" spans="1:7" x14ac:dyDescent="0.25">
      <c r="A44" s="11"/>
      <c r="E44" s="12" t="str">
        <f>IF($A44="","",COUNTIF('Attendance'!$C$2:$C$201,C44))</f>
        <v/>
      </c>
      <c r="F44" s="12" t="str">
        <f>IF($A44="","",COUNTIFS('Attendance'!$C$2:$C$201,C44,'Attendance'!$A$2:$A$201,("&gt;="&amp;'School'!$B$3)))</f>
        <v/>
      </c>
      <c r="G44" s="13" t="str">
        <f>IF($A44="","",IF((F44&gt;='School'!$B$4),"Eligible",""))</f>
        <v/>
      </c>
    </row>
    <row r="45" spans="1:7" x14ac:dyDescent="0.25">
      <c r="A45" s="11"/>
      <c r="E45" s="12" t="str">
        <f>IF($A45="","",COUNTIF('Attendance'!$C$2:$C$201,C45))</f>
        <v/>
      </c>
      <c r="F45" s="12" t="str">
        <f>IF($A45="","",COUNTIFS('Attendance'!$C$2:$C$201,C45,'Attendance'!$A$2:$A$201,("&gt;="&amp;'School'!$B$3)))</f>
        <v/>
      </c>
      <c r="G45" s="13" t="str">
        <f>IF($A45="","",IF((F45&gt;='School'!$B$4),"Eligible",""))</f>
        <v/>
      </c>
    </row>
    <row r="46" spans="1:7" x14ac:dyDescent="0.25">
      <c r="A46" s="11"/>
      <c r="E46" s="12" t="str">
        <f>IF($A46="","",COUNTIF('Attendance'!$C$2:$C$201,C46))</f>
        <v/>
      </c>
      <c r="F46" s="12" t="str">
        <f>IF($A46="","",COUNTIFS('Attendance'!$C$2:$C$201,C46,'Attendance'!$A$2:$A$201,("&gt;="&amp;'School'!$B$3)))</f>
        <v/>
      </c>
      <c r="G46" s="13" t="str">
        <f>IF($A46="","",IF((F46&gt;='School'!$B$4),"Eligible",""))</f>
        <v/>
      </c>
    </row>
    <row r="47" spans="1:7" x14ac:dyDescent="0.25">
      <c r="A47" s="11"/>
      <c r="E47" s="12" t="str">
        <f>IF($A47="","",COUNTIF('Attendance'!$C$2:$C$201,C47))</f>
        <v/>
      </c>
      <c r="F47" s="12" t="str">
        <f>IF($A47="","",COUNTIFS('Attendance'!$C$2:$C$201,C47,'Attendance'!$A$2:$A$201,("&gt;="&amp;'School'!$B$3)))</f>
        <v/>
      </c>
      <c r="G47" s="13" t="str">
        <f>IF($A47="","",IF((F47&gt;='School'!$B$4),"Eligible",""))</f>
        <v/>
      </c>
    </row>
    <row r="48" spans="1:7" x14ac:dyDescent="0.25">
      <c r="A48" s="11"/>
      <c r="E48" s="12" t="str">
        <f>IF($A48="","",COUNTIF('Attendance'!$C$2:$C$201,C48))</f>
        <v/>
      </c>
      <c r="F48" s="12" t="str">
        <f>IF($A48="","",COUNTIFS('Attendance'!$C$2:$C$201,C48,'Attendance'!$A$2:$A$201,("&gt;="&amp;'School'!$B$3)))</f>
        <v/>
      </c>
      <c r="G48" s="13" t="str">
        <f>IF($A48="","",IF((F48&gt;='School'!$B$4),"Eligible",""))</f>
        <v/>
      </c>
    </row>
    <row r="49" spans="1:7" x14ac:dyDescent="0.25">
      <c r="A49" s="11"/>
      <c r="E49" s="12" t="str">
        <f>IF($A49="","",COUNTIF('Attendance'!$C$2:$C$201,C49))</f>
        <v/>
      </c>
      <c r="F49" s="12" t="str">
        <f>IF($A49="","",COUNTIFS('Attendance'!$C$2:$C$201,C49,'Attendance'!$A$2:$A$201,("&gt;="&amp;'School'!$B$3)))</f>
        <v/>
      </c>
      <c r="G49" s="13" t="str">
        <f>IF($A49="","",IF((F49&gt;='School'!$B$4),"Eligible",""))</f>
        <v/>
      </c>
    </row>
    <row r="50" spans="1:7" x14ac:dyDescent="0.25">
      <c r="A50" s="11"/>
      <c r="E50" s="12" t="str">
        <f>IF($A50="","",COUNTIF('Attendance'!$C$2:$C$201,C50))</f>
        <v/>
      </c>
      <c r="F50" s="12" t="str">
        <f>IF($A50="","",COUNTIFS('Attendance'!$C$2:$C$201,C50,'Attendance'!$A$2:$A$201,("&gt;="&amp;'School'!$B$3)))</f>
        <v/>
      </c>
      <c r="G50" s="13" t="str">
        <f>IF($A50="","",IF((F50&gt;='School'!$B$4),"Eligible",""))</f>
        <v/>
      </c>
    </row>
    <row r="51" spans="1:7" x14ac:dyDescent="0.25">
      <c r="A51" s="11"/>
      <c r="E51" s="12" t="str">
        <f>IF($A51="","",COUNTIF('Attendance'!$C$2:$C$201,C51))</f>
        <v/>
      </c>
      <c r="F51" s="12" t="str">
        <f>IF($A51="","",COUNTIFS('Attendance'!$C$2:$C$201,C51,'Attendance'!$A$2:$A$201,("&gt;="&amp;'School'!$B$3)))</f>
        <v/>
      </c>
      <c r="G51" s="13" t="str">
        <f>IF($A51="","",IF((F51&gt;='School'!$B$4),"Eligible",""))</f>
        <v/>
      </c>
    </row>
    <row r="52" spans="1:7" x14ac:dyDescent="0.25">
      <c r="A52" s="11"/>
      <c r="E52" s="12" t="str">
        <f>IF($A52="","",COUNTIF('Attendance'!$C$2:$C$201,C52))</f>
        <v/>
      </c>
      <c r="F52" s="12" t="str">
        <f>IF($A52="","",COUNTIFS('Attendance'!$C$2:$C$201,C52,'Attendance'!$A$2:$A$201,("&gt;="&amp;'School'!$B$3)))</f>
        <v/>
      </c>
      <c r="G52" s="13" t="str">
        <f>IF($A52="","",IF((F52&gt;='School'!$B$4),"Eligible",""))</f>
        <v/>
      </c>
    </row>
    <row r="53" spans="1:7" x14ac:dyDescent="0.25">
      <c r="A53" s="11"/>
      <c r="E53" s="12" t="str">
        <f>IF($A53="","",COUNTIF('Attendance'!$C$2:$C$201,C53))</f>
        <v/>
      </c>
      <c r="F53" s="12" t="str">
        <f>IF($A53="","",COUNTIFS('Attendance'!$C$2:$C$201,C53,'Attendance'!$A$2:$A$201,("&gt;="&amp;'School'!$B$3)))</f>
        <v/>
      </c>
      <c r="G53" s="13" t="str">
        <f>IF($A53="","",IF((F53&gt;='School'!$B$4),"Eligible",""))</f>
        <v/>
      </c>
    </row>
    <row r="54" spans="1:7" x14ac:dyDescent="0.25">
      <c r="A54" s="11"/>
      <c r="E54" s="12" t="str">
        <f>IF($A54="","",COUNTIF('Attendance'!$C$2:$C$201,C54))</f>
        <v/>
      </c>
      <c r="F54" s="12" t="str">
        <f>IF($A54="","",COUNTIFS('Attendance'!$C$2:$C$201,C54,'Attendance'!$A$2:$A$201,("&gt;="&amp;'School'!$B$3)))</f>
        <v/>
      </c>
      <c r="G54" s="13" t="str">
        <f>IF($A54="","",IF((F54&gt;='School'!$B$4),"Eligible",""))</f>
        <v/>
      </c>
    </row>
    <row r="55" spans="1:7" x14ac:dyDescent="0.25">
      <c r="A55" s="11"/>
      <c r="E55" s="12" t="str">
        <f>IF($A55="","",COUNTIF('Attendance'!$C$2:$C$201,C55))</f>
        <v/>
      </c>
      <c r="F55" s="12" t="str">
        <f>IF($A55="","",COUNTIFS('Attendance'!$C$2:$C$201,C55,'Attendance'!$A$2:$A$201,("&gt;="&amp;'School'!$B$3)))</f>
        <v/>
      </c>
      <c r="G55" s="13" t="str">
        <f>IF($A55="","",IF((F55&gt;='School'!$B$4),"Eligible",""))</f>
        <v/>
      </c>
    </row>
    <row r="56" spans="1:7" x14ac:dyDescent="0.25">
      <c r="A56" s="11"/>
      <c r="E56" s="12" t="str">
        <f>IF($A56="","",COUNTIF('Attendance'!$C$2:$C$201,C56))</f>
        <v/>
      </c>
      <c r="F56" s="12" t="str">
        <f>IF($A56="","",COUNTIFS('Attendance'!$C$2:$C$201,C56,'Attendance'!$A$2:$A$201,("&gt;="&amp;'School'!$B$3)))</f>
        <v/>
      </c>
      <c r="G56" s="13" t="str">
        <f>IF($A56="","",IF((F56&gt;='School'!$B$4),"Eligible",""))</f>
        <v/>
      </c>
    </row>
    <row r="57" spans="1:7" x14ac:dyDescent="0.25">
      <c r="A57" s="11"/>
      <c r="E57" s="12" t="str">
        <f>IF($A57="","",COUNTIF('Attendance'!$C$2:$C$201,C57))</f>
        <v/>
      </c>
      <c r="F57" s="12" t="str">
        <f>IF($A57="","",COUNTIFS('Attendance'!$C$2:$C$201,C57,'Attendance'!$A$2:$A$201,("&gt;="&amp;'School'!$B$3)))</f>
        <v/>
      </c>
      <c r="G57" s="13" t="str">
        <f>IF($A57="","",IF((F57&gt;='School'!$B$4),"Eligible",""))</f>
        <v/>
      </c>
    </row>
    <row r="58" spans="1:7" x14ac:dyDescent="0.25">
      <c r="A58" s="11"/>
      <c r="E58" s="12" t="str">
        <f>IF($A58="","",COUNTIF('Attendance'!$C$2:$C$201,C58))</f>
        <v/>
      </c>
      <c r="F58" s="12" t="str">
        <f>IF($A58="","",COUNTIFS('Attendance'!$C$2:$C$201,C58,'Attendance'!$A$2:$A$201,("&gt;="&amp;'School'!$B$3)))</f>
        <v/>
      </c>
      <c r="G58" s="13" t="str">
        <f>IF($A58="","",IF((F58&gt;='School'!$B$4),"Eligible",""))</f>
        <v/>
      </c>
    </row>
    <row r="59" spans="1:7" x14ac:dyDescent="0.25">
      <c r="A59" s="11"/>
      <c r="E59" s="12" t="str">
        <f>IF($A59="","",COUNTIF('Attendance'!$C$2:$C$201,C59))</f>
        <v/>
      </c>
      <c r="F59" s="12" t="str">
        <f>IF($A59="","",COUNTIFS('Attendance'!$C$2:$C$201,C59,'Attendance'!$A$2:$A$201,("&gt;="&amp;'School'!$B$3)))</f>
        <v/>
      </c>
      <c r="G59" s="13" t="str">
        <f>IF($A59="","",IF((F59&gt;='School'!$B$4),"Eligible",""))</f>
        <v/>
      </c>
    </row>
    <row r="60" spans="1:7" x14ac:dyDescent="0.25">
      <c r="A60" s="11"/>
      <c r="E60" s="12" t="str">
        <f>IF($A60="","",COUNTIF('Attendance'!$C$2:$C$201,C60))</f>
        <v/>
      </c>
      <c r="F60" s="12" t="str">
        <f>IF($A60="","",COUNTIFS('Attendance'!$C$2:$C$201,C60,'Attendance'!$A$2:$A$201,("&gt;="&amp;'School'!$B$3)))</f>
        <v/>
      </c>
      <c r="G60" s="13" t="str">
        <f>IF($A60="","",IF((F60&gt;='School'!$B$4),"Eligible",""))</f>
        <v/>
      </c>
    </row>
    <row r="61" spans="1:7" x14ac:dyDescent="0.25">
      <c r="A61" s="11"/>
      <c r="E61" s="12" t="str">
        <f>IF($A61="","",COUNTIF('Attendance'!$C$2:$C$201,C61))</f>
        <v/>
      </c>
      <c r="F61" s="12" t="str">
        <f>IF($A61="","",COUNTIFS('Attendance'!$C$2:$C$201,C61,'Attendance'!$A$2:$A$201,("&gt;="&amp;'School'!$B$3)))</f>
        <v/>
      </c>
      <c r="G61" s="13" t="str">
        <f>IF($A61="","",IF((F61&gt;='School'!$B$4),"Eligible",""))</f>
        <v/>
      </c>
    </row>
    <row r="62" spans="1:7" x14ac:dyDescent="0.25">
      <c r="A62" s="11"/>
      <c r="E62" s="12" t="str">
        <f>IF($A62="","",COUNTIF('Attendance'!$C$2:$C$201,C62))</f>
        <v/>
      </c>
      <c r="F62" s="12" t="str">
        <f>IF($A62="","",COUNTIFS('Attendance'!$C$2:$C$201,C62,'Attendance'!$A$2:$A$201,("&gt;="&amp;'School'!$B$3)))</f>
        <v/>
      </c>
      <c r="G62" s="13" t="str">
        <f>IF($A62="","",IF((F62&gt;='School'!$B$4),"Eligible",""))</f>
        <v/>
      </c>
    </row>
    <row r="63" spans="1:7" x14ac:dyDescent="0.25">
      <c r="A63" s="11"/>
      <c r="E63" s="12" t="str">
        <f>IF($A63="","",COUNTIF('Attendance'!$C$2:$C$201,C63))</f>
        <v/>
      </c>
      <c r="F63" s="12" t="str">
        <f>IF($A63="","",COUNTIFS('Attendance'!$C$2:$C$201,C63,'Attendance'!$A$2:$A$201,("&gt;="&amp;'School'!$B$3)))</f>
        <v/>
      </c>
      <c r="G63" s="13" t="str">
        <f>IF($A63="","",IF((F63&gt;='School'!$B$4),"Eligible",""))</f>
        <v/>
      </c>
    </row>
    <row r="64" spans="1:7" x14ac:dyDescent="0.25">
      <c r="A64" s="11"/>
      <c r="E64" s="12" t="str">
        <f>IF($A64="","",COUNTIF('Attendance'!$C$2:$C$201,C64))</f>
        <v/>
      </c>
      <c r="F64" s="12" t="str">
        <f>IF($A64="","",COUNTIFS('Attendance'!$C$2:$C$201,C64,'Attendance'!$A$2:$A$201,("&gt;="&amp;'School'!$B$3)))</f>
        <v/>
      </c>
      <c r="G64" s="13" t="str">
        <f>IF($A64="","",IF((F64&gt;='School'!$B$4),"Eligible",""))</f>
        <v/>
      </c>
    </row>
    <row r="65" spans="1:7" x14ac:dyDescent="0.25">
      <c r="A65" s="11"/>
      <c r="E65" s="12" t="str">
        <f>IF($A65="","",COUNTIF('Attendance'!$C$2:$C$201,C65))</f>
        <v/>
      </c>
      <c r="F65" s="12" t="str">
        <f>IF($A65="","",COUNTIFS('Attendance'!$C$2:$C$201,C65,'Attendance'!$A$2:$A$201,("&gt;="&amp;'School'!$B$3)))</f>
        <v/>
      </c>
      <c r="G65" s="13" t="str">
        <f>IF($A65="","",IF((F65&gt;='School'!$B$4),"Eligible",""))</f>
        <v/>
      </c>
    </row>
    <row r="66" spans="1:7" x14ac:dyDescent="0.25">
      <c r="A66" s="11"/>
      <c r="E66" s="12" t="str">
        <f>IF($A66="","",COUNTIF('Attendance'!$C$2:$C$201,C66))</f>
        <v/>
      </c>
      <c r="F66" s="12" t="str">
        <f>IF($A66="","",COUNTIFS('Attendance'!$C$2:$C$201,C66,'Attendance'!$A$2:$A$201,("&gt;="&amp;'School'!$B$3)))</f>
        <v/>
      </c>
      <c r="G66" s="13" t="str">
        <f>IF($A66="","",IF((F66&gt;='School'!$B$4),"Eligible",""))</f>
        <v/>
      </c>
    </row>
    <row r="67" spans="1:7" x14ac:dyDescent="0.25">
      <c r="A67" s="11"/>
      <c r="E67" s="12" t="str">
        <f>IF($A67="","",COUNTIF('Attendance'!$C$2:$C$201,C67))</f>
        <v/>
      </c>
      <c r="F67" s="12" t="str">
        <f>IF($A67="","",COUNTIFS('Attendance'!$C$2:$C$201,C67,'Attendance'!$A$2:$A$201,("&gt;="&amp;'School'!$B$3)))</f>
        <v/>
      </c>
      <c r="G67" s="13" t="str">
        <f>IF($A67="","",IF((F67&gt;='School'!$B$4),"Eligible",""))</f>
        <v/>
      </c>
    </row>
    <row r="68" spans="1:7" x14ac:dyDescent="0.25">
      <c r="A68" s="11"/>
      <c r="E68" s="12" t="str">
        <f>IF($A68="","",COUNTIF('Attendance'!$C$2:$C$201,C68))</f>
        <v/>
      </c>
      <c r="F68" s="12" t="str">
        <f>IF($A68="","",COUNTIFS('Attendance'!$C$2:$C$201,C68,'Attendance'!$A$2:$A$201,("&gt;="&amp;'School'!$B$3)))</f>
        <v/>
      </c>
      <c r="G68" s="13" t="str">
        <f>IF($A68="","",IF((F68&gt;='School'!$B$4),"Eligible",""))</f>
        <v/>
      </c>
    </row>
    <row r="69" spans="1:7" x14ac:dyDescent="0.25">
      <c r="A69" s="11"/>
      <c r="E69" s="12" t="str">
        <f>IF($A69="","",COUNTIF('Attendance'!$C$2:$C$201,C69))</f>
        <v/>
      </c>
      <c r="F69" s="12" t="str">
        <f>IF($A69="","",COUNTIFS('Attendance'!$C$2:$C$201,C69,'Attendance'!$A$2:$A$201,("&gt;="&amp;'School'!$B$3)))</f>
        <v/>
      </c>
      <c r="G69" s="13" t="str">
        <f>IF($A69="","",IF((F69&gt;='School'!$B$4),"Eligible",""))</f>
        <v/>
      </c>
    </row>
    <row r="70" spans="1:7" x14ac:dyDescent="0.25">
      <c r="A70" s="11"/>
      <c r="E70" s="12" t="str">
        <f>IF($A70="","",COUNTIF('Attendance'!$C$2:$C$201,C70))</f>
        <v/>
      </c>
      <c r="F70" s="12" t="str">
        <f>IF($A70="","",COUNTIFS('Attendance'!$C$2:$C$201,C70,'Attendance'!$A$2:$A$201,("&gt;="&amp;'School'!$B$3)))</f>
        <v/>
      </c>
      <c r="G70" s="13" t="str">
        <f>IF($A70="","",IF((F70&gt;='School'!$B$4),"Eligible",""))</f>
        <v/>
      </c>
    </row>
    <row r="71" spans="1:7" x14ac:dyDescent="0.25">
      <c r="A71" s="11"/>
      <c r="E71" s="12" t="str">
        <f>IF($A71="","",COUNTIF('Attendance'!$C$2:$C$201,C71))</f>
        <v/>
      </c>
      <c r="F71" s="12" t="str">
        <f>IF($A71="","",COUNTIFS('Attendance'!$C$2:$C$201,C71,'Attendance'!$A$2:$A$201,("&gt;="&amp;'School'!$B$3)))</f>
        <v/>
      </c>
      <c r="G71" s="13" t="str">
        <f>IF($A71="","",IF((F71&gt;='School'!$B$4),"Eligible",""))</f>
        <v/>
      </c>
    </row>
    <row r="72" spans="1:7" x14ac:dyDescent="0.25">
      <c r="A72" s="11"/>
      <c r="E72" s="12" t="str">
        <f>IF($A72="","",COUNTIF('Attendance'!$C$2:$C$201,C72))</f>
        <v/>
      </c>
      <c r="F72" s="12" t="str">
        <f>IF($A72="","",COUNTIFS('Attendance'!$C$2:$C$201,C72,'Attendance'!$A$2:$A$201,("&gt;="&amp;'School'!$B$3)))</f>
        <v/>
      </c>
      <c r="G72" s="13" t="str">
        <f>IF($A72="","",IF((F72&gt;='School'!$B$4),"Eligible",""))</f>
        <v/>
      </c>
    </row>
    <row r="73" spans="1:7" x14ac:dyDescent="0.25">
      <c r="A73" s="11"/>
      <c r="E73" s="12" t="str">
        <f>IF($A73="","",COUNTIF('Attendance'!$C$2:$C$201,C73))</f>
        <v/>
      </c>
      <c r="F73" s="12" t="str">
        <f>IF($A73="","",COUNTIFS('Attendance'!$C$2:$C$201,C73,'Attendance'!$A$2:$A$201,("&gt;="&amp;'School'!$B$3)))</f>
        <v/>
      </c>
      <c r="G73" s="13" t="str">
        <f>IF($A73="","",IF((F73&gt;='School'!$B$4),"Eligible",""))</f>
        <v/>
      </c>
    </row>
    <row r="74" spans="1:7" x14ac:dyDescent="0.25">
      <c r="A74" s="11"/>
      <c r="E74" s="12" t="str">
        <f>IF($A74="","",COUNTIF('Attendance'!$C$2:$C$201,C74))</f>
        <v/>
      </c>
      <c r="F74" s="12" t="str">
        <f>IF($A74="","",COUNTIFS('Attendance'!$C$2:$C$201,C74,'Attendance'!$A$2:$A$201,("&gt;="&amp;'School'!$B$3)))</f>
        <v/>
      </c>
      <c r="G74" s="13" t="str">
        <f>IF($A74="","",IF((F74&gt;='School'!$B$4),"Eligible",""))</f>
        <v/>
      </c>
    </row>
    <row r="75" spans="1:7" x14ac:dyDescent="0.25">
      <c r="A75" s="11"/>
      <c r="E75" s="12" t="str">
        <f>IF($A75="","",COUNTIF('Attendance'!$C$2:$C$201,C75))</f>
        <v/>
      </c>
      <c r="F75" s="12" t="str">
        <f>IF($A75="","",COUNTIFS('Attendance'!$C$2:$C$201,C75,'Attendance'!$A$2:$A$201,("&gt;="&amp;'School'!$B$3)))</f>
        <v/>
      </c>
      <c r="G75" s="13" t="str">
        <f>IF($A75="","",IF((F75&gt;='School'!$B$4),"Eligible",""))</f>
        <v/>
      </c>
    </row>
    <row r="76" spans="1:7" x14ac:dyDescent="0.25">
      <c r="A76" s="11"/>
      <c r="E76" s="12" t="str">
        <f>IF($A76="","",COUNTIF('Attendance'!$C$2:$C$201,C76))</f>
        <v/>
      </c>
      <c r="F76" s="12" t="str">
        <f>IF($A76="","",COUNTIFS('Attendance'!$C$2:$C$201,C76,'Attendance'!$A$2:$A$201,("&gt;="&amp;'School'!$B$3)))</f>
        <v/>
      </c>
      <c r="G76" s="13" t="str">
        <f>IF($A76="","",IF((F76&gt;='School'!$B$4),"Eligible",""))</f>
        <v/>
      </c>
    </row>
    <row r="77" spans="1:7" x14ac:dyDescent="0.25">
      <c r="A77" s="11"/>
      <c r="E77" s="12" t="str">
        <f>IF($A77="","",COUNTIF('Attendance'!$C$2:$C$201,C77))</f>
        <v/>
      </c>
      <c r="F77" s="12" t="str">
        <f>IF($A77="","",COUNTIFS('Attendance'!$C$2:$C$201,C77,'Attendance'!$A$2:$A$201,("&gt;="&amp;'School'!$B$3)))</f>
        <v/>
      </c>
      <c r="G77" s="13" t="str">
        <f>IF($A77="","",IF((F77&gt;='School'!$B$4),"Eligible",""))</f>
        <v/>
      </c>
    </row>
    <row r="78" spans="1:7" x14ac:dyDescent="0.25">
      <c r="A78" s="11"/>
      <c r="E78" s="12" t="str">
        <f>IF($A78="","",COUNTIF('Attendance'!$C$2:$C$201,C78))</f>
        <v/>
      </c>
      <c r="F78" s="12" t="str">
        <f>IF($A78="","",COUNTIFS('Attendance'!$C$2:$C$201,C78,'Attendance'!$A$2:$A$201,("&gt;="&amp;'School'!$B$3)))</f>
        <v/>
      </c>
      <c r="G78" s="13" t="str">
        <f>IF($A78="","",IF((F78&gt;='School'!$B$4),"Eligible",""))</f>
        <v/>
      </c>
    </row>
    <row r="79" spans="1:7" x14ac:dyDescent="0.25">
      <c r="A79" s="11"/>
      <c r="E79" s="12" t="str">
        <f>IF($A79="","",COUNTIF('Attendance'!$C$2:$C$201,C79))</f>
        <v/>
      </c>
      <c r="F79" s="12" t="str">
        <f>IF($A79="","",COUNTIFS('Attendance'!$C$2:$C$201,C79,'Attendance'!$A$2:$A$201,("&gt;="&amp;'School'!$B$3)))</f>
        <v/>
      </c>
      <c r="G79" s="13" t="str">
        <f>IF($A79="","",IF((F79&gt;='School'!$B$4),"Eligible",""))</f>
        <v/>
      </c>
    </row>
    <row r="80" spans="1:7" x14ac:dyDescent="0.25">
      <c r="A80" s="11"/>
      <c r="E80" s="12" t="str">
        <f>IF($A80="","",COUNTIF('Attendance'!$C$2:$C$201,C80))</f>
        <v/>
      </c>
      <c r="F80" s="12" t="str">
        <f>IF($A80="","",COUNTIFS('Attendance'!$C$2:$C$201,C80,'Attendance'!$A$2:$A$201,("&gt;="&amp;'School'!$B$3)))</f>
        <v/>
      </c>
      <c r="G80" s="13" t="str">
        <f>IF($A80="","",IF((F80&gt;='School'!$B$4),"Eligible",""))</f>
        <v/>
      </c>
    </row>
    <row r="81" spans="1:7" x14ac:dyDescent="0.25">
      <c r="A81" s="11"/>
      <c r="E81" s="12" t="str">
        <f>IF($A81="","",COUNTIF('Attendance'!$C$2:$C$201,C81))</f>
        <v/>
      </c>
      <c r="F81" s="12" t="str">
        <f>IF($A81="","",COUNTIFS('Attendance'!$C$2:$C$201,C81,'Attendance'!$A$2:$A$201,("&gt;="&amp;'School'!$B$3)))</f>
        <v/>
      </c>
      <c r="G81" s="13" t="str">
        <f>IF($A81="","",IF((F81&gt;='School'!$B$4),"Eligible",""))</f>
        <v/>
      </c>
    </row>
    <row r="82" spans="1:7" x14ac:dyDescent="0.25">
      <c r="A82" s="11"/>
      <c r="E82" s="12" t="str">
        <f>IF($A82="","",COUNTIF('Attendance'!$C$2:$C$201,C82))</f>
        <v/>
      </c>
      <c r="F82" s="12" t="str">
        <f>IF($A82="","",COUNTIFS('Attendance'!$C$2:$C$201,C82,'Attendance'!$A$2:$A$201,("&gt;="&amp;'School'!$B$3)))</f>
        <v/>
      </c>
      <c r="G82" s="13" t="str">
        <f>IF($A82="","",IF((F82&gt;='School'!$B$4),"Eligible",""))</f>
        <v/>
      </c>
    </row>
    <row r="83" spans="1:7" x14ac:dyDescent="0.25">
      <c r="A83" s="11"/>
      <c r="E83" s="12" t="str">
        <f>IF($A83="","",COUNTIF('Attendance'!$C$2:$C$201,C83))</f>
        <v/>
      </c>
      <c r="F83" s="12" t="str">
        <f>IF($A83="","",COUNTIFS('Attendance'!$C$2:$C$201,C83,'Attendance'!$A$2:$A$201,("&gt;="&amp;'School'!$B$3)))</f>
        <v/>
      </c>
      <c r="G83" s="13" t="str">
        <f>IF($A83="","",IF((F83&gt;='School'!$B$4),"Eligible",""))</f>
        <v/>
      </c>
    </row>
    <row r="84" spans="1:7" x14ac:dyDescent="0.25">
      <c r="A84" s="11"/>
      <c r="E84" s="12" t="str">
        <f>IF($A84="","",COUNTIF('Attendance'!$C$2:$C$201,C84))</f>
        <v/>
      </c>
      <c r="F84" s="12" t="str">
        <f>IF($A84="","",COUNTIFS('Attendance'!$C$2:$C$201,C84,'Attendance'!$A$2:$A$201,("&gt;="&amp;'School'!$B$3)))</f>
        <v/>
      </c>
      <c r="G84" s="13" t="str">
        <f>IF($A84="","",IF((F84&gt;='School'!$B$4),"Eligible",""))</f>
        <v/>
      </c>
    </row>
    <row r="85" spans="1:7" x14ac:dyDescent="0.25">
      <c r="A85" s="11"/>
      <c r="E85" s="12" t="str">
        <f>IF($A85="","",COUNTIF('Attendance'!$C$2:$C$201,C85))</f>
        <v/>
      </c>
      <c r="F85" s="12" t="str">
        <f>IF($A85="","",COUNTIFS('Attendance'!$C$2:$C$201,C85,'Attendance'!$A$2:$A$201,("&gt;="&amp;'School'!$B$3)))</f>
        <v/>
      </c>
      <c r="G85" s="13" t="str">
        <f>IF($A85="","",IF((F85&gt;='School'!$B$4),"Eligible",""))</f>
        <v/>
      </c>
    </row>
    <row r="86" spans="1:7" x14ac:dyDescent="0.25">
      <c r="A86" s="11"/>
      <c r="E86" s="12" t="str">
        <f>IF($A86="","",COUNTIF('Attendance'!$C$2:$C$201,C86))</f>
        <v/>
      </c>
      <c r="F86" s="12" t="str">
        <f>IF($A86="","",COUNTIFS('Attendance'!$C$2:$C$201,C86,'Attendance'!$A$2:$A$201,("&gt;="&amp;'School'!$B$3)))</f>
        <v/>
      </c>
      <c r="G86" s="13" t="str">
        <f>IF($A86="","",IF((F86&gt;='School'!$B$4),"Eligible",""))</f>
        <v/>
      </c>
    </row>
    <row r="87" spans="1:7" x14ac:dyDescent="0.25">
      <c r="A87" s="11"/>
      <c r="E87" s="12" t="str">
        <f>IF($A87="","",COUNTIF('Attendance'!$C$2:$C$201,C87))</f>
        <v/>
      </c>
      <c r="F87" s="12" t="str">
        <f>IF($A87="","",COUNTIFS('Attendance'!$C$2:$C$201,C87,'Attendance'!$A$2:$A$201,("&gt;="&amp;'School'!$B$3)))</f>
        <v/>
      </c>
      <c r="G87" s="13" t="str">
        <f>IF($A87="","",IF((F87&gt;='School'!$B$4),"Eligible",""))</f>
        <v/>
      </c>
    </row>
    <row r="88" spans="1:7" x14ac:dyDescent="0.25">
      <c r="A88" s="11"/>
      <c r="E88" s="12" t="str">
        <f>IF($A88="","",COUNTIF('Attendance'!$C$2:$C$201,C88))</f>
        <v/>
      </c>
      <c r="F88" s="12" t="str">
        <f>IF($A88="","",COUNTIFS('Attendance'!$C$2:$C$201,C88,'Attendance'!$A$2:$A$201,("&gt;="&amp;'School'!$B$3)))</f>
        <v/>
      </c>
      <c r="G88" s="13" t="str">
        <f>IF($A88="","",IF((F88&gt;='School'!$B$4),"Eligible",""))</f>
        <v/>
      </c>
    </row>
    <row r="89" spans="1:7" x14ac:dyDescent="0.25">
      <c r="A89" s="11"/>
      <c r="E89" s="12" t="str">
        <f>IF($A89="","",COUNTIF('Attendance'!$C$2:$C$201,C89))</f>
        <v/>
      </c>
      <c r="F89" s="12" t="str">
        <f>IF($A89="","",COUNTIFS('Attendance'!$C$2:$C$201,C89,'Attendance'!$A$2:$A$201,("&gt;="&amp;'School'!$B$3)))</f>
        <v/>
      </c>
      <c r="G89" s="13" t="str">
        <f>IF($A89="","",IF((F89&gt;='School'!$B$4),"Eligible",""))</f>
        <v/>
      </c>
    </row>
    <row r="90" spans="1:7" x14ac:dyDescent="0.25">
      <c r="A90" s="11"/>
      <c r="E90" s="12" t="str">
        <f>IF($A90="","",COUNTIF('Attendance'!$C$2:$C$201,C90))</f>
        <v/>
      </c>
      <c r="F90" s="12" t="str">
        <f>IF($A90="","",COUNTIFS('Attendance'!$C$2:$C$201,C90,'Attendance'!$A$2:$A$201,("&gt;="&amp;'School'!$B$3)))</f>
        <v/>
      </c>
      <c r="G90" s="13" t="str">
        <f>IF($A90="","",IF((F90&gt;='School'!$B$4),"Eligible",""))</f>
        <v/>
      </c>
    </row>
    <row r="91" spans="1:7" x14ac:dyDescent="0.25">
      <c r="A91" s="11"/>
      <c r="E91" s="12" t="str">
        <f>IF($A91="","",COUNTIF('Attendance'!$C$2:$C$201,C91))</f>
        <v/>
      </c>
      <c r="F91" s="12" t="str">
        <f>IF($A91="","",COUNTIFS('Attendance'!$C$2:$C$201,C91,'Attendance'!$A$2:$A$201,("&gt;="&amp;'School'!$B$3)))</f>
        <v/>
      </c>
      <c r="G91" s="13" t="str">
        <f>IF($A91="","",IF((F91&gt;='School'!$B$4),"Eligible",""))</f>
        <v/>
      </c>
    </row>
    <row r="92" spans="1:7" x14ac:dyDescent="0.25">
      <c r="A92" s="11"/>
      <c r="E92" s="12" t="str">
        <f>IF($A92="","",COUNTIF('Attendance'!$C$2:$C$201,C92))</f>
        <v/>
      </c>
      <c r="F92" s="12" t="str">
        <f>IF($A92="","",COUNTIFS('Attendance'!$C$2:$C$201,C92,'Attendance'!$A$2:$A$201,("&gt;="&amp;'School'!$B$3)))</f>
        <v/>
      </c>
      <c r="G92" s="13" t="str">
        <f>IF($A92="","",IF((F92&gt;='School'!$B$4),"Eligible",""))</f>
        <v/>
      </c>
    </row>
    <row r="93" spans="1:7" x14ac:dyDescent="0.25">
      <c r="A93" s="11"/>
      <c r="E93" s="12" t="str">
        <f>IF($A93="","",COUNTIF('Attendance'!$C$2:$C$201,C93))</f>
        <v/>
      </c>
      <c r="F93" s="12" t="str">
        <f>IF($A93="","",COUNTIFS('Attendance'!$C$2:$C$201,C93,'Attendance'!$A$2:$A$201,("&gt;="&amp;'School'!$B$3)))</f>
        <v/>
      </c>
      <c r="G93" s="13" t="str">
        <f>IF($A93="","",IF((F93&gt;='School'!$B$4),"Eligible",""))</f>
        <v/>
      </c>
    </row>
    <row r="94" spans="1:7" x14ac:dyDescent="0.25">
      <c r="A94" s="11"/>
      <c r="E94" s="12" t="str">
        <f>IF($A94="","",COUNTIF('Attendance'!$C$2:$C$201,C94))</f>
        <v/>
      </c>
      <c r="F94" s="12" t="str">
        <f>IF($A94="","",COUNTIFS('Attendance'!$C$2:$C$201,C94,'Attendance'!$A$2:$A$201,("&gt;="&amp;'School'!$B$3)))</f>
        <v/>
      </c>
      <c r="G94" s="13" t="str">
        <f>IF($A94="","",IF((F94&gt;='School'!$B$4),"Eligible",""))</f>
        <v/>
      </c>
    </row>
    <row r="95" spans="1:7" x14ac:dyDescent="0.25">
      <c r="A95" s="11"/>
      <c r="E95" s="12" t="str">
        <f>IF($A95="","",COUNTIF('Attendance'!$C$2:$C$201,C95))</f>
        <v/>
      </c>
      <c r="F95" s="12" t="str">
        <f>IF($A95="","",COUNTIFS('Attendance'!$C$2:$C$201,C95,'Attendance'!$A$2:$A$201,("&gt;="&amp;'School'!$B$3)))</f>
        <v/>
      </c>
      <c r="G95" s="13" t="str">
        <f>IF($A95="","",IF((F95&gt;='School'!$B$4),"Eligible",""))</f>
        <v/>
      </c>
    </row>
    <row r="96" spans="1:7" x14ac:dyDescent="0.25">
      <c r="A96" s="11"/>
      <c r="E96" s="12" t="str">
        <f>IF($A96="","",COUNTIF('Attendance'!$C$2:$C$201,C96))</f>
        <v/>
      </c>
      <c r="F96" s="12" t="str">
        <f>IF($A96="","",COUNTIFS('Attendance'!$C$2:$C$201,C96,'Attendance'!$A$2:$A$201,("&gt;="&amp;'School'!$B$3)))</f>
        <v/>
      </c>
      <c r="G96" s="13" t="str">
        <f>IF($A96="","",IF((F96&gt;='School'!$B$4),"Eligible",""))</f>
        <v/>
      </c>
    </row>
    <row r="97" spans="1:7" x14ac:dyDescent="0.25">
      <c r="A97" s="11"/>
      <c r="E97" s="12" t="str">
        <f>IF($A97="","",COUNTIF('Attendance'!$C$2:$C$201,C97))</f>
        <v/>
      </c>
      <c r="F97" s="12" t="str">
        <f>IF($A97="","",COUNTIFS('Attendance'!$C$2:$C$201,C97,'Attendance'!$A$2:$A$201,("&gt;="&amp;'School'!$B$3)))</f>
        <v/>
      </c>
      <c r="G97" s="13" t="str">
        <f>IF($A97="","",IF((F97&gt;='School'!$B$4),"Eligible",""))</f>
        <v/>
      </c>
    </row>
    <row r="98" spans="1:7" x14ac:dyDescent="0.25">
      <c r="A98" s="11"/>
      <c r="E98" s="12" t="str">
        <f>IF($A98="","",COUNTIF('Attendance'!$C$2:$C$201,C98))</f>
        <v/>
      </c>
      <c r="F98" s="12" t="str">
        <f>IF($A98="","",COUNTIFS('Attendance'!$C$2:$C$201,C98,'Attendance'!$A$2:$A$201,("&gt;="&amp;'School'!$B$3)))</f>
        <v/>
      </c>
      <c r="G98" s="13" t="str">
        <f>IF($A98="","",IF((F98&gt;='School'!$B$4),"Eligible",""))</f>
        <v/>
      </c>
    </row>
    <row r="99" spans="1:7" x14ac:dyDescent="0.25">
      <c r="A99" s="11"/>
      <c r="E99" s="12" t="str">
        <f>IF($A99="","",COUNTIF('Attendance'!$C$2:$C$201,C99))</f>
        <v/>
      </c>
      <c r="F99" s="12" t="str">
        <f>IF($A99="","",COUNTIFS('Attendance'!$C$2:$C$201,C99,'Attendance'!$A$2:$A$201,("&gt;="&amp;'School'!$B$3)))</f>
        <v/>
      </c>
      <c r="G99" s="13" t="str">
        <f>IF($A99="","",IF((F99&gt;='School'!$B$4),"Eligible",""))</f>
        <v/>
      </c>
    </row>
    <row r="100" spans="1:7" x14ac:dyDescent="0.25">
      <c r="A100" s="11"/>
      <c r="E100" s="12" t="str">
        <f>IF($A100="","",COUNTIF('Attendance'!$C$2:$C$201,C100))</f>
        <v/>
      </c>
      <c r="F100" s="12" t="str">
        <f>IF($A100="","",COUNTIFS('Attendance'!$C$2:$C$201,C100,'Attendance'!$A$2:$A$201,("&gt;="&amp;'School'!$B$3)))</f>
        <v/>
      </c>
      <c r="G100" s="13" t="str">
        <f>IF($A100="","",IF((F100&gt;='School'!$B$4),"Eligible",""))</f>
        <v/>
      </c>
    </row>
    <row r="101" spans="1:7" x14ac:dyDescent="0.25">
      <c r="A101" s="11"/>
      <c r="E101" s="12" t="str">
        <f>IF($A101="","",COUNTIF('Attendance'!$C$2:$C$201,C101))</f>
        <v/>
      </c>
      <c r="F101" s="12" t="str">
        <f>IF($A101="","",COUNTIFS('Attendance'!$C$2:$C$201,C101,'Attendance'!$A$2:$A$201,("&gt;="&amp;'School'!$B$3)))</f>
        <v/>
      </c>
      <c r="G101" s="13" t="str">
        <f>IF($A101="","",IF((F101&gt;='School'!$B$4),"Eligible",""))</f>
        <v/>
      </c>
    </row>
    <row r="102" spans="1:7" x14ac:dyDescent="0.25">
      <c r="A102" s="11"/>
      <c r="E102" s="12" t="str">
        <f>IF($A102="","",COUNTIF('Attendance'!$C$2:$C$201,C102))</f>
        <v/>
      </c>
      <c r="F102" s="12" t="str">
        <f>IF($A102="","",COUNTIFS('Attendance'!$C$2:$C$201,C102,'Attendance'!$A$2:$A$201,("&gt;="&amp;'School'!$B$3)))</f>
        <v/>
      </c>
      <c r="G102" s="13" t="str">
        <f>IF($A102="","",IF((F102&gt;='School'!$B$4),"Eligible",""))</f>
        <v/>
      </c>
    </row>
    <row r="103" spans="1:7" x14ac:dyDescent="0.25">
      <c r="A103" s="11"/>
      <c r="E103" s="12" t="str">
        <f>IF($A103="","",COUNTIF('Attendance'!$C$2:$C$201,C103))</f>
        <v/>
      </c>
      <c r="F103" s="12" t="str">
        <f>IF($A103="","",COUNTIFS('Attendance'!$C$2:$C$201,C103,'Attendance'!$A$2:$A$201,("&gt;="&amp;'School'!$B$3)))</f>
        <v/>
      </c>
      <c r="G103" s="13" t="str">
        <f>IF($A103="","",IF((F103&gt;='School'!$B$4),"Eligible",""))</f>
        <v/>
      </c>
    </row>
    <row r="104" spans="1:7" x14ac:dyDescent="0.25">
      <c r="A104" s="11"/>
      <c r="E104" s="12" t="str">
        <f>IF($A104="","",COUNTIF('Attendance'!$C$2:$C$201,C104))</f>
        <v/>
      </c>
      <c r="F104" s="12" t="str">
        <f>IF($A104="","",COUNTIFS('Attendance'!$C$2:$C$201,C104,'Attendance'!$A$2:$A$201,("&gt;="&amp;'School'!$B$3)))</f>
        <v/>
      </c>
      <c r="G104" s="13" t="str">
        <f>IF($A104="","",IF((F104&gt;='School'!$B$4),"Eligible",""))</f>
        <v/>
      </c>
    </row>
    <row r="105" spans="1:7" x14ac:dyDescent="0.25">
      <c r="A105" s="11"/>
      <c r="E105" s="12" t="str">
        <f>IF($A105="","",COUNTIF('Attendance'!$C$2:$C$201,C105))</f>
        <v/>
      </c>
      <c r="F105" s="12" t="str">
        <f>IF($A105="","",COUNTIFS('Attendance'!$C$2:$C$201,C105,'Attendance'!$A$2:$A$201,("&gt;="&amp;'School'!$B$3)))</f>
        <v/>
      </c>
      <c r="G105" s="13" t="str">
        <f>IF($A105="","",IF((F105&gt;='School'!$B$4),"Eligible",""))</f>
        <v/>
      </c>
    </row>
    <row r="106" spans="1:7" x14ac:dyDescent="0.25">
      <c r="A106" s="11"/>
      <c r="E106" s="12" t="str">
        <f>IF($A106="","",COUNTIF('Attendance'!$C$2:$C$201,C106))</f>
        <v/>
      </c>
      <c r="F106" s="12" t="str">
        <f>IF($A106="","",COUNTIFS('Attendance'!$C$2:$C$201,C106,'Attendance'!$A$2:$A$201,("&gt;="&amp;'School'!$B$3)))</f>
        <v/>
      </c>
      <c r="G106" s="13" t="str">
        <f>IF($A106="","",IF((F106&gt;='School'!$B$4),"Eligible",""))</f>
        <v/>
      </c>
    </row>
    <row r="107" spans="1:7" x14ac:dyDescent="0.25">
      <c r="A107" s="11"/>
      <c r="E107" s="12" t="str">
        <f>IF($A107="","",COUNTIF('Attendance'!$C$2:$C$201,C107))</f>
        <v/>
      </c>
      <c r="F107" s="12" t="str">
        <f>IF($A107="","",COUNTIFS('Attendance'!$C$2:$C$201,C107,'Attendance'!$A$2:$A$201,("&gt;="&amp;'School'!$B$3)))</f>
        <v/>
      </c>
      <c r="G107" s="13" t="str">
        <f>IF($A107="","",IF((F107&gt;='School'!$B$4),"Eligible",""))</f>
        <v/>
      </c>
    </row>
    <row r="108" spans="1:7" x14ac:dyDescent="0.25">
      <c r="A108" s="11"/>
      <c r="E108" s="12" t="str">
        <f>IF($A108="","",COUNTIF('Attendance'!$C$2:$C$201,C108))</f>
        <v/>
      </c>
      <c r="F108" s="12" t="str">
        <f>IF($A108="","",COUNTIFS('Attendance'!$C$2:$C$201,C108,'Attendance'!$A$2:$A$201,("&gt;="&amp;'School'!$B$3)))</f>
        <v/>
      </c>
      <c r="G108" s="13" t="str">
        <f>IF($A108="","",IF((F108&gt;='School'!$B$4),"Eligible",""))</f>
        <v/>
      </c>
    </row>
    <row r="109" spans="1:7" x14ac:dyDescent="0.25">
      <c r="A109" s="11"/>
      <c r="E109" s="12" t="str">
        <f>IF($A109="","",COUNTIF('Attendance'!$C$2:$C$201,C109))</f>
        <v/>
      </c>
      <c r="F109" s="12" t="str">
        <f>IF($A109="","",COUNTIFS('Attendance'!$C$2:$C$201,C109,'Attendance'!$A$2:$A$201,("&gt;="&amp;'School'!$B$3)))</f>
        <v/>
      </c>
      <c r="G109" s="13" t="str">
        <f>IF($A109="","",IF((F109&gt;='School'!$B$4),"Eligible",""))</f>
        <v/>
      </c>
    </row>
    <row r="110" spans="1:7" x14ac:dyDescent="0.25">
      <c r="A110" s="11"/>
      <c r="E110" s="12" t="str">
        <f>IF($A110="","",COUNTIF('Attendance'!$C$2:$C$201,C110))</f>
        <v/>
      </c>
      <c r="F110" s="12" t="str">
        <f>IF($A110="","",COUNTIFS('Attendance'!$C$2:$C$201,C110,'Attendance'!$A$2:$A$201,("&gt;="&amp;'School'!$B$3)))</f>
        <v/>
      </c>
      <c r="G110" s="13" t="str">
        <f>IF($A110="","",IF((F110&gt;='School'!$B$4),"Eligible",""))</f>
        <v/>
      </c>
    </row>
    <row r="111" spans="1:7" x14ac:dyDescent="0.25">
      <c r="A111" s="11"/>
      <c r="E111" s="12" t="str">
        <f>IF($A111="","",COUNTIF('Attendance'!$C$2:$C$201,C111))</f>
        <v/>
      </c>
      <c r="F111" s="12" t="str">
        <f>IF($A111="","",COUNTIFS('Attendance'!$C$2:$C$201,C111,'Attendance'!$A$2:$A$201,("&gt;="&amp;'School'!$B$3)))</f>
        <v/>
      </c>
      <c r="G111" s="13" t="str">
        <f>IF($A111="","",IF((F111&gt;='School'!$B$4),"Eligible",""))</f>
        <v/>
      </c>
    </row>
    <row r="112" spans="1:7" x14ac:dyDescent="0.25">
      <c r="A112" s="11"/>
      <c r="E112" s="12" t="str">
        <f>IF($A112="","",COUNTIF('Attendance'!$C$2:$C$201,C112))</f>
        <v/>
      </c>
      <c r="F112" s="12" t="str">
        <f>IF($A112="","",COUNTIFS('Attendance'!$C$2:$C$201,C112,'Attendance'!$A$2:$A$201,("&gt;="&amp;'School'!$B$3)))</f>
        <v/>
      </c>
      <c r="G112" s="13" t="str">
        <f>IF($A112="","",IF((F112&gt;='School'!$B$4),"Eligible",""))</f>
        <v/>
      </c>
    </row>
    <row r="113" spans="1:7" x14ac:dyDescent="0.25">
      <c r="A113" s="11"/>
      <c r="E113" s="12" t="str">
        <f>IF($A113="","",COUNTIF('Attendance'!$C$2:$C$201,C113))</f>
        <v/>
      </c>
      <c r="F113" s="12" t="str">
        <f>IF($A113="","",COUNTIFS('Attendance'!$C$2:$C$201,C113,'Attendance'!$A$2:$A$201,("&gt;="&amp;'School'!$B$3)))</f>
        <v/>
      </c>
      <c r="G113" s="13" t="str">
        <f>IF($A113="","",IF((F113&gt;='School'!$B$4),"Eligible",""))</f>
        <v/>
      </c>
    </row>
    <row r="114" spans="1:7" x14ac:dyDescent="0.25">
      <c r="A114" s="11"/>
      <c r="E114" s="12" t="str">
        <f>IF($A114="","",COUNTIF('Attendance'!$C$2:$C$201,C114))</f>
        <v/>
      </c>
      <c r="F114" s="12" t="str">
        <f>IF($A114="","",COUNTIFS('Attendance'!$C$2:$C$201,C114,'Attendance'!$A$2:$A$201,("&gt;="&amp;'School'!$B$3)))</f>
        <v/>
      </c>
      <c r="G114" s="13" t="str">
        <f>IF($A114="","",IF((F114&gt;='School'!$B$4),"Eligible",""))</f>
        <v/>
      </c>
    </row>
    <row r="115" spans="1:7" x14ac:dyDescent="0.25">
      <c r="A115" s="11"/>
      <c r="E115" s="12" t="str">
        <f>IF($A115="","",COUNTIF('Attendance'!$C$2:$C$201,C115))</f>
        <v/>
      </c>
      <c r="F115" s="12" t="str">
        <f>IF($A115="","",COUNTIFS('Attendance'!$C$2:$C$201,C115,'Attendance'!$A$2:$A$201,("&gt;="&amp;'School'!$B$3)))</f>
        <v/>
      </c>
      <c r="G115" s="13" t="str">
        <f>IF($A115="","",IF((F115&gt;='School'!$B$4),"Eligible",""))</f>
        <v/>
      </c>
    </row>
    <row r="116" spans="1:7" x14ac:dyDescent="0.25">
      <c r="A116" s="11"/>
      <c r="E116" s="12" t="str">
        <f>IF($A116="","",COUNTIF('Attendance'!$C$2:$C$201,C116))</f>
        <v/>
      </c>
      <c r="F116" s="12" t="str">
        <f>IF($A116="","",COUNTIFS('Attendance'!$C$2:$C$201,C116,'Attendance'!$A$2:$A$201,("&gt;="&amp;'School'!$B$3)))</f>
        <v/>
      </c>
      <c r="G116" s="13" t="str">
        <f>IF($A116="","",IF((F116&gt;='School'!$B$4),"Eligible",""))</f>
        <v/>
      </c>
    </row>
    <row r="117" spans="1:7" x14ac:dyDescent="0.25">
      <c r="A117" s="11"/>
      <c r="E117" s="12" t="str">
        <f>IF($A117="","",COUNTIF('Attendance'!$C$2:$C$201,C117))</f>
        <v/>
      </c>
      <c r="F117" s="12" t="str">
        <f>IF($A117="","",COUNTIFS('Attendance'!$C$2:$C$201,C117,'Attendance'!$A$2:$A$201,("&gt;="&amp;'School'!$B$3)))</f>
        <v/>
      </c>
      <c r="G117" s="13" t="str">
        <f>IF($A117="","",IF((F117&gt;='School'!$B$4),"Eligible",""))</f>
        <v/>
      </c>
    </row>
    <row r="118" spans="1:7" x14ac:dyDescent="0.25">
      <c r="A118" s="11"/>
      <c r="E118" s="12" t="str">
        <f>IF($A118="","",COUNTIF('Attendance'!$C$2:$C$201,C118))</f>
        <v/>
      </c>
      <c r="F118" s="12" t="str">
        <f>IF($A118="","",COUNTIFS('Attendance'!$C$2:$C$201,C118,'Attendance'!$A$2:$A$201,("&gt;="&amp;'School'!$B$3)))</f>
        <v/>
      </c>
      <c r="G118" s="13" t="str">
        <f>IF($A118="","",IF((F118&gt;='School'!$B$4),"Eligible",""))</f>
        <v/>
      </c>
    </row>
    <row r="119" spans="1:7" x14ac:dyDescent="0.25">
      <c r="A119" s="11"/>
      <c r="E119" s="12" t="str">
        <f>IF($A119="","",COUNTIF('Attendance'!$C$2:$C$201,C119))</f>
        <v/>
      </c>
      <c r="F119" s="12" t="str">
        <f>IF($A119="","",COUNTIFS('Attendance'!$C$2:$C$201,C119,'Attendance'!$A$2:$A$201,("&gt;="&amp;'School'!$B$3)))</f>
        <v/>
      </c>
      <c r="G119" s="13" t="str">
        <f>IF($A119="","",IF((F119&gt;='School'!$B$4),"Eligible",""))</f>
        <v/>
      </c>
    </row>
    <row r="120" spans="1:7" x14ac:dyDescent="0.25">
      <c r="A120" s="11"/>
      <c r="E120" s="12" t="str">
        <f>IF($A120="","",COUNTIF('Attendance'!$C$2:$C$201,C120))</f>
        <v/>
      </c>
      <c r="F120" s="12" t="str">
        <f>IF($A120="","",COUNTIFS('Attendance'!$C$2:$C$201,C120,'Attendance'!$A$2:$A$201,("&gt;="&amp;'School'!$B$3)))</f>
        <v/>
      </c>
      <c r="G120" s="13" t="str">
        <f>IF($A120="","",IF((F120&gt;='School'!$B$4),"Eligible",""))</f>
        <v/>
      </c>
    </row>
    <row r="121" spans="1:7" x14ac:dyDescent="0.25">
      <c r="A121" s="11"/>
      <c r="E121" s="12" t="str">
        <f>IF($A121="","",COUNTIF('Attendance'!$C$2:$C$201,C121))</f>
        <v/>
      </c>
      <c r="F121" s="12" t="str">
        <f>IF($A121="","",COUNTIFS('Attendance'!$C$2:$C$201,C121,'Attendance'!$A$2:$A$201,("&gt;="&amp;'School'!$B$3)))</f>
        <v/>
      </c>
      <c r="G121" s="13" t="str">
        <f>IF($A121="","",IF((F121&gt;='School'!$B$4),"Eligible",""))</f>
        <v/>
      </c>
    </row>
    <row r="122" spans="1:7" x14ac:dyDescent="0.25">
      <c r="A122" s="11"/>
      <c r="E122" s="12" t="str">
        <f>IF($A122="","",COUNTIF('Attendance'!$C$2:$C$201,C122))</f>
        <v/>
      </c>
      <c r="F122" s="12" t="str">
        <f>IF($A122="","",COUNTIFS('Attendance'!$C$2:$C$201,C122,'Attendance'!$A$2:$A$201,("&gt;="&amp;'School'!$B$3)))</f>
        <v/>
      </c>
      <c r="G122" s="13" t="str">
        <f>IF($A122="","",IF((F122&gt;='School'!$B$4),"Eligible",""))</f>
        <v/>
      </c>
    </row>
    <row r="123" spans="1:7" x14ac:dyDescent="0.25">
      <c r="A123" s="11"/>
      <c r="E123" s="12" t="str">
        <f>IF($A123="","",COUNTIF('Attendance'!$C$2:$C$201,C123))</f>
        <v/>
      </c>
      <c r="F123" s="12" t="str">
        <f>IF($A123="","",COUNTIFS('Attendance'!$C$2:$C$201,C123,'Attendance'!$A$2:$A$201,("&gt;="&amp;'School'!$B$3)))</f>
        <v/>
      </c>
      <c r="G123" s="13" t="str">
        <f>IF($A123="","",IF((F123&gt;='School'!$B$4),"Eligible",""))</f>
        <v/>
      </c>
    </row>
    <row r="124" spans="1:7" x14ac:dyDescent="0.25">
      <c r="A124" s="11"/>
      <c r="E124" s="12" t="str">
        <f>IF($A124="","",COUNTIF('Attendance'!$C$2:$C$201,C124))</f>
        <v/>
      </c>
      <c r="F124" s="12" t="str">
        <f>IF($A124="","",COUNTIFS('Attendance'!$C$2:$C$201,C124,'Attendance'!$A$2:$A$201,("&gt;="&amp;'School'!$B$3)))</f>
        <v/>
      </c>
      <c r="G124" s="13" t="str">
        <f>IF($A124="","",IF((F124&gt;='School'!$B$4),"Eligible",""))</f>
        <v/>
      </c>
    </row>
    <row r="125" spans="1:7" x14ac:dyDescent="0.25">
      <c r="A125" s="11"/>
      <c r="E125" s="12" t="str">
        <f>IF($A125="","",COUNTIF('Attendance'!$C$2:$C$201,C125))</f>
        <v/>
      </c>
      <c r="F125" s="12" t="str">
        <f>IF($A125="","",COUNTIFS('Attendance'!$C$2:$C$201,C125,'Attendance'!$A$2:$A$201,("&gt;="&amp;'School'!$B$3)))</f>
        <v/>
      </c>
      <c r="G125" s="13" t="str">
        <f>IF($A125="","",IF((F125&gt;='School'!$B$4),"Eligible",""))</f>
        <v/>
      </c>
    </row>
    <row r="126" spans="1:7" x14ac:dyDescent="0.25">
      <c r="A126" s="11"/>
      <c r="E126" s="12" t="str">
        <f>IF($A126="","",COUNTIF('Attendance'!$C$2:$C$201,C126))</f>
        <v/>
      </c>
      <c r="F126" s="12" t="str">
        <f>IF($A126="","",COUNTIFS('Attendance'!$C$2:$C$201,C126,'Attendance'!$A$2:$A$201,("&gt;="&amp;'School'!$B$3)))</f>
        <v/>
      </c>
      <c r="G126" s="13" t="str">
        <f>IF($A126="","",IF((F126&gt;='School'!$B$4),"Eligible",""))</f>
        <v/>
      </c>
    </row>
    <row r="127" spans="1:7" x14ac:dyDescent="0.25">
      <c r="A127" s="11"/>
      <c r="E127" s="12" t="str">
        <f>IF($A127="","",COUNTIF('Attendance'!$C$2:$C$201,C127))</f>
        <v/>
      </c>
      <c r="F127" s="12" t="str">
        <f>IF($A127="","",COUNTIFS('Attendance'!$C$2:$C$201,C127,'Attendance'!$A$2:$A$201,("&gt;="&amp;'School'!$B$3)))</f>
        <v/>
      </c>
      <c r="G127" s="13" t="str">
        <f>IF($A127="","",IF((F127&gt;='School'!$B$4),"Eligible",""))</f>
        <v/>
      </c>
    </row>
    <row r="128" spans="1:7" x14ac:dyDescent="0.25">
      <c r="A128" s="11"/>
      <c r="E128" s="12" t="str">
        <f>IF($A128="","",COUNTIF('Attendance'!$C$2:$C$201,C128))</f>
        <v/>
      </c>
      <c r="F128" s="12" t="str">
        <f>IF($A128="","",COUNTIFS('Attendance'!$C$2:$C$201,C128,'Attendance'!$A$2:$A$201,("&gt;="&amp;'School'!$B$3)))</f>
        <v/>
      </c>
      <c r="G128" s="13" t="str">
        <f>IF($A128="","",IF((F128&gt;='School'!$B$4),"Eligible",""))</f>
        <v/>
      </c>
    </row>
    <row r="129" spans="1:7" x14ac:dyDescent="0.25">
      <c r="A129" s="11"/>
      <c r="E129" s="12" t="str">
        <f>IF($A129="","",COUNTIF('Attendance'!$C$2:$C$201,C129))</f>
        <v/>
      </c>
      <c r="F129" s="12" t="str">
        <f>IF($A129="","",COUNTIFS('Attendance'!$C$2:$C$201,C129,'Attendance'!$A$2:$A$201,("&gt;="&amp;'School'!$B$3)))</f>
        <v/>
      </c>
      <c r="G129" s="13" t="str">
        <f>IF($A129="","",IF((F129&gt;='School'!$B$4),"Eligible",""))</f>
        <v/>
      </c>
    </row>
    <row r="130" spans="1:7" x14ac:dyDescent="0.25">
      <c r="A130" s="11"/>
      <c r="E130" s="12" t="str">
        <f>IF($A130="","",COUNTIF('Attendance'!$C$2:$C$201,C130))</f>
        <v/>
      </c>
      <c r="F130" s="12" t="str">
        <f>IF($A130="","",COUNTIFS('Attendance'!$C$2:$C$201,C130,'Attendance'!$A$2:$A$201,("&gt;="&amp;'School'!$B$3)))</f>
        <v/>
      </c>
      <c r="G130" s="13" t="str">
        <f>IF($A130="","",IF((F130&gt;='School'!$B$4),"Eligible",""))</f>
        <v/>
      </c>
    </row>
    <row r="131" spans="1:7" x14ac:dyDescent="0.25">
      <c r="A131" s="11"/>
      <c r="E131" s="12" t="str">
        <f>IF($A131="","",COUNTIF('Attendance'!$C$2:$C$201,C131))</f>
        <v/>
      </c>
      <c r="F131" s="12" t="str">
        <f>IF($A131="","",COUNTIFS('Attendance'!$C$2:$C$201,C131,'Attendance'!$A$2:$A$201,("&gt;="&amp;'School'!$B$3)))</f>
        <v/>
      </c>
      <c r="G131" s="13" t="str">
        <f>IF($A131="","",IF((F131&gt;='School'!$B$4),"Eligible",""))</f>
        <v/>
      </c>
    </row>
    <row r="132" spans="1:7" x14ac:dyDescent="0.25">
      <c r="A132" s="11"/>
      <c r="E132" s="12" t="str">
        <f>IF($A132="","",COUNTIF('Attendance'!$C$2:$C$201,C132))</f>
        <v/>
      </c>
      <c r="F132" s="12" t="str">
        <f>IF($A132="","",COUNTIFS('Attendance'!$C$2:$C$201,C132,'Attendance'!$A$2:$A$201,("&gt;="&amp;'School'!$B$3)))</f>
        <v/>
      </c>
      <c r="G132" s="13" t="str">
        <f>IF($A132="","",IF((F132&gt;='School'!$B$4),"Eligible",""))</f>
        <v/>
      </c>
    </row>
    <row r="133" spans="1:7" x14ac:dyDescent="0.25">
      <c r="A133" s="11"/>
      <c r="E133" s="12" t="str">
        <f>IF($A133="","",COUNTIF('Attendance'!$C$2:$C$201,C133))</f>
        <v/>
      </c>
      <c r="F133" s="12" t="str">
        <f>IF($A133="","",COUNTIFS('Attendance'!$C$2:$C$201,C133,'Attendance'!$A$2:$A$201,("&gt;="&amp;'School'!$B$3)))</f>
        <v/>
      </c>
      <c r="G133" s="13" t="str">
        <f>IF($A133="","",IF((F133&gt;='School'!$B$4),"Eligible",""))</f>
        <v/>
      </c>
    </row>
    <row r="134" spans="1:7" x14ac:dyDescent="0.25">
      <c r="A134" s="11"/>
      <c r="E134" s="12" t="str">
        <f>IF($A134="","",COUNTIF('Attendance'!$C$2:$C$201,C134))</f>
        <v/>
      </c>
      <c r="F134" s="12" t="str">
        <f>IF($A134="","",COUNTIFS('Attendance'!$C$2:$C$201,C134,'Attendance'!$A$2:$A$201,("&gt;="&amp;'School'!$B$3)))</f>
        <v/>
      </c>
      <c r="G134" s="13" t="str">
        <f>IF($A134="","",IF((F134&gt;='School'!$B$4),"Eligible",""))</f>
        <v/>
      </c>
    </row>
    <row r="135" spans="1:7" x14ac:dyDescent="0.25">
      <c r="A135" s="11"/>
      <c r="E135" s="12" t="str">
        <f>IF($A135="","",COUNTIF('Attendance'!$C$2:$C$201,C135))</f>
        <v/>
      </c>
      <c r="F135" s="12" t="str">
        <f>IF($A135="","",COUNTIFS('Attendance'!$C$2:$C$201,C135,'Attendance'!$A$2:$A$201,("&gt;="&amp;'School'!$B$3)))</f>
        <v/>
      </c>
      <c r="G135" s="13" t="str">
        <f>IF($A135="","",IF((F135&gt;='School'!$B$4),"Eligible",""))</f>
        <v/>
      </c>
    </row>
    <row r="136" spans="1:7" x14ac:dyDescent="0.25">
      <c r="A136" s="11"/>
      <c r="E136" s="12" t="str">
        <f>IF($A136="","",COUNTIF('Attendance'!$C$2:$C$201,C136))</f>
        <v/>
      </c>
      <c r="F136" s="12" t="str">
        <f>IF($A136="","",COUNTIFS('Attendance'!$C$2:$C$201,C136,'Attendance'!$A$2:$A$201,("&gt;="&amp;'School'!$B$3)))</f>
        <v/>
      </c>
      <c r="G136" s="13" t="str">
        <f>IF($A136="","",IF((F136&gt;='School'!$B$4),"Eligible",""))</f>
        <v/>
      </c>
    </row>
    <row r="137" spans="1:7" x14ac:dyDescent="0.25">
      <c r="A137" s="11"/>
      <c r="E137" s="12" t="str">
        <f>IF($A137="","",COUNTIF('Attendance'!$C$2:$C$201,C137))</f>
        <v/>
      </c>
      <c r="F137" s="12" t="str">
        <f>IF($A137="","",COUNTIFS('Attendance'!$C$2:$C$201,C137,'Attendance'!$A$2:$A$201,("&gt;="&amp;'School'!$B$3)))</f>
        <v/>
      </c>
      <c r="G137" s="13" t="str">
        <f>IF($A137="","",IF((F137&gt;='School'!$B$4),"Eligible",""))</f>
        <v/>
      </c>
    </row>
    <row r="138" spans="1:7" x14ac:dyDescent="0.25">
      <c r="A138" s="11"/>
      <c r="E138" s="12" t="str">
        <f>IF($A138="","",COUNTIF('Attendance'!$C$2:$C$201,C138))</f>
        <v/>
      </c>
      <c r="F138" s="12" t="str">
        <f>IF($A138="","",COUNTIFS('Attendance'!$C$2:$C$201,C138,'Attendance'!$A$2:$A$201,("&gt;="&amp;'School'!$B$3)))</f>
        <v/>
      </c>
      <c r="G138" s="13" t="str">
        <f>IF($A138="","",IF((F138&gt;='School'!$B$4),"Eligible",""))</f>
        <v/>
      </c>
    </row>
    <row r="139" spans="1:7" x14ac:dyDescent="0.25">
      <c r="A139" s="11"/>
      <c r="E139" s="12" t="str">
        <f>IF($A139="","",COUNTIF('Attendance'!$C$2:$C$201,C139))</f>
        <v/>
      </c>
      <c r="F139" s="12" t="str">
        <f>IF($A139="","",COUNTIFS('Attendance'!$C$2:$C$201,C139,'Attendance'!$A$2:$A$201,("&gt;="&amp;'School'!$B$3)))</f>
        <v/>
      </c>
      <c r="G139" s="13" t="str">
        <f>IF($A139="","",IF((F139&gt;='School'!$B$4),"Eligible",""))</f>
        <v/>
      </c>
    </row>
    <row r="140" spans="1:7" x14ac:dyDescent="0.25">
      <c r="A140" s="11"/>
      <c r="E140" s="12" t="str">
        <f>IF($A140="","",COUNTIF('Attendance'!$C$2:$C$201,C140))</f>
        <v/>
      </c>
      <c r="F140" s="12" t="str">
        <f>IF($A140="","",COUNTIFS('Attendance'!$C$2:$C$201,C140,'Attendance'!$A$2:$A$201,("&gt;="&amp;'School'!$B$3)))</f>
        <v/>
      </c>
      <c r="G140" s="13" t="str">
        <f>IF($A140="","",IF((F140&gt;='School'!$B$4),"Eligible",""))</f>
        <v/>
      </c>
    </row>
    <row r="141" spans="1:7" x14ac:dyDescent="0.25">
      <c r="A141" s="11"/>
      <c r="E141" s="12" t="str">
        <f>IF($A141="","",COUNTIF('Attendance'!$C$2:$C$201,C141))</f>
        <v/>
      </c>
      <c r="F141" s="12" t="str">
        <f>IF($A141="","",COUNTIFS('Attendance'!$C$2:$C$201,C141,'Attendance'!$A$2:$A$201,("&gt;="&amp;'School'!$B$3)))</f>
        <v/>
      </c>
      <c r="G141" s="13" t="str">
        <f>IF($A141="","",IF((F141&gt;='School'!$B$4),"Eligible",""))</f>
        <v/>
      </c>
    </row>
    <row r="142" spans="1:7" x14ac:dyDescent="0.25">
      <c r="A142" s="11"/>
      <c r="E142" s="12" t="str">
        <f>IF($A142="","",COUNTIF('Attendance'!$C$2:$C$201,C142))</f>
        <v/>
      </c>
      <c r="F142" s="12" t="str">
        <f>IF($A142="","",COUNTIFS('Attendance'!$C$2:$C$201,C142,'Attendance'!$A$2:$A$201,("&gt;="&amp;'School'!$B$3)))</f>
        <v/>
      </c>
      <c r="G142" s="13" t="str">
        <f>IF($A142="","",IF((F142&gt;='School'!$B$4),"Eligible",""))</f>
        <v/>
      </c>
    </row>
    <row r="143" spans="1:7" x14ac:dyDescent="0.25">
      <c r="A143" s="11"/>
      <c r="E143" s="12" t="str">
        <f>IF($A143="","",COUNTIF('Attendance'!$C$2:$C$201,C143))</f>
        <v/>
      </c>
      <c r="F143" s="12" t="str">
        <f>IF($A143="","",COUNTIFS('Attendance'!$C$2:$C$201,C143,'Attendance'!$A$2:$A$201,("&gt;="&amp;'School'!$B$3)))</f>
        <v/>
      </c>
      <c r="G143" s="13" t="str">
        <f>IF($A143="","",IF((F143&gt;='School'!$B$4),"Eligible",""))</f>
        <v/>
      </c>
    </row>
    <row r="144" spans="1:7" x14ac:dyDescent="0.25">
      <c r="A144" s="11"/>
      <c r="E144" s="12" t="str">
        <f>IF($A144="","",COUNTIF('Attendance'!$C$2:$C$201,C144))</f>
        <v/>
      </c>
      <c r="F144" s="12" t="str">
        <f>IF($A144="","",COUNTIFS('Attendance'!$C$2:$C$201,C144,'Attendance'!$A$2:$A$201,("&gt;="&amp;'School'!$B$3)))</f>
        <v/>
      </c>
      <c r="G144" s="13" t="str">
        <f>IF($A144="","",IF((F144&gt;='School'!$B$4),"Eligible",""))</f>
        <v/>
      </c>
    </row>
    <row r="145" spans="1:7" x14ac:dyDescent="0.25">
      <c r="A145" s="11"/>
      <c r="E145" s="12" t="str">
        <f>IF($A145="","",COUNTIF('Attendance'!$C$2:$C$201,C145))</f>
        <v/>
      </c>
      <c r="F145" s="12" t="str">
        <f>IF($A145="","",COUNTIFS('Attendance'!$C$2:$C$201,C145,'Attendance'!$A$2:$A$201,("&gt;="&amp;'School'!$B$3)))</f>
        <v/>
      </c>
      <c r="G145" s="13" t="str">
        <f>IF($A145="","",IF((F145&gt;='School'!$B$4),"Eligible",""))</f>
        <v/>
      </c>
    </row>
    <row r="146" spans="1:7" x14ac:dyDescent="0.25">
      <c r="A146" s="11"/>
      <c r="E146" s="12" t="str">
        <f>IF($A146="","",COUNTIF('Attendance'!$C$2:$C$201,C146))</f>
        <v/>
      </c>
      <c r="F146" s="12" t="str">
        <f>IF($A146="","",COUNTIFS('Attendance'!$C$2:$C$201,C146,'Attendance'!$A$2:$A$201,("&gt;="&amp;'School'!$B$3)))</f>
        <v/>
      </c>
      <c r="G146" s="13" t="str">
        <f>IF($A146="","",IF((F146&gt;='School'!$B$4),"Eligible",""))</f>
        <v/>
      </c>
    </row>
    <row r="147" spans="1:7" x14ac:dyDescent="0.25">
      <c r="A147" s="11"/>
      <c r="E147" s="12" t="str">
        <f>IF($A147="","",COUNTIF('Attendance'!$C$2:$C$201,C147))</f>
        <v/>
      </c>
      <c r="F147" s="12" t="str">
        <f>IF($A147="","",COUNTIFS('Attendance'!$C$2:$C$201,C147,'Attendance'!$A$2:$A$201,("&gt;="&amp;'School'!$B$3)))</f>
        <v/>
      </c>
      <c r="G147" s="13" t="str">
        <f>IF($A147="","",IF((F147&gt;='School'!$B$4),"Eligible",""))</f>
        <v/>
      </c>
    </row>
    <row r="148" spans="1:7" x14ac:dyDescent="0.25">
      <c r="A148" s="11"/>
      <c r="E148" s="12" t="str">
        <f>IF($A148="","",COUNTIF('Attendance'!$C$2:$C$201,C148))</f>
        <v/>
      </c>
      <c r="F148" s="12" t="str">
        <f>IF($A148="","",COUNTIFS('Attendance'!$C$2:$C$201,C148,'Attendance'!$A$2:$A$201,("&gt;="&amp;'School'!$B$3)))</f>
        <v/>
      </c>
      <c r="G148" s="13" t="str">
        <f>IF($A148="","",IF((F148&gt;='School'!$B$4),"Eligible",""))</f>
        <v/>
      </c>
    </row>
    <row r="149" spans="1:7" x14ac:dyDescent="0.25">
      <c r="A149" s="11"/>
      <c r="E149" s="12" t="str">
        <f>IF($A149="","",COUNTIF('Attendance'!$C$2:$C$201,C149))</f>
        <v/>
      </c>
      <c r="F149" s="12" t="str">
        <f>IF($A149="","",COUNTIFS('Attendance'!$C$2:$C$201,C149,'Attendance'!$A$2:$A$201,("&gt;="&amp;'School'!$B$3)))</f>
        <v/>
      </c>
      <c r="G149" s="13" t="str">
        <f>IF($A149="","",IF((F149&gt;='School'!$B$4),"Eligible",""))</f>
        <v/>
      </c>
    </row>
    <row r="150" spans="1:7" x14ac:dyDescent="0.25">
      <c r="A150" s="11"/>
      <c r="E150" s="12" t="str">
        <f>IF($A150="","",COUNTIF('Attendance'!$C$2:$C$201,C150))</f>
        <v/>
      </c>
      <c r="F150" s="12" t="str">
        <f>IF($A150="","",COUNTIFS('Attendance'!$C$2:$C$201,C150,'Attendance'!$A$2:$A$201,("&gt;="&amp;'School'!$B$3)))</f>
        <v/>
      </c>
      <c r="G150" s="13" t="str">
        <f>IF($A150="","",IF((F150&gt;='School'!$B$4),"Eligible",""))</f>
        <v/>
      </c>
    </row>
    <row r="151" spans="1:7" x14ac:dyDescent="0.25">
      <c r="A151" s="11"/>
      <c r="E151" s="12" t="str">
        <f>IF($A151="","",COUNTIF('Attendance'!$C$2:$C$201,C151))</f>
        <v/>
      </c>
      <c r="F151" s="12" t="str">
        <f>IF($A151="","",COUNTIFS('Attendance'!$C$2:$C$201,C151,'Attendance'!$A$2:$A$201,("&gt;="&amp;'School'!$B$3)))</f>
        <v/>
      </c>
      <c r="G151" s="13" t="str">
        <f>IF($A151="","",IF((F151&gt;='School'!$B$4),"Eligible",""))</f>
        <v/>
      </c>
    </row>
    <row r="152" spans="1:7" x14ac:dyDescent="0.25">
      <c r="A152" s="11"/>
      <c r="E152" s="12" t="str">
        <f>IF($A152="","",COUNTIF('Attendance'!$C$2:$C$201,C152))</f>
        <v/>
      </c>
      <c r="F152" s="12" t="str">
        <f>IF($A152="","",COUNTIFS('Attendance'!$C$2:$C$201,C152,'Attendance'!$A$2:$A$201,("&gt;="&amp;'School'!$B$3)))</f>
        <v/>
      </c>
      <c r="G152" s="13" t="str">
        <f>IF($A152="","",IF((F152&gt;='School'!$B$4),"Eligible",""))</f>
        <v/>
      </c>
    </row>
    <row r="153" spans="1:7" x14ac:dyDescent="0.25">
      <c r="A153" s="11"/>
      <c r="E153" s="12" t="str">
        <f>IF($A153="","",COUNTIF('Attendance'!$C$2:$C$201,C153))</f>
        <v/>
      </c>
      <c r="F153" s="12" t="str">
        <f>IF($A153="","",COUNTIFS('Attendance'!$C$2:$C$201,C153,'Attendance'!$A$2:$A$201,("&gt;="&amp;'School'!$B$3)))</f>
        <v/>
      </c>
      <c r="G153" s="13" t="str">
        <f>IF($A153="","",IF((F153&gt;='School'!$B$4),"Eligible",""))</f>
        <v/>
      </c>
    </row>
    <row r="154" spans="1:7" x14ac:dyDescent="0.25">
      <c r="A154" s="11"/>
      <c r="E154" s="12" t="str">
        <f>IF($A154="","",COUNTIF('Attendance'!$C$2:$C$201,C154))</f>
        <v/>
      </c>
      <c r="F154" s="12" t="str">
        <f>IF($A154="","",COUNTIFS('Attendance'!$C$2:$C$201,C154,'Attendance'!$A$2:$A$201,("&gt;="&amp;'School'!$B$3)))</f>
        <v/>
      </c>
      <c r="G154" s="13" t="str">
        <f>IF($A154="","",IF((F154&gt;='School'!$B$4),"Eligible",""))</f>
        <v/>
      </c>
    </row>
    <row r="155" spans="1:7" x14ac:dyDescent="0.25">
      <c r="A155" s="11"/>
      <c r="E155" s="12" t="str">
        <f>IF($A155="","",COUNTIF('Attendance'!$C$2:$C$201,C155))</f>
        <v/>
      </c>
      <c r="F155" s="12" t="str">
        <f>IF($A155="","",COUNTIFS('Attendance'!$C$2:$C$201,C155,'Attendance'!$A$2:$A$201,("&gt;="&amp;'School'!$B$3)))</f>
        <v/>
      </c>
      <c r="G155" s="13" t="str">
        <f>IF($A155="","",IF((F155&gt;='School'!$B$4),"Eligible",""))</f>
        <v/>
      </c>
    </row>
    <row r="156" spans="1:7" x14ac:dyDescent="0.25">
      <c r="A156" s="11"/>
      <c r="E156" s="12" t="str">
        <f>IF($A156="","",COUNTIF('Attendance'!$C$2:$C$201,C156))</f>
        <v/>
      </c>
      <c r="F156" s="12" t="str">
        <f>IF($A156="","",COUNTIFS('Attendance'!$C$2:$C$201,C156,'Attendance'!$A$2:$A$201,("&gt;="&amp;'School'!$B$3)))</f>
        <v/>
      </c>
      <c r="G156" s="13" t="str">
        <f>IF($A156="","",IF((F156&gt;='School'!$B$4),"Eligible",""))</f>
        <v/>
      </c>
    </row>
    <row r="157" spans="1:7" x14ac:dyDescent="0.25">
      <c r="A157" s="11"/>
      <c r="E157" s="12" t="str">
        <f>IF($A157="","",COUNTIF('Attendance'!$C$2:$C$201,C157))</f>
        <v/>
      </c>
      <c r="F157" s="12" t="str">
        <f>IF($A157="","",COUNTIFS('Attendance'!$C$2:$C$201,C157,'Attendance'!$A$2:$A$201,("&gt;="&amp;'School'!$B$3)))</f>
        <v/>
      </c>
      <c r="G157" s="13" t="str">
        <f>IF($A157="","",IF((F157&gt;='School'!$B$4),"Eligible",""))</f>
        <v/>
      </c>
    </row>
    <row r="158" spans="1:7" x14ac:dyDescent="0.25">
      <c r="A158" s="11"/>
      <c r="E158" s="12" t="str">
        <f>IF($A158="","",COUNTIF('Attendance'!$C$2:$C$201,C158))</f>
        <v/>
      </c>
      <c r="F158" s="12" t="str">
        <f>IF($A158="","",COUNTIFS('Attendance'!$C$2:$C$201,C158,'Attendance'!$A$2:$A$201,("&gt;="&amp;'School'!$B$3)))</f>
        <v/>
      </c>
      <c r="G158" s="13" t="str">
        <f>IF($A158="","",IF((F158&gt;='School'!$B$4),"Eligible",""))</f>
        <v/>
      </c>
    </row>
    <row r="159" spans="1:7" x14ac:dyDescent="0.25">
      <c r="A159" s="11"/>
      <c r="E159" s="12" t="str">
        <f>IF($A159="","",COUNTIF('Attendance'!$C$2:$C$201,C159))</f>
        <v/>
      </c>
      <c r="F159" s="12" t="str">
        <f>IF($A159="","",COUNTIFS('Attendance'!$C$2:$C$201,C159,'Attendance'!$A$2:$A$201,("&gt;="&amp;'School'!$B$3)))</f>
        <v/>
      </c>
      <c r="G159" s="13" t="str">
        <f>IF($A159="","",IF((F159&gt;='School'!$B$4),"Eligible",""))</f>
        <v/>
      </c>
    </row>
    <row r="160" spans="1:7" x14ac:dyDescent="0.25">
      <c r="A160" s="11"/>
      <c r="E160" s="12" t="str">
        <f>IF($A160="","",COUNTIF('Attendance'!$C$2:$C$201,C160))</f>
        <v/>
      </c>
      <c r="F160" s="12" t="str">
        <f>IF($A160="","",COUNTIFS('Attendance'!$C$2:$C$201,C160,'Attendance'!$A$2:$A$201,("&gt;="&amp;'School'!$B$3)))</f>
        <v/>
      </c>
      <c r="G160" s="13" t="str">
        <f>IF($A160="","",IF((F160&gt;='School'!$B$4),"Eligible",""))</f>
        <v/>
      </c>
    </row>
    <row r="161" spans="1:7" x14ac:dyDescent="0.25">
      <c r="A161" s="11"/>
      <c r="E161" s="12" t="str">
        <f>IF($A161="","",COUNTIF('Attendance'!$C$2:$C$201,C161))</f>
        <v/>
      </c>
      <c r="F161" s="12" t="str">
        <f>IF($A161="","",COUNTIFS('Attendance'!$C$2:$C$201,C161,'Attendance'!$A$2:$A$201,("&gt;="&amp;'School'!$B$3)))</f>
        <v/>
      </c>
      <c r="G161" s="13" t="str">
        <f>IF($A161="","",IF((F161&gt;='School'!$B$4),"Eligible",""))</f>
        <v/>
      </c>
    </row>
    <row r="162" spans="1:7" x14ac:dyDescent="0.25">
      <c r="A162" s="11"/>
      <c r="E162" s="12" t="str">
        <f>IF($A162="","",COUNTIF('Attendance'!$C$2:$C$201,C162))</f>
        <v/>
      </c>
      <c r="F162" s="12" t="str">
        <f>IF($A162="","",COUNTIFS('Attendance'!$C$2:$C$201,C162,'Attendance'!$A$2:$A$201,("&gt;="&amp;'School'!$B$3)))</f>
        <v/>
      </c>
      <c r="G162" s="13" t="str">
        <f>IF($A162="","",IF((F162&gt;='School'!$B$4),"Eligible",""))</f>
        <v/>
      </c>
    </row>
    <row r="163" spans="1:7" x14ac:dyDescent="0.25">
      <c r="A163" s="11"/>
      <c r="E163" s="12" t="str">
        <f>IF($A163="","",COUNTIF('Attendance'!$C$2:$C$201,C163))</f>
        <v/>
      </c>
      <c r="F163" s="12" t="str">
        <f>IF($A163="","",COUNTIFS('Attendance'!$C$2:$C$201,C163,'Attendance'!$A$2:$A$201,("&gt;="&amp;'School'!$B$3)))</f>
        <v/>
      </c>
      <c r="G163" s="13" t="str">
        <f>IF($A163="","",IF((F163&gt;='School'!$B$4),"Eligible",""))</f>
        <v/>
      </c>
    </row>
    <row r="164" spans="1:7" x14ac:dyDescent="0.25">
      <c r="A164" s="11"/>
      <c r="E164" s="12" t="str">
        <f>IF($A164="","",COUNTIF('Attendance'!$C$2:$C$201,C164))</f>
        <v/>
      </c>
      <c r="F164" s="12" t="str">
        <f>IF($A164="","",COUNTIFS('Attendance'!$C$2:$C$201,C164,'Attendance'!$A$2:$A$201,("&gt;="&amp;'School'!$B$3)))</f>
        <v/>
      </c>
      <c r="G164" s="13" t="str">
        <f>IF($A164="","",IF((F164&gt;='School'!$B$4),"Eligible",""))</f>
        <v/>
      </c>
    </row>
    <row r="165" spans="1:7" x14ac:dyDescent="0.25">
      <c r="A165" s="11"/>
      <c r="E165" s="12" t="str">
        <f>IF($A165="","",COUNTIF('Attendance'!$C$2:$C$201,C165))</f>
        <v/>
      </c>
      <c r="F165" s="12" t="str">
        <f>IF($A165="","",COUNTIFS('Attendance'!$C$2:$C$201,C165,'Attendance'!$A$2:$A$201,("&gt;="&amp;'School'!$B$3)))</f>
        <v/>
      </c>
      <c r="G165" s="13" t="str">
        <f>IF($A165="","",IF((F165&gt;='School'!$B$4),"Eligible",""))</f>
        <v/>
      </c>
    </row>
    <row r="166" spans="1:7" x14ac:dyDescent="0.25">
      <c r="A166" s="11"/>
      <c r="E166" s="12" t="str">
        <f>IF($A166="","",COUNTIF('Attendance'!$C$2:$C$201,C166))</f>
        <v/>
      </c>
      <c r="F166" s="12" t="str">
        <f>IF($A166="","",COUNTIFS('Attendance'!$C$2:$C$201,C166,'Attendance'!$A$2:$A$201,("&gt;="&amp;'School'!$B$3)))</f>
        <v/>
      </c>
      <c r="G166" s="13" t="str">
        <f>IF($A166="","",IF((F166&gt;='School'!$B$4),"Eligible",""))</f>
        <v/>
      </c>
    </row>
    <row r="167" spans="1:7" x14ac:dyDescent="0.25">
      <c r="A167" s="11"/>
      <c r="E167" s="12" t="str">
        <f>IF($A167="","",COUNTIF('Attendance'!$C$2:$C$201,C167))</f>
        <v/>
      </c>
      <c r="F167" s="12" t="str">
        <f>IF($A167="","",COUNTIFS('Attendance'!$C$2:$C$201,C167,'Attendance'!$A$2:$A$201,("&gt;="&amp;'School'!$B$3)))</f>
        <v/>
      </c>
      <c r="G167" s="13" t="str">
        <f>IF($A167="","",IF((F167&gt;='School'!$B$4),"Eligible",""))</f>
        <v/>
      </c>
    </row>
    <row r="168" spans="1:7" x14ac:dyDescent="0.25">
      <c r="A168" s="11"/>
      <c r="E168" s="12" t="str">
        <f>IF($A168="","",COUNTIF('Attendance'!$C$2:$C$201,C168))</f>
        <v/>
      </c>
      <c r="F168" s="12" t="str">
        <f>IF($A168="","",COUNTIFS('Attendance'!$C$2:$C$201,C168,'Attendance'!$A$2:$A$201,("&gt;="&amp;'School'!$B$3)))</f>
        <v/>
      </c>
      <c r="G168" s="13" t="str">
        <f>IF($A168="","",IF((F168&gt;='School'!$B$4),"Eligible",""))</f>
        <v/>
      </c>
    </row>
    <row r="169" spans="1:7" x14ac:dyDescent="0.25">
      <c r="A169" s="11"/>
      <c r="E169" s="12" t="str">
        <f>IF($A169="","",COUNTIF('Attendance'!$C$2:$C$201,C169))</f>
        <v/>
      </c>
      <c r="F169" s="12" t="str">
        <f>IF($A169="","",COUNTIFS('Attendance'!$C$2:$C$201,C169,'Attendance'!$A$2:$A$201,("&gt;="&amp;'School'!$B$3)))</f>
        <v/>
      </c>
      <c r="G169" s="13" t="str">
        <f>IF($A169="","",IF((F169&gt;='School'!$B$4),"Eligible",""))</f>
        <v/>
      </c>
    </row>
    <row r="170" spans="1:7" x14ac:dyDescent="0.25">
      <c r="A170" s="11"/>
      <c r="E170" s="12" t="str">
        <f>IF($A170="","",COUNTIF('Attendance'!$C$2:$C$201,C170))</f>
        <v/>
      </c>
      <c r="F170" s="12" t="str">
        <f>IF($A170="","",COUNTIFS('Attendance'!$C$2:$C$201,C170,'Attendance'!$A$2:$A$201,("&gt;="&amp;'School'!$B$3)))</f>
        <v/>
      </c>
      <c r="G170" s="13" t="str">
        <f>IF($A170="","",IF((F170&gt;='School'!$B$4),"Eligible",""))</f>
        <v/>
      </c>
    </row>
    <row r="171" spans="1:7" x14ac:dyDescent="0.25">
      <c r="A171" s="11"/>
      <c r="E171" s="12" t="str">
        <f>IF($A171="","",COUNTIF('Attendance'!$C$2:$C$201,C171))</f>
        <v/>
      </c>
      <c r="F171" s="12" t="str">
        <f>IF($A171="","",COUNTIFS('Attendance'!$C$2:$C$201,C171,'Attendance'!$A$2:$A$201,("&gt;="&amp;'School'!$B$3)))</f>
        <v/>
      </c>
      <c r="G171" s="13" t="str">
        <f>IF($A171="","",IF((F171&gt;='School'!$B$4),"Eligible",""))</f>
        <v/>
      </c>
    </row>
    <row r="172" spans="1:7" x14ac:dyDescent="0.25">
      <c r="A172" s="11"/>
      <c r="E172" s="12" t="str">
        <f>IF($A172="","",COUNTIF('Attendance'!$C$2:$C$201,C172))</f>
        <v/>
      </c>
      <c r="F172" s="12" t="str">
        <f>IF($A172="","",COUNTIFS('Attendance'!$C$2:$C$201,C172,'Attendance'!$A$2:$A$201,("&gt;="&amp;'School'!$B$3)))</f>
        <v/>
      </c>
      <c r="G172" s="13" t="str">
        <f>IF($A172="","",IF((F172&gt;='School'!$B$4),"Eligible",""))</f>
        <v/>
      </c>
    </row>
    <row r="173" spans="1:7" x14ac:dyDescent="0.25">
      <c r="A173" s="11"/>
      <c r="E173" s="12" t="str">
        <f>IF($A173="","",COUNTIF('Attendance'!$C$2:$C$201,C173))</f>
        <v/>
      </c>
      <c r="F173" s="12" t="str">
        <f>IF($A173="","",COUNTIFS('Attendance'!$C$2:$C$201,C173,'Attendance'!$A$2:$A$201,("&gt;="&amp;'School'!$B$3)))</f>
        <v/>
      </c>
      <c r="G173" s="13" t="str">
        <f>IF($A173="","",IF((F173&gt;='School'!$B$4),"Eligible",""))</f>
        <v/>
      </c>
    </row>
    <row r="174" spans="1:7" x14ac:dyDescent="0.25">
      <c r="A174" s="11"/>
      <c r="E174" s="12" t="str">
        <f>IF($A174="","",COUNTIF('Attendance'!$C$2:$C$201,C174))</f>
        <v/>
      </c>
      <c r="F174" s="12" t="str">
        <f>IF($A174="","",COUNTIFS('Attendance'!$C$2:$C$201,C174,'Attendance'!$A$2:$A$201,("&gt;="&amp;'School'!$B$3)))</f>
        <v/>
      </c>
      <c r="G174" s="13" t="str">
        <f>IF($A174="","",IF((F174&gt;='School'!$B$4),"Eligible",""))</f>
        <v/>
      </c>
    </row>
    <row r="175" spans="1:7" x14ac:dyDescent="0.25">
      <c r="A175" s="11"/>
      <c r="E175" s="12" t="str">
        <f>IF($A175="","",COUNTIF('Attendance'!$C$2:$C$201,C175))</f>
        <v/>
      </c>
      <c r="F175" s="12" t="str">
        <f>IF($A175="","",COUNTIFS('Attendance'!$C$2:$C$201,C175,'Attendance'!$A$2:$A$201,("&gt;="&amp;'School'!$B$3)))</f>
        <v/>
      </c>
      <c r="G175" s="13" t="str">
        <f>IF($A175="","",IF((F175&gt;='School'!$B$4),"Eligible",""))</f>
        <v/>
      </c>
    </row>
    <row r="176" spans="1:7" x14ac:dyDescent="0.25">
      <c r="A176" s="11"/>
      <c r="E176" s="12" t="str">
        <f>IF($A176="","",COUNTIF('Attendance'!$C$2:$C$201,C176))</f>
        <v/>
      </c>
      <c r="F176" s="12" t="str">
        <f>IF($A176="","",COUNTIFS('Attendance'!$C$2:$C$201,C176,'Attendance'!$A$2:$A$201,("&gt;="&amp;'School'!$B$3)))</f>
        <v/>
      </c>
      <c r="G176" s="13" t="str">
        <f>IF($A176="","",IF((F176&gt;='School'!$B$4),"Eligible",""))</f>
        <v/>
      </c>
    </row>
    <row r="177" spans="1:7" x14ac:dyDescent="0.25">
      <c r="A177" s="11"/>
      <c r="E177" s="12" t="str">
        <f>IF($A177="","",COUNTIF('Attendance'!$C$2:$C$201,C177))</f>
        <v/>
      </c>
      <c r="F177" s="12" t="str">
        <f>IF($A177="","",COUNTIFS('Attendance'!$C$2:$C$201,C177,'Attendance'!$A$2:$A$201,("&gt;="&amp;'School'!$B$3)))</f>
        <v/>
      </c>
      <c r="G177" s="13" t="str">
        <f>IF($A177="","",IF((F177&gt;='School'!$B$4),"Eligible",""))</f>
        <v/>
      </c>
    </row>
    <row r="178" spans="1:7" x14ac:dyDescent="0.25">
      <c r="A178" s="11"/>
      <c r="E178" s="12" t="str">
        <f>IF($A178="","",COUNTIF('Attendance'!$C$2:$C$201,C178))</f>
        <v/>
      </c>
      <c r="F178" s="12" t="str">
        <f>IF($A178="","",COUNTIFS('Attendance'!$C$2:$C$201,C178,'Attendance'!$A$2:$A$201,("&gt;="&amp;'School'!$B$3)))</f>
        <v/>
      </c>
      <c r="G178" s="13" t="str">
        <f>IF($A178="","",IF((F178&gt;='School'!$B$4),"Eligible",""))</f>
        <v/>
      </c>
    </row>
    <row r="179" spans="1:7" x14ac:dyDescent="0.25">
      <c r="A179" s="11"/>
      <c r="E179" s="12" t="str">
        <f>IF($A179="","",COUNTIF('Attendance'!$C$2:$C$201,C179))</f>
        <v/>
      </c>
      <c r="F179" s="12" t="str">
        <f>IF($A179="","",COUNTIFS('Attendance'!$C$2:$C$201,C179,'Attendance'!$A$2:$A$201,("&gt;="&amp;'School'!$B$3)))</f>
        <v/>
      </c>
      <c r="G179" s="13" t="str">
        <f>IF($A179="","",IF((F179&gt;='School'!$B$4),"Eligible",""))</f>
        <v/>
      </c>
    </row>
    <row r="180" spans="1:7" x14ac:dyDescent="0.25">
      <c r="A180" s="11"/>
      <c r="E180" s="12" t="str">
        <f>IF($A180="","",COUNTIF('Attendance'!$C$2:$C$201,C180))</f>
        <v/>
      </c>
      <c r="F180" s="12" t="str">
        <f>IF($A180="","",COUNTIFS('Attendance'!$C$2:$C$201,C180,'Attendance'!$A$2:$A$201,("&gt;="&amp;'School'!$B$3)))</f>
        <v/>
      </c>
      <c r="G180" s="13" t="str">
        <f>IF($A180="","",IF((F180&gt;='School'!$B$4),"Eligible",""))</f>
        <v/>
      </c>
    </row>
    <row r="181" spans="1:7" x14ac:dyDescent="0.25">
      <c r="A181" s="11"/>
      <c r="E181" s="12" t="str">
        <f>IF($A181="","",COUNTIF('Attendance'!$C$2:$C$201,C181))</f>
        <v/>
      </c>
      <c r="F181" s="12" t="str">
        <f>IF($A181="","",COUNTIFS('Attendance'!$C$2:$C$201,C181,'Attendance'!$A$2:$A$201,("&gt;="&amp;'School'!$B$3)))</f>
        <v/>
      </c>
      <c r="G181" s="13" t="str">
        <f>IF($A181="","",IF((F181&gt;='School'!$B$4),"Eligible",""))</f>
        <v/>
      </c>
    </row>
    <row r="182" spans="1:7" x14ac:dyDescent="0.25">
      <c r="A182" s="11"/>
      <c r="E182" s="12" t="str">
        <f>IF($A182="","",COUNTIF('Attendance'!$C$2:$C$201,C182))</f>
        <v/>
      </c>
      <c r="F182" s="12" t="str">
        <f>IF($A182="","",COUNTIFS('Attendance'!$C$2:$C$201,C182,'Attendance'!$A$2:$A$201,("&gt;="&amp;'School'!$B$3)))</f>
        <v/>
      </c>
      <c r="G182" s="13" t="str">
        <f>IF($A182="","",IF((F182&gt;='School'!$B$4),"Eligible",""))</f>
        <v/>
      </c>
    </row>
    <row r="183" spans="1:7" x14ac:dyDescent="0.25">
      <c r="A183" s="11"/>
      <c r="E183" s="12" t="str">
        <f>IF($A183="","",COUNTIF('Attendance'!$C$2:$C$201,C183))</f>
        <v/>
      </c>
      <c r="F183" s="12" t="str">
        <f>IF($A183="","",COUNTIFS('Attendance'!$C$2:$C$201,C183,'Attendance'!$A$2:$A$201,("&gt;="&amp;'School'!$B$3)))</f>
        <v/>
      </c>
      <c r="G183" s="13" t="str">
        <f>IF($A183="","",IF((F183&gt;='School'!$B$4),"Eligible",""))</f>
        <v/>
      </c>
    </row>
    <row r="184" spans="1:7" x14ac:dyDescent="0.25">
      <c r="A184" s="11"/>
      <c r="E184" s="12" t="str">
        <f>IF($A184="","",COUNTIF('Attendance'!$C$2:$C$201,C184))</f>
        <v/>
      </c>
      <c r="F184" s="12" t="str">
        <f>IF($A184="","",COUNTIFS('Attendance'!$C$2:$C$201,C184,'Attendance'!$A$2:$A$201,("&gt;="&amp;'School'!$B$3)))</f>
        <v/>
      </c>
      <c r="G184" s="13" t="str">
        <f>IF($A184="","",IF((F184&gt;='School'!$B$4),"Eligible",""))</f>
        <v/>
      </c>
    </row>
    <row r="185" spans="1:7" x14ac:dyDescent="0.25">
      <c r="A185" s="11"/>
      <c r="E185" s="12" t="str">
        <f>IF($A185="","",COUNTIF('Attendance'!$C$2:$C$201,C185))</f>
        <v/>
      </c>
      <c r="F185" s="12" t="str">
        <f>IF($A185="","",COUNTIFS('Attendance'!$C$2:$C$201,C185,'Attendance'!$A$2:$A$201,("&gt;="&amp;'School'!$B$3)))</f>
        <v/>
      </c>
      <c r="G185" s="13" t="str">
        <f>IF($A185="","",IF((F185&gt;='School'!$B$4),"Eligible",""))</f>
        <v/>
      </c>
    </row>
    <row r="186" spans="1:7" x14ac:dyDescent="0.25">
      <c r="A186" s="11"/>
      <c r="E186" s="12" t="str">
        <f>IF($A186="","",COUNTIF('Attendance'!$C$2:$C$201,C186))</f>
        <v/>
      </c>
      <c r="F186" s="12" t="str">
        <f>IF($A186="","",COUNTIFS('Attendance'!$C$2:$C$201,C186,'Attendance'!$A$2:$A$201,("&gt;="&amp;'School'!$B$3)))</f>
        <v/>
      </c>
      <c r="G186" s="13" t="str">
        <f>IF($A186="","",IF((F186&gt;='School'!$B$4),"Eligible",""))</f>
        <v/>
      </c>
    </row>
    <row r="187" spans="1:7" x14ac:dyDescent="0.25">
      <c r="A187" s="11"/>
      <c r="E187" s="12" t="str">
        <f>IF($A187="","",COUNTIF('Attendance'!$C$2:$C$201,C187))</f>
        <v/>
      </c>
      <c r="F187" s="12" t="str">
        <f>IF($A187="","",COUNTIFS('Attendance'!$C$2:$C$201,C187,'Attendance'!$A$2:$A$201,("&gt;="&amp;'School'!$B$3)))</f>
        <v/>
      </c>
      <c r="G187" s="13" t="str">
        <f>IF($A187="","",IF((F187&gt;='School'!$B$4),"Eligible",""))</f>
        <v/>
      </c>
    </row>
    <row r="188" spans="1:7" x14ac:dyDescent="0.25">
      <c r="A188" s="11"/>
      <c r="E188" s="12" t="str">
        <f>IF($A188="","",COUNTIF('Attendance'!$C$2:$C$201,C188))</f>
        <v/>
      </c>
      <c r="F188" s="12" t="str">
        <f>IF($A188="","",COUNTIFS('Attendance'!$C$2:$C$201,C188,'Attendance'!$A$2:$A$201,("&gt;="&amp;'School'!$B$3)))</f>
        <v/>
      </c>
      <c r="G188" s="13" t="str">
        <f>IF($A188="","",IF((F188&gt;='School'!$B$4),"Eligible",""))</f>
        <v/>
      </c>
    </row>
    <row r="189" spans="1:7" x14ac:dyDescent="0.25">
      <c r="A189" s="11"/>
      <c r="E189" s="12" t="str">
        <f>IF($A189="","",COUNTIF('Attendance'!$C$2:$C$201,C189))</f>
        <v/>
      </c>
      <c r="F189" s="12" t="str">
        <f>IF($A189="","",COUNTIFS('Attendance'!$C$2:$C$201,C189,'Attendance'!$A$2:$A$201,("&gt;="&amp;'School'!$B$3)))</f>
        <v/>
      </c>
      <c r="G189" s="13" t="str">
        <f>IF($A189="","",IF((F189&gt;='School'!$B$4),"Eligible",""))</f>
        <v/>
      </c>
    </row>
    <row r="190" spans="1:7" x14ac:dyDescent="0.25">
      <c r="A190" s="11"/>
      <c r="E190" s="12" t="str">
        <f>IF($A190="","",COUNTIF('Attendance'!$C$2:$C$201,C190))</f>
        <v/>
      </c>
      <c r="F190" s="12" t="str">
        <f>IF($A190="","",COUNTIFS('Attendance'!$C$2:$C$201,C190,'Attendance'!$A$2:$A$201,("&gt;="&amp;'School'!$B$3)))</f>
        <v/>
      </c>
      <c r="G190" s="13" t="str">
        <f>IF($A190="","",IF((F190&gt;='School'!$B$4),"Eligible",""))</f>
        <v/>
      </c>
    </row>
    <row r="191" spans="1:7" x14ac:dyDescent="0.25">
      <c r="A191" s="11"/>
      <c r="E191" s="12" t="str">
        <f>IF($A191="","",COUNTIF('Attendance'!$C$2:$C$201,C191))</f>
        <v/>
      </c>
      <c r="F191" s="12" t="str">
        <f>IF($A191="","",COUNTIFS('Attendance'!$C$2:$C$201,C191,'Attendance'!$A$2:$A$201,("&gt;="&amp;'School'!$B$3)))</f>
        <v/>
      </c>
      <c r="G191" s="13" t="str">
        <f>IF($A191="","",IF((F191&gt;='School'!$B$4),"Eligible",""))</f>
        <v/>
      </c>
    </row>
    <row r="192" spans="1:7" x14ac:dyDescent="0.25">
      <c r="A192" s="11"/>
      <c r="E192" s="12" t="str">
        <f>IF($A192="","",COUNTIF('Attendance'!$C$2:$C$201,C192))</f>
        <v/>
      </c>
      <c r="F192" s="12" t="str">
        <f>IF($A192="","",COUNTIFS('Attendance'!$C$2:$C$201,C192,'Attendance'!$A$2:$A$201,("&gt;="&amp;'School'!$B$3)))</f>
        <v/>
      </c>
      <c r="G192" s="13" t="str">
        <f>IF($A192="","",IF((F192&gt;='School'!$B$4),"Eligible",""))</f>
        <v/>
      </c>
    </row>
    <row r="193" spans="1:7" x14ac:dyDescent="0.25">
      <c r="A193" s="11"/>
      <c r="E193" s="12" t="str">
        <f>IF($A193="","",COUNTIF('Attendance'!$C$2:$C$201,C193))</f>
        <v/>
      </c>
      <c r="F193" s="12" t="str">
        <f>IF($A193="","",COUNTIFS('Attendance'!$C$2:$C$201,C193,'Attendance'!$A$2:$A$201,("&gt;="&amp;'School'!$B$3)))</f>
        <v/>
      </c>
      <c r="G193" s="13" t="str">
        <f>IF($A193="","",IF((F193&gt;='School'!$B$4),"Eligible",""))</f>
        <v/>
      </c>
    </row>
    <row r="194" spans="1:7" x14ac:dyDescent="0.25">
      <c r="A194" s="11"/>
      <c r="E194" s="12" t="str">
        <f>IF($A194="","",COUNTIF('Attendance'!$C$2:$C$201,C194))</f>
        <v/>
      </c>
      <c r="F194" s="12" t="str">
        <f>IF($A194="","",COUNTIFS('Attendance'!$C$2:$C$201,C194,'Attendance'!$A$2:$A$201,("&gt;="&amp;'School'!$B$3)))</f>
        <v/>
      </c>
      <c r="G194" s="13" t="str">
        <f>IF($A194="","",IF((F194&gt;='School'!$B$4),"Eligible",""))</f>
        <v/>
      </c>
    </row>
    <row r="195" spans="1:7" x14ac:dyDescent="0.25">
      <c r="A195" s="11"/>
      <c r="E195" s="12" t="str">
        <f>IF($A195="","",COUNTIF('Attendance'!$C$2:$C$201,C195))</f>
        <v/>
      </c>
      <c r="F195" s="12" t="str">
        <f>IF($A195="","",COUNTIFS('Attendance'!$C$2:$C$201,C195,'Attendance'!$A$2:$A$201,("&gt;="&amp;'School'!$B$3)))</f>
        <v/>
      </c>
      <c r="G195" s="13" t="str">
        <f>IF($A195="","",IF((F195&gt;='School'!$B$4),"Eligible",""))</f>
        <v/>
      </c>
    </row>
    <row r="196" spans="1:7" x14ac:dyDescent="0.25">
      <c r="A196" s="11"/>
      <c r="E196" s="12" t="str">
        <f>IF($A196="","",COUNTIF('Attendance'!$C$2:$C$201,C196))</f>
        <v/>
      </c>
      <c r="F196" s="12" t="str">
        <f>IF($A196="","",COUNTIFS('Attendance'!$C$2:$C$201,C196,'Attendance'!$A$2:$A$201,("&gt;="&amp;'School'!$B$3)))</f>
        <v/>
      </c>
      <c r="G196" s="13" t="str">
        <f>IF($A196="","",IF((F196&gt;='School'!$B$4),"Eligible",""))</f>
        <v/>
      </c>
    </row>
    <row r="197" spans="1:7" x14ac:dyDescent="0.25">
      <c r="A197" s="11"/>
      <c r="E197" s="12" t="str">
        <f>IF($A197="","",COUNTIF('Attendance'!$C$2:$C$201,C197))</f>
        <v/>
      </c>
      <c r="F197" s="12" t="str">
        <f>IF($A197="","",COUNTIFS('Attendance'!$C$2:$C$201,C197,'Attendance'!$A$2:$A$201,("&gt;="&amp;'School'!$B$3)))</f>
        <v/>
      </c>
      <c r="G197" s="13" t="str">
        <f>IF($A197="","",IF((F197&gt;='School'!$B$4),"Eligible",""))</f>
        <v/>
      </c>
    </row>
    <row r="198" spans="1:7" x14ac:dyDescent="0.25">
      <c r="A198" s="11"/>
      <c r="E198" s="12" t="str">
        <f>IF($A198="","",COUNTIF('Attendance'!$C$2:$C$201,C198))</f>
        <v/>
      </c>
      <c r="F198" s="12" t="str">
        <f>IF($A198="","",COUNTIFS('Attendance'!$C$2:$C$201,C198,'Attendance'!$A$2:$A$201,("&gt;="&amp;'School'!$B$3)))</f>
        <v/>
      </c>
      <c r="G198" s="13" t="str">
        <f>IF($A198="","",IF((F198&gt;='School'!$B$4),"Eligible",""))</f>
        <v/>
      </c>
    </row>
    <row r="199" spans="1:7" x14ac:dyDescent="0.25">
      <c r="A199" s="11"/>
      <c r="E199" s="12" t="str">
        <f>IF($A199="","",COUNTIF('Attendance'!$C$2:$C$201,C199))</f>
        <v/>
      </c>
      <c r="F199" s="12" t="str">
        <f>IF($A199="","",COUNTIFS('Attendance'!$C$2:$C$201,C199,'Attendance'!$A$2:$A$201,("&gt;="&amp;'School'!$B$3)))</f>
        <v/>
      </c>
      <c r="G199" s="13" t="str">
        <f>IF($A199="","",IF((F199&gt;='School'!$B$4),"Eligible",""))</f>
        <v/>
      </c>
    </row>
    <row r="200" spans="1:7" x14ac:dyDescent="0.25">
      <c r="A200" s="11"/>
      <c r="E200" s="12" t="str">
        <f>IF($A200="","",COUNTIF('Attendance'!$C$2:$C$201,C200))</f>
        <v/>
      </c>
      <c r="F200" s="12" t="str">
        <f>IF($A200="","",COUNTIFS('Attendance'!$C$2:$C$201,C200,'Attendance'!$A$2:$A$201,("&gt;="&amp;'School'!$B$3)))</f>
        <v/>
      </c>
      <c r="G200" s="13" t="str">
        <f>IF($A200="","",IF((F200&gt;='School'!$B$4),"Eligible",""))</f>
        <v/>
      </c>
    </row>
    <row r="201" spans="1:7" x14ac:dyDescent="0.25">
      <c r="A201" s="11"/>
      <c r="E201" s="12" t="str">
        <f>IF($A201="","",COUNTIF('Attendance'!$C$2:$C$201,C201))</f>
        <v/>
      </c>
      <c r="F201" s="12" t="str">
        <f>IF($A201="","",COUNTIFS('Attendance'!$C$2:$C$201,C201,'Attendance'!$A$2:$A$201,("&gt;="&amp;'School'!$B$3)))</f>
        <v/>
      </c>
      <c r="G201" s="13" t="str">
        <f>IF($A201="","",IF((F201&gt;='School'!$B$4),"Eligible",""))</f>
        <v/>
      </c>
    </row>
  </sheetData>
  <autoFilter ref="A1:G1"/>
  <conditionalFormatting sqref="G2:G201">
    <cfRule type="expression" dxfId="0" priority="1">
      <formula>G2="Eligible"</formula>
    </cfRule>
  </conditionalFormatting>
  <dataValidations count="3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Little dragons (4-6), Kids beginner, Kids advanced, Adult fundamentals, Adult sparring" sqref="B2:B201">
      <formula1>"Little dragons (4-6),Kids beginner,Kids advanced,Adult fundamentals,Adult sparring"</formula1>
    </dataValidation>
    <dataValidation type="list" allowBlank="1" showErrorMessage="1" errorTitle="Pick from the list" error="Choose one of: White, Yellow, Orange, Green, Blue, Brown, Black" sqref="D2:D201">
      <formula1>"White,Yellow,Orange,Green,Blue,Brown,Black"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28</v>
      </c>
      <c r="B1" s="14" t="s">
        <v>29</v>
      </c>
      <c r="C1" s="14" t="s">
        <v>30</v>
      </c>
    </row>
    <row r="2" spans="1:3" x14ac:dyDescent="0.25">
      <c r="A2" s="15" t="s">
        <v>31</v>
      </c>
      <c r="B2" s="16"/>
      <c r="C2" s="16"/>
    </row>
    <row r="3" spans="1:3" x14ac:dyDescent="0.25">
      <c r="A3" t="s">
        <v>32</v>
      </c>
      <c r="B3" s="17">
        <v>46278</v>
      </c>
      <c r="C3" s="18" t="s">
        <v>33</v>
      </c>
    </row>
    <row r="4" spans="1:2" x14ac:dyDescent="0.25">
      <c r="A4" t="s">
        <v>34</v>
      </c>
      <c r="B4" s="19">
        <v>5</v>
      </c>
    </row>
    <row r="5" spans="1:3" x14ac:dyDescent="0.25">
      <c r="A5" s="15" t="s">
        <v>35</v>
      </c>
      <c r="B5" s="16"/>
      <c r="C5" s="16"/>
    </row>
    <row r="6" spans="1:2" x14ac:dyDescent="0.25">
      <c r="A6" t="s">
        <v>36</v>
      </c>
      <c r="B6" s="20">
        <f>COUNTA('Attendance'!$C$2:$C$201)</f>
        <v>7</v>
      </c>
    </row>
    <row r="7" spans="1:3" x14ac:dyDescent="0.25">
      <c r="A7" s="15" t="s">
        <v>37</v>
      </c>
      <c r="B7" s="16"/>
      <c r="C7" s="16"/>
    </row>
    <row r="8" spans="1:2" x14ac:dyDescent="0.25">
      <c r="A8" t="s">
        <v>38</v>
      </c>
      <c r="B8" s="20">
        <f>COUNTIF('Attendance'!$B$2:$B$201,"Kids beginner")</f>
        <v>6</v>
      </c>
    </row>
    <row r="9" spans="1:2" x14ac:dyDescent="0.25">
      <c r="A9" t="s">
        <v>39</v>
      </c>
      <c r="B9" s="20">
        <f>COUNTIF('Attendance'!$B$2:$B$201,"Adult fundamentals")</f>
        <v>1</v>
      </c>
    </row>
  </sheetData>
  <dataValidations count="2">
    <dataValidation type="date" operator="greaterThan" allowBlank="1" showErrorMessage="1" errorTitle="Date expected" error="Enter a date, e.g. 10/15/2026." sqref="B3">
      <formula1>2</formula1>
    </dataValidation>
    <dataValidation type="decimal" operator="greaterThanOrEqual" allowBlank="1" showErrorMessage="1" errorTitle="Number expected" error="Enter a number." sqref="B4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Attendance</vt:lpstr>
      <vt:lpstr>School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