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ixtur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<sst xmlns="http://schemas.openxmlformats.org/spreadsheetml/2006/main" count="51" uniqueCount="50">
  <si>
    <t>Lighting Project Quote Builder</t>
  </si>
  <si>
    <t>A free project quote builder for lighting stores: spec fixtures by room with builder pricing and margin in Google Sheets or Excel.</t>
  </si>
  <si>
    <t>Quick start</t>
  </si>
  <si>
    <t>Open the Fixtures tab and replace the sample rows with your own — one row per entry. Formulas fill in automatically for new rows.</t>
  </si>
  <si>
    <t>Enter fixtures room by room at retail. Switch Pricing tier to Builder on the Summary tab to apply your builder discount to every line.</t>
  </si>
  <si>
    <t>The Summary tab adds tax, any extra discount, and the deposit due.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</si>
  <si>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</si>
  <si>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</si>
  <si>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</si>
  <si>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</si>
  <si>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</si>
  <si>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</si>
  <si>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</si>
  <si>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</si>
  <si>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</si>
  <si>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Fixture</t>
  </si>
  <si>
    <t>Qty</t>
  </si>
  <si>
    <t>Retail price</t>
  </si>
  <si>
    <t>Line total</t>
  </si>
  <si>
    <t>Foyer</t>
  </si>
  <si>
    <t>Visual Comfort 4-light lantern</t>
  </si>
  <si>
    <t>Kitchen</t>
  </si>
  <si>
    <t>Mini pendants – brushed brass</t>
  </si>
  <si>
    <t>6" LED wafer lights</t>
  </si>
  <si>
    <t>Dining</t>
  </si>
  <si>
    <t>Linear chandelier 48"</t>
  </si>
  <si>
    <t>Primary bath</t>
  </si>
  <si>
    <t>3-light vanity bar</t>
  </si>
  <si>
    <t>Exterior</t>
  </si>
  <si>
    <t>Coach lights – black</t>
  </si>
  <si>
    <t>Item</t>
  </si>
  <si>
    <t>Value</t>
  </si>
  <si>
    <t>Notes</t>
  </si>
  <si>
    <t>Details</t>
  </si>
  <si>
    <t>Customer / builder</t>
  </si>
  <si>
    <t>Ridgeview Homes – Lot 1-02</t>
  </si>
  <si>
    <t>Pricing tier</t>
  </si>
  <si>
    <t>Retail</t>
  </si>
  <si>
    <t>Builder discount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</si>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</sst>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2" customWidth="1"/>
    <col min="4" max="4" width="15" customWidth="1"/>
    <col min="5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t="s">
        <v>20</v>
      </c>
      <c r="C2" s="11">
        <v>1</v>
      </c>
      <c r="D2" s="12">
        <v>1290</v>
      </c>
      <c r="E2" s="13">
        <f>IF($A2="","",ROUND(((C2*D2)*(1-IF(('Summary'!$B$4="Builder"),'Summary'!$B$5,0))),2))</f>
        <v>1290</v>
      </c>
    </row>
    <row r="3" spans="1:5" x14ac:dyDescent="0.25">
      <c r="A3" t="s">
        <v>21</v>
      </c>
      <c r="B3" t="s">
        <v>22</v>
      </c>
      <c r="C3" s="11">
        <v>3</v>
      </c>
      <c r="D3" s="12">
        <v>189</v>
      </c>
      <c r="E3" s="13">
        <f>IF($A3="","",ROUND(((C3*D3)*(1-IF(('Summary'!$B$4="Builder"),'Summary'!$B$5,0))),2))</f>
        <v>567</v>
      </c>
    </row>
    <row r="4" spans="1:5" x14ac:dyDescent="0.25">
      <c r="A4" t="s">
        <v>21</v>
      </c>
      <c r="B4" t="s">
        <v>23</v>
      </c>
      <c r="C4" s="11">
        <v>8</v>
      </c>
      <c r="D4" s="12">
        <v>24</v>
      </c>
      <c r="E4" s="13">
        <f>IF($A4="","",ROUND(((C4*D4)*(1-IF(('Summary'!$B$4="Builder"),'Summary'!$B$5,0))),2))</f>
        <v>192</v>
      </c>
    </row>
    <row r="5" spans="1:5" x14ac:dyDescent="0.25">
      <c r="A5" t="s">
        <v>24</v>
      </c>
      <c r="B5" t="s">
        <v>25</v>
      </c>
      <c r="C5" s="11">
        <v>1</v>
      </c>
      <c r="D5" s="12">
        <v>865</v>
      </c>
      <c r="E5" s="13">
        <f>IF($A5="","",ROUND(((C5*D5)*(1-IF(('Summary'!$B$4="Builder"),'Summary'!$B$5,0))),2))</f>
        <v>865</v>
      </c>
    </row>
    <row r="6" spans="1:5" x14ac:dyDescent="0.25">
      <c r="A6" t="s">
        <v>26</v>
      </c>
      <c r="B6" t="s">
        <v>27</v>
      </c>
      <c r="C6" s="11">
        <v>2</v>
      </c>
      <c r="D6" s="12">
        <v>229</v>
      </c>
      <c r="E6" s="13">
        <f>IF($A6="","",ROUND(((C6*D6)*(1-IF(('Summary'!$B$4="Builder"),'Summary'!$B$5,0))),2))</f>
        <v>458</v>
      </c>
    </row>
    <row r="7" spans="1:5" x14ac:dyDescent="0.25">
      <c r="A7" t="s">
        <v>28</v>
      </c>
      <c r="B7" t="s">
        <v>29</v>
      </c>
      <c r="C7" s="11">
        <v>3</v>
      </c>
      <c r="D7" s="12">
        <v>149</v>
      </c>
      <c r="E7" s="13">
        <f>IF($A7="","",ROUND(((C7*D7)*(1-IF(('Summary'!$B$4="Builder"),'Summary'!$B$5,0))),2))</f>
        <v>447</v>
      </c>
    </row>
    <row r="8" spans="1:5" x14ac:dyDescent="0.25">
      <c r="C8" s="11"/>
      <c r="D8" s="12"/>
      <c r="E8" s="13" t="str">
        <f>IF($A8="","",ROUND(((C8*D8)*(1-IF(('Summary'!$B$4="Builder"),'Summary'!$B$5,0))),2))</f>
        <v/>
      </c>
    </row>
    <row r="9" spans="1:5" x14ac:dyDescent="0.25">
      <c r="C9" s="11"/>
      <c r="D9" s="12"/>
      <c r="E9" s="13" t="str">
        <f>IF($A9="","",ROUND(((C9*D9)*(1-IF(('Summary'!$B$4="Builder"),'Summary'!$B$5,0))),2))</f>
        <v/>
      </c>
    </row>
    <row r="10" spans="1:5" x14ac:dyDescent="0.25">
      <c r="C10" s="11"/>
      <c r="D10" s="12"/>
      <c r="E10" s="13" t="str">
        <f>IF($A10="","",ROUND(((C10*D10)*(1-IF(('Summary'!$B$4="Builder"),'Summary'!$B$5,0))),2))</f>
        <v/>
      </c>
    </row>
    <row r="11" spans="1:5" x14ac:dyDescent="0.25">
      <c r="C11" s="11"/>
      <c r="D11" s="12"/>
      <c r="E11" s="13" t="str">
        <f>IF($A11="","",ROUND(((C11*D11)*(1-IF(('Summary'!$B$4="Builder"),'Summary'!$B$5,0))),2))</f>
        <v/>
      </c>
    </row>
    <row r="12" spans="1:5" x14ac:dyDescent="0.25">
      <c r="C12" s="11"/>
      <c r="D12" s="12"/>
      <c r="E12" s="13" t="str">
        <f>IF($A12="","",ROUND(((C12*D12)*(1-IF(('Summary'!$B$4="Builder"),'Summary'!$B$5,0))),2))</f>
        <v/>
      </c>
    </row>
    <row r="13" spans="1:5" x14ac:dyDescent="0.25">
      <c r="C13" s="11"/>
      <c r="D13" s="12"/>
      <c r="E13" s="13" t="str">
        <f>IF($A13="","",ROUND(((C13*D13)*(1-IF(('Summary'!$B$4="Builder"),'Summary'!$B$5,0))),2))</f>
        <v/>
      </c>
    </row>
    <row r="14" spans="1:5" x14ac:dyDescent="0.25">
      <c r="C14" s="11"/>
      <c r="D14" s="12"/>
      <c r="E14" s="13" t="str">
        <f>IF($A14="","",ROUND(((C14*D14)*(1-IF(('Summary'!$B$4="Builder"),'Summary'!$B$5,0))),2))</f>
        <v/>
      </c>
    </row>
    <row r="15" spans="1:5" x14ac:dyDescent="0.25">
      <c r="C15" s="11"/>
      <c r="D15" s="12"/>
      <c r="E15" s="13" t="str">
        <f>IF($A15="","",ROUND(((C15*D15)*(1-IF(('Summary'!$B$4="Builder"),'Summary'!$B$5,0))),2))</f>
        <v/>
      </c>
    </row>
    <row r="16" spans="1:5" x14ac:dyDescent="0.25">
      <c r="C16" s="11"/>
      <c r="D16" s="12"/>
      <c r="E16" s="13" t="str">
        <f>IF($A16="","",ROUND(((C16*D16)*(1-IF(('Summary'!$B$4="Builder"),'Summary'!$B$5,0))),2))</f>
        <v/>
      </c>
    </row>
    <row r="17" spans="1:5" x14ac:dyDescent="0.25">
      <c r="C17" s="11"/>
      <c r="D17" s="12"/>
      <c r="E17" s="13" t="str">
        <f>IF($A17="","",ROUND(((C17*D17)*(1-IF(('Summary'!$B$4="Builder"),'Summary'!$B$5,0))),2))</f>
        <v/>
      </c>
    </row>
    <row r="18" spans="1:5" x14ac:dyDescent="0.25">
      <c r="C18" s="11"/>
      <c r="D18" s="12"/>
      <c r="E18" s="13" t="str">
        <f>IF($A18="","",ROUND(((C18*D18)*(1-IF(('Summary'!$B$4="Builder"),'Summary'!$B$5,0))),2))</f>
        <v/>
      </c>
    </row>
    <row r="19" spans="1:5" x14ac:dyDescent="0.25">
      <c r="C19" s="11"/>
      <c r="D19" s="12"/>
      <c r="E19" s="13" t="str">
        <f>IF($A19="","",ROUND(((C19*D19)*(1-IF(('Summary'!$B$4="Builder"),'Summary'!$B$5,0))),2))</f>
        <v/>
      </c>
    </row>
    <row r="20" spans="1:5" x14ac:dyDescent="0.25">
      <c r="C20" s="11"/>
      <c r="D20" s="12"/>
      <c r="E20" s="13" t="str">
        <f>IF($A20="","",ROUND(((C20*D20)*(1-IF(('Summary'!$B$4="Builder"),'Summary'!$B$5,0))),2))</f>
        <v/>
      </c>
    </row>
    <row r="21" spans="1:5" x14ac:dyDescent="0.25">
      <c r="C21" s="11"/>
      <c r="D21" s="12"/>
      <c r="E21" s="13" t="str">
        <f>IF($A21="","",ROUND(((C21*D21)*(1-IF(('Summary'!$B$4="Builder"),'Summary'!$B$5,0))),2))</f>
        <v/>
      </c>
    </row>
    <row r="22" spans="1:5" x14ac:dyDescent="0.25">
      <c r="C22" s="11"/>
      <c r="D22" s="12"/>
      <c r="E22" s="13" t="str">
        <f>IF($A22="","",ROUND(((C22*D22)*(1-IF(('Summary'!$B$4="Builder"),'Summary'!$B$5,0))),2))</f>
        <v/>
      </c>
    </row>
    <row r="23" spans="1:5" x14ac:dyDescent="0.25">
      <c r="C23" s="11"/>
      <c r="D23" s="12"/>
      <c r="E23" s="13" t="str">
        <f>IF($A23="","",ROUND(((C23*D23)*(1-IF(('Summary'!$B$4="Builder"),'Summary'!$B$5,0))),2))</f>
        <v/>
      </c>
    </row>
    <row r="24" spans="1:5" x14ac:dyDescent="0.25">
      <c r="C24" s="11"/>
      <c r="D24" s="12"/>
      <c r="E24" s="13" t="str">
        <f>IF($A24="","",ROUND(((C24*D24)*(1-IF(('Summary'!$B$4="Builder"),'Summary'!$B$5,0))),2))</f>
        <v/>
      </c>
    </row>
    <row r="25" spans="1:5" x14ac:dyDescent="0.25">
      <c r="C25" s="11"/>
      <c r="D25" s="12"/>
      <c r="E25" s="13" t="str">
        <f>IF($A25="","",ROUND(((C25*D25)*(1-IF(('Summary'!$B$4="Builder"),'Summary'!$B$5,0))),2))</f>
        <v/>
      </c>
    </row>
    <row r="26" spans="1:5" x14ac:dyDescent="0.25">
      <c r="C26" s="11"/>
      <c r="D26" s="12"/>
      <c r="E26" s="13" t="str">
        <f>IF($A26="","",ROUND(((C26*D26)*(1-IF(('Summary'!$B$4="Builder"),'Summary'!$B$5,0))),2))</f>
        <v/>
      </c>
    </row>
    <row r="27" spans="1:5" x14ac:dyDescent="0.25">
      <c r="C27" s="11"/>
      <c r="D27" s="12"/>
      <c r="E27" s="13" t="str">
        <f>IF($A27="","",ROUND(((C27*D27)*(1-IF(('Summary'!$B$4="Builder"),'Summary'!$B$5,0))),2))</f>
        <v/>
      </c>
    </row>
    <row r="28" spans="1:5" x14ac:dyDescent="0.25">
      <c r="C28" s="11"/>
      <c r="D28" s="12"/>
      <c r="E28" s="13" t="str">
        <f>IF($A28="","",ROUND(((C28*D28)*(1-IF(('Summary'!$B$4="Builder"),'Summary'!$B$5,0))),2))</f>
        <v/>
      </c>
    </row>
    <row r="29" spans="1:5" x14ac:dyDescent="0.25">
      <c r="C29" s="11"/>
      <c r="D29" s="12"/>
      <c r="E29" s="13" t="str">
        <f>IF($A29="","",ROUND(((C29*D29)*(1-IF(('Summary'!$B$4="Builder"),'Summary'!$B$5,0))),2))</f>
        <v/>
      </c>
    </row>
    <row r="30" spans="1:5" x14ac:dyDescent="0.25">
      <c r="C30" s="11"/>
      <c r="D30" s="12"/>
      <c r="E30" s="13" t="str">
        <f>IF($A30="","",ROUND(((C30*D30)*(1-IF(('Summary'!$B$4="Builder"),'Summary'!$B$5,0))),2))</f>
        <v/>
      </c>
    </row>
    <row r="31" spans="1:5" x14ac:dyDescent="0.25">
      <c r="C31" s="11"/>
      <c r="D31" s="12"/>
      <c r="E31" s="13" t="str">
        <f>IF($A31="","",ROUND(((C31*D31)*(1-IF(('Summary'!$B$4="Builder"),'Summary'!$B$5,0))),2))</f>
        <v/>
      </c>
    </row>
    <row r="32" spans="1:5" x14ac:dyDescent="0.25">
      <c r="C32" s="11"/>
      <c r="D32" s="12"/>
      <c r="E32" s="13" t="str">
        <f>IF($A32="","",ROUND(((C32*D32)*(1-IF(('Summary'!$B$4="Builder"),'Summary'!$B$5,0))),2))</f>
        <v/>
      </c>
    </row>
    <row r="33" spans="1:5" x14ac:dyDescent="0.25">
      <c r="C33" s="11"/>
      <c r="D33" s="12"/>
      <c r="E33" s="13" t="str">
        <f>IF($A33="","",ROUND(((C33*D33)*(1-IF(('Summary'!$B$4="Builder"),'Summary'!$B$5,0))),2))</f>
        <v/>
      </c>
    </row>
    <row r="34" spans="1:5" x14ac:dyDescent="0.25">
      <c r="C34" s="11"/>
      <c r="D34" s="12"/>
      <c r="E34" s="13" t="str">
        <f>IF($A34="","",ROUND(((C34*D34)*(1-IF(('Summary'!$B$4="Builder"),'Summary'!$B$5,0))),2))</f>
        <v/>
      </c>
    </row>
    <row r="35" spans="1:5" x14ac:dyDescent="0.25">
      <c r="C35" s="11"/>
      <c r="D35" s="12"/>
      <c r="E35" s="13" t="str">
        <f>IF($A35="","",ROUND(((C35*D35)*(1-IF(('Summary'!$B$4="Builder"),'Summary'!$B$5,0))),2))</f>
        <v/>
      </c>
    </row>
    <row r="36" spans="1:5" x14ac:dyDescent="0.25">
      <c r="C36" s="11"/>
      <c r="D36" s="12"/>
      <c r="E36" s="13" t="str">
        <f>IF($A36="","",ROUND(((C36*D36)*(1-IF(('Summary'!$B$4="Builder"),'Summary'!$B$5,0))),2))</f>
        <v/>
      </c>
    </row>
    <row r="37" spans="1:5" x14ac:dyDescent="0.25">
      <c r="C37" s="11"/>
      <c r="D37" s="12"/>
      <c r="E37" s="13" t="str">
        <f>IF($A37="","",ROUND(((C37*D37)*(1-IF(('Summary'!$B$4="Builder"),'Summary'!$B$5,0))),2))</f>
        <v/>
      </c>
    </row>
    <row r="38" spans="1:5" x14ac:dyDescent="0.25">
      <c r="C38" s="11"/>
      <c r="D38" s="12"/>
      <c r="E38" s="13" t="str">
        <f>IF($A38="","",ROUND(((C38*D38)*(1-IF(('Summary'!$B$4="Builder"),'Summary'!$B$5,0))),2))</f>
        <v/>
      </c>
    </row>
    <row r="39" spans="1:5" x14ac:dyDescent="0.25">
      <c r="C39" s="11"/>
      <c r="D39" s="12"/>
      <c r="E39" s="13" t="str">
        <f>IF($A39="","",ROUND(((C39*D39)*(1-IF(('Summary'!$B$4="Builder"),'Summary'!$B$5,0))),2))</f>
        <v/>
      </c>
    </row>
    <row r="40" spans="1:5" x14ac:dyDescent="0.25">
      <c r="C40" s="11"/>
      <c r="D40" s="12"/>
      <c r="E40" s="13" t="str">
        <f>IF($A40="","",ROUND(((C40*D40)*(1-IF(('Summary'!$B$4="Builder"),'Summary'!$B$5,0))),2))</f>
        <v/>
      </c>
    </row>
    <row r="41" spans="1:5" x14ac:dyDescent="0.25">
      <c r="C41" s="11"/>
      <c r="D41" s="12"/>
      <c r="E41" s="13" t="str">
        <f>IF($A41="","",ROUND(((C41*D41)*(1-IF(('Summary'!$B$4="Builder"),'Summary'!$B$5,0))),2))</f>
        <v/>
      </c>
    </row>
    <row r="42" spans="1:5" x14ac:dyDescent="0.25">
      <c r="C42" s="11"/>
      <c r="D42" s="12"/>
      <c r="E42" s="13" t="str">
        <f>IF($A42="","",ROUND(((C42*D42)*(1-IF(('Summary'!$B$4="Builder"),'Summary'!$B$5,0))),2))</f>
        <v/>
      </c>
    </row>
    <row r="43" spans="1:5" x14ac:dyDescent="0.25">
      <c r="C43" s="11"/>
      <c r="D43" s="12"/>
      <c r="E43" s="13" t="str">
        <f>IF($A43="","",ROUND(((C43*D43)*(1-IF(('Summary'!$B$4="Builder"),'Summary'!$B$5,0))),2))</f>
        <v/>
      </c>
    </row>
    <row r="44" spans="1:5" x14ac:dyDescent="0.25">
      <c r="C44" s="11"/>
      <c r="D44" s="12"/>
      <c r="E44" s="13" t="str">
        <f>IF($A44="","",ROUND(((C44*D44)*(1-IF(('Summary'!$B$4="Builder"),'Summary'!$B$5,0))),2))</f>
        <v/>
      </c>
    </row>
    <row r="45" spans="1:5" x14ac:dyDescent="0.25">
      <c r="C45" s="11"/>
      <c r="D45" s="12"/>
      <c r="E45" s="13" t="str">
        <f>IF($A45="","",ROUND(((C45*D45)*(1-IF(('Summary'!$B$4="Builder"),'Summary'!$B$5,0))),2))</f>
        <v/>
      </c>
    </row>
    <row r="46" spans="1:5" x14ac:dyDescent="0.25">
      <c r="C46" s="11"/>
      <c r="D46" s="12"/>
      <c r="E46" s="13" t="str">
        <f>IF($A46="","",ROUND(((C46*D46)*(1-IF(('Summary'!$B$4="Builder"),'Summary'!$B$5,0))),2))</f>
        <v/>
      </c>
    </row>
    <row r="47" spans="1:5" x14ac:dyDescent="0.25">
      <c r="C47" s="11"/>
      <c r="D47" s="12"/>
      <c r="E47" s="13" t="str">
        <f>IF($A47="","",ROUND(((C47*D47)*(1-IF(('Summary'!$B$4="Builder"),'Summary'!$B$5,0))),2))</f>
        <v/>
      </c>
    </row>
    <row r="48" spans="1:5" x14ac:dyDescent="0.25">
      <c r="C48" s="11"/>
      <c r="D48" s="12"/>
      <c r="E48" s="13" t="str">
        <f>IF($A48="","",ROUND(((C48*D48)*(1-IF(('Summary'!$B$4="Builder"),'Summary'!$B$5,0))),2))</f>
        <v/>
      </c>
    </row>
    <row r="49" spans="1:5" x14ac:dyDescent="0.25">
      <c r="C49" s="11"/>
      <c r="D49" s="12"/>
      <c r="E49" s="13" t="str">
        <f>IF($A49="","",ROUND(((C49*D49)*(1-IF(('Summary'!$B$4="Builder"),'Summary'!$B$5,0))),2))</f>
        <v/>
      </c>
    </row>
    <row r="50" spans="1:5" x14ac:dyDescent="0.25">
      <c r="C50" s="11"/>
      <c r="D50" s="12"/>
      <c r="E50" s="13" t="str">
        <f>IF($A50="","",ROUND(((C50*D50)*(1-IF(('Summary'!$B$4="Builder"),'Summary'!$B$5,0))),2))</f>
        <v/>
      </c>
    </row>
    <row r="51" spans="1:5" x14ac:dyDescent="0.25">
      <c r="C51" s="11"/>
      <c r="D51" s="12"/>
      <c r="E51" s="13" t="str">
        <f>IF($A51="","",ROUND(((C51*D51)*(1-IF(('Summary'!$B$4="Builder"),'Summary'!$B$5,0))),2))</f>
        <v/>
      </c>
    </row>
    <row r="52" spans="1:5" x14ac:dyDescent="0.25">
      <c r="C52" s="11"/>
      <c r="D52" s="12"/>
      <c r="E52" s="13" t="str">
        <f>IF($A52="","",ROUND(((C52*D52)*(1-IF(('Summary'!$B$4="Builder"),'Summary'!$B$5,0))),2))</f>
        <v/>
      </c>
    </row>
    <row r="53" spans="1:5" x14ac:dyDescent="0.25">
      <c r="C53" s="11"/>
      <c r="D53" s="12"/>
      <c r="E53" s="13" t="str">
        <f>IF($A53="","",ROUND(((C53*D53)*(1-IF(('Summary'!$B$4="Builder"),'Summary'!$B$5,0))),2))</f>
        <v/>
      </c>
    </row>
    <row r="54" spans="1:5" x14ac:dyDescent="0.25">
      <c r="C54" s="11"/>
      <c r="D54" s="12"/>
      <c r="E54" s="13" t="str">
        <f>IF($A54="","",ROUND(((C54*D54)*(1-IF(('Summary'!$B$4="Builder"),'Summary'!$B$5,0))),2))</f>
        <v/>
      </c>
    </row>
    <row r="55" spans="1:5" x14ac:dyDescent="0.25">
      <c r="C55" s="11"/>
      <c r="D55" s="12"/>
      <c r="E55" s="13" t="str">
        <f>IF($A55="","",ROUND(((C55*D55)*(1-IF(('Summary'!$B$4="Builder"),'Summary'!$B$5,0))),2))</f>
        <v/>
      </c>
    </row>
    <row r="56" spans="1:5" x14ac:dyDescent="0.25">
      <c r="C56" s="11"/>
      <c r="D56" s="12"/>
      <c r="E56" s="13" t="str">
        <f>IF($A56="","",ROUND(((C56*D56)*(1-IF(('Summary'!$B$4="Builder"),'Summary'!$B$5,0))),2))</f>
        <v/>
      </c>
    </row>
    <row r="57" spans="1:5" x14ac:dyDescent="0.25">
      <c r="C57" s="11"/>
      <c r="D57" s="12"/>
      <c r="E57" s="13" t="str">
        <f>IF($A57="","",ROUND(((C57*D57)*(1-IF(('Summary'!$B$4="Builder"),'Summary'!$B$5,0))),2))</f>
        <v/>
      </c>
    </row>
    <row r="58" spans="1:5" x14ac:dyDescent="0.25">
      <c r="C58" s="11"/>
      <c r="D58" s="12"/>
      <c r="E58" s="13" t="str">
        <f>IF($A58="","",ROUND(((C58*D58)*(1-IF(('Summary'!$B$4="Builder"),'Summary'!$B$5,0))),2))</f>
        <v/>
      </c>
    </row>
    <row r="59" spans="1:5" x14ac:dyDescent="0.25">
      <c r="C59" s="11"/>
      <c r="D59" s="12"/>
      <c r="E59" s="13" t="str">
        <f>IF($A59="","",ROUND(((C59*D59)*(1-IF(('Summary'!$B$4="Builder"),'Summary'!$B$5,0))),2))</f>
        <v/>
      </c>
    </row>
    <row r="60" spans="1:5" x14ac:dyDescent="0.25">
      <c r="C60" s="11"/>
      <c r="D60" s="12"/>
      <c r="E60" s="13" t="str">
        <f>IF($A60="","",ROUND(((C60*D60)*(1-IF(('Summary'!$B$4="Builder"),'Summary'!$B$5,0))),2))</f>
        <v/>
      </c>
    </row>
    <row r="61" spans="1:5" x14ac:dyDescent="0.25">
      <c r="C61" s="11"/>
      <c r="D61" s="12"/>
      <c r="E61" s="13" t="str">
        <f>IF($A61="","",ROUND(((C61*D61)*(1-IF(('Summary'!$B$4="Builder"),'Summary'!$B$5,0))),2))</f>
        <v/>
      </c>
    </row>
    <row r="62" spans="1:5" x14ac:dyDescent="0.25">
      <c r="C62" s="11"/>
      <c r="D62" s="12"/>
      <c r="E62" s="13" t="str">
        <f>IF($A62="","",ROUND(((C62*D62)*(1-IF(('Summary'!$B$4="Builder"),'Summary'!$B$5,0))),2))</f>
        <v/>
      </c>
    </row>
    <row r="63" spans="1:5" x14ac:dyDescent="0.25">
      <c r="C63" s="11"/>
      <c r="D63" s="12"/>
      <c r="E63" s="13" t="str">
        <f>IF($A63="","",ROUND(((C63*D63)*(1-IF(('Summary'!$B$4="Builder"),'Summary'!$B$5,0))),2))</f>
        <v/>
      </c>
    </row>
    <row r="64" spans="1:5" x14ac:dyDescent="0.25">
      <c r="C64" s="11"/>
      <c r="D64" s="12"/>
      <c r="E64" s="13" t="str">
        <f>IF($A64="","",ROUND(((C64*D64)*(1-IF(('Summary'!$B$4="Builder"),'Summary'!$B$5,0))),2))</f>
        <v/>
      </c>
    </row>
    <row r="65" spans="1:5" x14ac:dyDescent="0.25">
      <c r="C65" s="11"/>
      <c r="D65" s="12"/>
      <c r="E65" s="13" t="str">
        <f>IF($A65="","",ROUND(((C65*D65)*(1-IF(('Summary'!$B$4="Builder"),'Summary'!$B$5,0))),2))</f>
        <v/>
      </c>
    </row>
    <row r="66" spans="1:5" x14ac:dyDescent="0.25">
      <c r="C66" s="11"/>
      <c r="D66" s="12"/>
      <c r="E66" s="13" t="str">
        <f>IF($A66="","",ROUND(((C66*D66)*(1-IF(('Summary'!$B$4="Builder"),'Summary'!$B$5,0))),2))</f>
        <v/>
      </c>
    </row>
    <row r="67" spans="1:5" x14ac:dyDescent="0.25">
      <c r="C67" s="11"/>
      <c r="D67" s="12"/>
      <c r="E67" s="13" t="str">
        <f>IF($A67="","",ROUND(((C67*D67)*(1-IF(('Summary'!$B$4="Builder"),'Summary'!$B$5,0))),2))</f>
        <v/>
      </c>
    </row>
    <row r="68" spans="1:5" x14ac:dyDescent="0.25">
      <c r="C68" s="11"/>
      <c r="D68" s="12"/>
      <c r="E68" s="13" t="str">
        <f>IF($A68="","",ROUND(((C68*D68)*(1-IF(('Summary'!$B$4="Builder"),'Summary'!$B$5,0))),2))</f>
        <v/>
      </c>
    </row>
    <row r="69" spans="1:5" x14ac:dyDescent="0.25">
      <c r="C69" s="11"/>
      <c r="D69" s="12"/>
      <c r="E69" s="13" t="str">
        <f>IF($A69="","",ROUND(((C69*D69)*(1-IF(('Summary'!$B$4="Builder"),'Summary'!$B$5,0))),2))</f>
        <v/>
      </c>
    </row>
    <row r="70" spans="1:5" x14ac:dyDescent="0.25">
      <c r="C70" s="11"/>
      <c r="D70" s="12"/>
      <c r="E70" s="13" t="str">
        <f>IF($A70="","",ROUND(((C70*D70)*(1-IF(('Summary'!$B$4="Builder"),'Summary'!$B$5,0))),2))</f>
        <v/>
      </c>
    </row>
    <row r="71" spans="1:5" x14ac:dyDescent="0.25">
      <c r="C71" s="11"/>
      <c r="D71" s="12"/>
      <c r="E71" s="13" t="str">
        <f>IF($A71="","",ROUND(((C71*D71)*(1-IF(('Summary'!$B$4="Builder"),'Summary'!$B$5,0))),2))</f>
        <v/>
      </c>
    </row>
    <row r="72" spans="1:5" x14ac:dyDescent="0.25">
      <c r="C72" s="11"/>
      <c r="D72" s="12"/>
      <c r="E72" s="13" t="str">
        <f>IF($A72="","",ROUND(((C72*D72)*(1-IF(('Summary'!$B$4="Builder"),'Summary'!$B$5,0))),2))</f>
        <v/>
      </c>
    </row>
    <row r="73" spans="1:5" x14ac:dyDescent="0.25">
      <c r="C73" s="11"/>
      <c r="D73" s="12"/>
      <c r="E73" s="13" t="str">
        <f>IF($A73="","",ROUND(((C73*D73)*(1-IF(('Summary'!$B$4="Builder"),'Summary'!$B$5,0))),2))</f>
        <v/>
      </c>
    </row>
    <row r="74" spans="1:5" x14ac:dyDescent="0.25">
      <c r="C74" s="11"/>
      <c r="D74" s="12"/>
      <c r="E74" s="13" t="str">
        <f>IF($A74="","",ROUND(((C74*D74)*(1-IF(('Summary'!$B$4="Builder"),'Summary'!$B$5,0))),2))</f>
        <v/>
      </c>
    </row>
    <row r="75" spans="1:5" x14ac:dyDescent="0.25">
      <c r="C75" s="11"/>
      <c r="D75" s="12"/>
      <c r="E75" s="13" t="str">
        <f>IF($A75="","",ROUND(((C75*D75)*(1-IF(('Summary'!$B$4="Builder"),'Summary'!$B$5,0))),2))</f>
        <v/>
      </c>
    </row>
    <row r="76" spans="1:5" x14ac:dyDescent="0.25">
      <c r="C76" s="11"/>
      <c r="D76" s="12"/>
      <c r="E76" s="13" t="str">
        <f>IF($A76="","",ROUND(((C76*D76)*(1-IF(('Summary'!$B$4="Builder"),'Summary'!$B$5,0))),2))</f>
        <v/>
      </c>
    </row>
    <row r="77" spans="1:5" x14ac:dyDescent="0.25">
      <c r="C77" s="11"/>
      <c r="D77" s="12"/>
      <c r="E77" s="13" t="str">
        <f>IF($A77="","",ROUND(((C77*D77)*(1-IF(('Summary'!$B$4="Builder"),'Summary'!$B$5,0))),2))</f>
        <v/>
      </c>
    </row>
    <row r="78" spans="1:5" x14ac:dyDescent="0.25">
      <c r="C78" s="11"/>
      <c r="D78" s="12"/>
      <c r="E78" s="13" t="str">
        <f>IF($A78="","",ROUND(((C78*D78)*(1-IF(('Summary'!$B$4="Builder"),'Summary'!$B$5,0))),2))</f>
        <v/>
      </c>
    </row>
    <row r="79" spans="1:5" x14ac:dyDescent="0.25">
      <c r="C79" s="11"/>
      <c r="D79" s="12"/>
      <c r="E79" s="13" t="str">
        <f>IF($A79="","",ROUND(((C79*D79)*(1-IF(('Summary'!$B$4="Builder"),'Summary'!$B$5,0))),2))</f>
        <v/>
      </c>
    </row>
    <row r="80" spans="1:5" x14ac:dyDescent="0.25">
      <c r="C80" s="11"/>
      <c r="D80" s="12"/>
      <c r="E80" s="13" t="str">
        <f>IF($A80="","",ROUND(((C80*D80)*(1-IF(('Summary'!$B$4="Builder"),'Summary'!$B$5,0))),2))</f>
        <v/>
      </c>
    </row>
    <row r="81" spans="1:5" x14ac:dyDescent="0.25">
      <c r="C81" s="11"/>
      <c r="D81" s="12"/>
      <c r="E81" s="13" t="str">
        <f>IF($A81="","",ROUND(((C81*D81)*(1-IF(('Summary'!$B$4="Builder"),'Summary'!$B$5,0))),2))</f>
        <v/>
      </c>
    </row>
    <row r="82" spans="1:5" x14ac:dyDescent="0.25">
      <c r="C82" s="11"/>
      <c r="D82" s="12"/>
      <c r="E82" s="13" t="str">
        <f>IF($A82="","",ROUND(((C82*D82)*(1-IF(('Summary'!$B$4="Builder"),'Summary'!$B$5,0))),2))</f>
        <v/>
      </c>
    </row>
    <row r="83" spans="1:5" x14ac:dyDescent="0.25">
      <c r="C83" s="11"/>
      <c r="D83" s="12"/>
      <c r="E83" s="13" t="str">
        <f>IF($A83="","",ROUND(((C83*D83)*(1-IF(('Summary'!$B$4="Builder"),'Summary'!$B$5,0))),2))</f>
        <v/>
      </c>
    </row>
    <row r="84" spans="1:5" x14ac:dyDescent="0.25">
      <c r="C84" s="11"/>
      <c r="D84" s="12"/>
      <c r="E84" s="13" t="str">
        <f>IF($A84="","",ROUND(((C84*D84)*(1-IF(('Summary'!$B$4="Builder"),'Summary'!$B$5,0))),2))</f>
        <v/>
      </c>
    </row>
    <row r="85" spans="1:5" x14ac:dyDescent="0.25">
      <c r="C85" s="11"/>
      <c r="D85" s="12"/>
      <c r="E85" s="13" t="str">
        <f>IF($A85="","",ROUND(((C85*D85)*(1-IF(('Summary'!$B$4="Builder"),'Summary'!$B$5,0))),2))</f>
        <v/>
      </c>
    </row>
    <row r="86" spans="1:5" x14ac:dyDescent="0.25">
      <c r="C86" s="11"/>
      <c r="D86" s="12"/>
      <c r="E86" s="13" t="str">
        <f>IF($A86="","",ROUND(((C86*D86)*(1-IF(('Summary'!$B$4="Builder"),'Summary'!$B$5,0))),2))</f>
        <v/>
      </c>
    </row>
    <row r="87" spans="1:5" x14ac:dyDescent="0.25">
      <c r="C87" s="11"/>
      <c r="D87" s="12"/>
      <c r="E87" s="13" t="str">
        <f>IF($A87="","",ROUND(((C87*D87)*(1-IF(('Summary'!$B$4="Builder"),'Summary'!$B$5,0))),2))</f>
        <v/>
      </c>
    </row>
    <row r="88" spans="1:5" x14ac:dyDescent="0.25">
      <c r="C88" s="11"/>
      <c r="D88" s="12"/>
      <c r="E88" s="13" t="str">
        <f>IF($A88="","",ROUND(((C88*D88)*(1-IF(('Summary'!$B$4="Builder"),'Summary'!$B$5,0))),2))</f>
        <v/>
      </c>
    </row>
    <row r="89" spans="1:5" x14ac:dyDescent="0.25">
      <c r="C89" s="11"/>
      <c r="D89" s="12"/>
      <c r="E89" s="13" t="str">
        <f>IF($A89="","",ROUND(((C89*D89)*(1-IF(('Summary'!$B$4="Builder"),'Summary'!$B$5,0))),2))</f>
        <v/>
      </c>
    </row>
    <row r="90" spans="1:5" x14ac:dyDescent="0.25">
      <c r="C90" s="11"/>
      <c r="D90" s="12"/>
      <c r="E90" s="13" t="str">
        <f>IF($A90="","",ROUND(((C90*D90)*(1-IF(('Summary'!$B$4="Builder"),'Summary'!$B$5,0))),2))</f>
        <v/>
      </c>
    </row>
    <row r="91" spans="1:5" x14ac:dyDescent="0.25">
      <c r="C91" s="11"/>
      <c r="D91" s="12"/>
      <c r="E91" s="13" t="str">
        <f>IF($A91="","",ROUND(((C91*D91)*(1-IF(('Summary'!$B$4="Builder"),'Summary'!$B$5,0))),2))</f>
        <v/>
      </c>
    </row>
    <row r="92" spans="1:5" x14ac:dyDescent="0.25">
      <c r="C92" s="11"/>
      <c r="D92" s="12"/>
      <c r="E92" s="13" t="str">
        <f>IF($A92="","",ROUND(((C92*D92)*(1-IF(('Summary'!$B$4="Builder"),'Summary'!$B$5,0))),2))</f>
        <v/>
      </c>
    </row>
    <row r="93" spans="1:5" x14ac:dyDescent="0.25">
      <c r="C93" s="11"/>
      <c r="D93" s="12"/>
      <c r="E93" s="13" t="str">
        <f>IF($A93="","",ROUND(((C93*D93)*(1-IF(('Summary'!$B$4="Builder"),'Summary'!$B$5,0))),2))</f>
        <v/>
      </c>
    </row>
    <row r="94" spans="1:5" x14ac:dyDescent="0.25">
      <c r="C94" s="11"/>
      <c r="D94" s="12"/>
      <c r="E94" s="13" t="str">
        <f>IF($A94="","",ROUND(((C94*D94)*(1-IF(('Summary'!$B$4="Builder"),'Summary'!$B$5,0))),2))</f>
        <v/>
      </c>
    </row>
    <row r="95" spans="1:5" x14ac:dyDescent="0.25">
      <c r="C95" s="11"/>
      <c r="D95" s="12"/>
      <c r="E95" s="13" t="str">
        <f>IF($A95="","",ROUND(((C95*D95)*(1-IF(('Summary'!$B$4="Builder"),'Summary'!$B$5,0))),2))</f>
        <v/>
      </c>
    </row>
    <row r="96" spans="1:5" x14ac:dyDescent="0.25">
      <c r="C96" s="11"/>
      <c r="D96" s="12"/>
      <c r="E96" s="13" t="str">
        <f>IF($A96="","",ROUND(((C96*D96)*(1-IF(('Summary'!$B$4="Builder"),'Summary'!$B$5,0))),2))</f>
        <v/>
      </c>
    </row>
    <row r="97" spans="1:5" x14ac:dyDescent="0.25">
      <c r="C97" s="11"/>
      <c r="D97" s="12"/>
      <c r="E97" s="13" t="str">
        <f>IF($A97="","",ROUND(((C97*D97)*(1-IF(('Summary'!$B$4="Builder"),'Summary'!$B$5,0))),2))</f>
        <v/>
      </c>
    </row>
    <row r="98" spans="1:5" x14ac:dyDescent="0.25">
      <c r="C98" s="11"/>
      <c r="D98" s="12"/>
      <c r="E98" s="13" t="str">
        <f>IF($A98="","",ROUND(((C98*D98)*(1-IF(('Summary'!$B$4="Builder"),'Summary'!$B$5,0))),2))</f>
        <v/>
      </c>
    </row>
    <row r="99" spans="1:5" x14ac:dyDescent="0.25">
      <c r="C99" s="11"/>
      <c r="D99" s="12"/>
      <c r="E99" s="13" t="str">
        <f>IF($A99="","",ROUND(((C99*D99)*(1-IF(('Summary'!$B$4="Builder"),'Summary'!$B$5,0))),2))</f>
        <v/>
      </c>
    </row>
    <row r="100" spans="1:5" x14ac:dyDescent="0.25">
      <c r="C100" s="11"/>
      <c r="D100" s="12"/>
      <c r="E100" s="13" t="str">
        <f>IF($A100="","",ROUND(((C100*D100)*(1-IF(('Summary'!$B$4="Builder"),'Summary'!$B$5,0))),2))</f>
        <v/>
      </c>
    </row>
    <row r="101" spans="1:5" x14ac:dyDescent="0.25">
      <c r="C101" s="11"/>
      <c r="D101" s="12"/>
      <c r="E101" s="13" t="str">
        <f>IF($A101="","",ROUND(((C101*D101)*(1-IF(('Summary'!$B$4="Builder"),'Summary'!$B$5,0))),2))</f>
        <v/>
      </c>
    </row>
    <row r="102" spans="1:5" x14ac:dyDescent="0.25">
      <c r="C102" s="11"/>
      <c r="D102" s="12"/>
      <c r="E102" s="13" t="str">
        <f>IF($A102="","",ROUND(((C102*D102)*(1-IF(('Summary'!$B$4="Builder"),'Summary'!$B$5,0))),2))</f>
        <v/>
      </c>
    </row>
    <row r="103" spans="1:5" x14ac:dyDescent="0.25">
      <c r="C103" s="11"/>
      <c r="D103" s="12"/>
      <c r="E103" s="13" t="str">
        <f>IF($A103="","",ROUND(((C103*D103)*(1-IF(('Summary'!$B$4="Builder"),'Summary'!$B$5,0))),2))</f>
        <v/>
      </c>
    </row>
    <row r="104" spans="1:5" x14ac:dyDescent="0.25">
      <c r="C104" s="11"/>
      <c r="D104" s="12"/>
      <c r="E104" s="13" t="str">
        <f>IF($A104="","",ROUND(((C104*D104)*(1-IF(('Summary'!$B$4="Builder"),'Summary'!$B$5,0))),2))</f>
        <v/>
      </c>
    </row>
    <row r="105" spans="1:5" x14ac:dyDescent="0.25">
      <c r="C105" s="11"/>
      <c r="D105" s="12"/>
      <c r="E105" s="13" t="str">
        <f>IF($A105="","",ROUND(((C105*D105)*(1-IF(('Summary'!$B$4="Builder"),'Summary'!$B$5,0))),2))</f>
        <v/>
      </c>
    </row>
    <row r="106" spans="1:5" x14ac:dyDescent="0.25">
      <c r="C106" s="11"/>
      <c r="D106" s="12"/>
      <c r="E106" s="13" t="str">
        <f>IF($A106="","",ROUND(((C106*D106)*(1-IF(('Summary'!$B$4="Builder"),'Summary'!$B$5,0))),2))</f>
        <v/>
      </c>
    </row>
    <row r="107" spans="1:5" x14ac:dyDescent="0.25">
      <c r="C107" s="11"/>
      <c r="D107" s="12"/>
      <c r="E107" s="13" t="str">
        <f>IF($A107="","",ROUND(((C107*D107)*(1-IF(('Summary'!$B$4="Builder"),'Summary'!$B$5,0))),2))</f>
        <v/>
      </c>
    </row>
    <row r="108" spans="1:5" x14ac:dyDescent="0.25">
      <c r="C108" s="11"/>
      <c r="D108" s="12"/>
      <c r="E108" s="13" t="str">
        <f>IF($A108="","",ROUND(((C108*D108)*(1-IF(('Summary'!$B$4="Builder"),'Summary'!$B$5,0))),2))</f>
        <v/>
      </c>
    </row>
    <row r="109" spans="1:5" x14ac:dyDescent="0.25">
      <c r="C109" s="11"/>
      <c r="D109" s="12"/>
      <c r="E109" s="13" t="str">
        <f>IF($A109="","",ROUND(((C109*D109)*(1-IF(('Summary'!$B$4="Builder"),'Summary'!$B$5,0))),2))</f>
        <v/>
      </c>
    </row>
    <row r="110" spans="1:5" x14ac:dyDescent="0.25">
      <c r="C110" s="11"/>
      <c r="D110" s="12"/>
      <c r="E110" s="13" t="str">
        <f>IF($A110="","",ROUND(((C110*D110)*(1-IF(('Summary'!$B$4="Builder"),'Summary'!$B$5,0))),2))</f>
        <v/>
      </c>
    </row>
    <row r="111" spans="1:5" x14ac:dyDescent="0.25">
      <c r="C111" s="11"/>
      <c r="D111" s="12"/>
      <c r="E111" s="13" t="str">
        <f>IF($A111="","",ROUND(((C111*D111)*(1-IF(('Summary'!$B$4="Builder"),'Summary'!$B$5,0))),2))</f>
        <v/>
      </c>
    </row>
    <row r="112" spans="1:5" x14ac:dyDescent="0.25">
      <c r="C112" s="11"/>
      <c r="D112" s="12"/>
      <c r="E112" s="13" t="str">
        <f>IF($A112="","",ROUND(((C112*D112)*(1-IF(('Summary'!$B$4="Builder"),'Summary'!$B$5,0))),2))</f>
        <v/>
      </c>
    </row>
    <row r="113" spans="1:5" x14ac:dyDescent="0.25">
      <c r="C113" s="11"/>
      <c r="D113" s="12"/>
      <c r="E113" s="13" t="str">
        <f>IF($A113="","",ROUND(((C113*D113)*(1-IF(('Summary'!$B$4="Builder"),'Summary'!$B$5,0))),2))</f>
        <v/>
      </c>
    </row>
    <row r="114" spans="1:5" x14ac:dyDescent="0.25">
      <c r="C114" s="11"/>
      <c r="D114" s="12"/>
      <c r="E114" s="13" t="str">
        <f>IF($A114="","",ROUND(((C114*D114)*(1-IF(('Summary'!$B$4="Builder"),'Summary'!$B$5,0))),2))</f>
        <v/>
      </c>
    </row>
    <row r="115" spans="1:5" x14ac:dyDescent="0.25">
      <c r="C115" s="11"/>
      <c r="D115" s="12"/>
      <c r="E115" s="13" t="str">
        <f>IF($A115="","",ROUND(((C115*D115)*(1-IF(('Summary'!$B$4="Builder"),'Summary'!$B$5,0))),2))</f>
        <v/>
      </c>
    </row>
    <row r="116" spans="1:5" x14ac:dyDescent="0.25">
      <c r="C116" s="11"/>
      <c r="D116" s="12"/>
      <c r="E116" s="13" t="str">
        <f>IF($A116="","",ROUND(((C116*D116)*(1-IF(('Summary'!$B$4="Builder"),'Summary'!$B$5,0))),2))</f>
        <v/>
      </c>
    </row>
    <row r="117" spans="1:5" x14ac:dyDescent="0.25">
      <c r="C117" s="11"/>
      <c r="D117" s="12"/>
      <c r="E117" s="13" t="str">
        <f>IF($A117="","",ROUND(((C117*D117)*(1-IF(('Summary'!$B$4="Builder"),'Summary'!$B$5,0))),2))</f>
        <v/>
      </c>
    </row>
    <row r="118" spans="1:5" x14ac:dyDescent="0.25">
      <c r="C118" s="11"/>
      <c r="D118" s="12"/>
      <c r="E118" s="13" t="str">
        <f>IF($A118="","",ROUND(((C118*D118)*(1-IF(('Summary'!$B$4="Builder"),'Summary'!$B$5,0))),2))</f>
        <v/>
      </c>
    </row>
    <row r="119" spans="1:5" x14ac:dyDescent="0.25">
      <c r="C119" s="11"/>
      <c r="D119" s="12"/>
      <c r="E119" s="13" t="str">
        <f>IF($A119="","",ROUND(((C119*D119)*(1-IF(('Summary'!$B$4="Builder"),'Summary'!$B$5,0))),2))</f>
        <v/>
      </c>
    </row>
    <row r="120" spans="1:5" x14ac:dyDescent="0.25">
      <c r="C120" s="11"/>
      <c r="D120" s="12"/>
      <c r="E120" s="13" t="str">
        <f>IF($A120="","",ROUND(((C120*D120)*(1-IF(('Summary'!$B$4="Builder"),'Summary'!$B$5,0))),2))</f>
        <v/>
      </c>
    </row>
    <row r="121" spans="1:5" x14ac:dyDescent="0.25">
      <c r="C121" s="11"/>
      <c r="D121" s="12"/>
      <c r="E121" s="13" t="str">
        <f>IF($A121="","",ROUND(((C121*D121)*(1-IF(('Summary'!$B$4="Builder"),'Summary'!$B$5,0))),2))</f>
        <v/>
      </c>
    </row>
    <row r="122" spans="1:5" x14ac:dyDescent="0.25">
      <c r="C122" s="11"/>
      <c r="D122" s="12"/>
      <c r="E122" s="13" t="str">
        <f>IF($A122="","",ROUND(((C122*D122)*(1-IF(('Summary'!$B$4="Builder"),'Summary'!$B$5,0))),2))</f>
        <v/>
      </c>
    </row>
    <row r="123" spans="1:5" x14ac:dyDescent="0.25">
      <c r="C123" s="11"/>
      <c r="D123" s="12"/>
      <c r="E123" s="13" t="str">
        <f>IF($A123="","",ROUND(((C123*D123)*(1-IF(('Summary'!$B$4="Builder"),'Summary'!$B$5,0))),2))</f>
        <v/>
      </c>
    </row>
    <row r="124" spans="1:5" x14ac:dyDescent="0.25">
      <c r="C124" s="11"/>
      <c r="D124" s="12"/>
      <c r="E124" s="13" t="str">
        <f>IF($A124="","",ROUND(((C124*D124)*(1-IF(('Summary'!$B$4="Builder"),'Summary'!$B$5,0))),2))</f>
        <v/>
      </c>
    </row>
    <row r="125" spans="1:5" x14ac:dyDescent="0.25">
      <c r="C125" s="11"/>
      <c r="D125" s="12"/>
      <c r="E125" s="13" t="str">
        <f>IF($A125="","",ROUND(((C125*D125)*(1-IF(('Summary'!$B$4="Builder"),'Summary'!$B$5,0))),2))</f>
        <v/>
      </c>
    </row>
    <row r="126" spans="1:5" x14ac:dyDescent="0.25">
      <c r="C126" s="11"/>
      <c r="D126" s="12"/>
      <c r="E126" s="13" t="str">
        <f>IF($A126="","",ROUND(((C126*D126)*(1-IF(('Summary'!$B$4="Builder"),'Summary'!$B$5,0))),2))</f>
        <v/>
      </c>
    </row>
    <row r="127" spans="1:5" x14ac:dyDescent="0.25">
      <c r="C127" s="11"/>
      <c r="D127" s="12"/>
      <c r="E127" s="13" t="str">
        <f>IF($A127="","",ROUND(((C127*D127)*(1-IF(('Summary'!$B$4="Builder"),'Summary'!$B$5,0))),2))</f>
        <v/>
      </c>
    </row>
    <row r="128" spans="1:5" x14ac:dyDescent="0.25">
      <c r="C128" s="11"/>
      <c r="D128" s="12"/>
      <c r="E128" s="13" t="str">
        <f>IF($A128="","",ROUND(((C128*D128)*(1-IF(('Summary'!$B$4="Builder"),'Summary'!$B$5,0))),2))</f>
        <v/>
      </c>
    </row>
    <row r="129" spans="1:5" x14ac:dyDescent="0.25">
      <c r="C129" s="11"/>
      <c r="D129" s="12"/>
      <c r="E129" s="13" t="str">
        <f>IF($A129="","",ROUND(((C129*D129)*(1-IF(('Summary'!$B$4="Builder"),'Summary'!$B$5,0))),2))</f>
        <v/>
      </c>
    </row>
    <row r="130" spans="1:5" x14ac:dyDescent="0.25">
      <c r="C130" s="11"/>
      <c r="D130" s="12"/>
      <c r="E130" s="13" t="str">
        <f>IF($A130="","",ROUND(((C130*D130)*(1-IF(('Summary'!$B$4="Builder"),'Summary'!$B$5,0))),2))</f>
        <v/>
      </c>
    </row>
    <row r="131" spans="1:5" x14ac:dyDescent="0.25">
      <c r="C131" s="11"/>
      <c r="D131" s="12"/>
      <c r="E131" s="13" t="str">
        <f>IF($A131="","",ROUND(((C131*D131)*(1-IF(('Summary'!$B$4="Builder"),'Summary'!$B$5,0))),2))</f>
        <v/>
      </c>
    </row>
    <row r="132" spans="1:5" x14ac:dyDescent="0.25">
      <c r="C132" s="11"/>
      <c r="D132" s="12"/>
      <c r="E132" s="13" t="str">
        <f>IF($A132="","",ROUND(((C132*D132)*(1-IF(('Summary'!$B$4="Builder"),'Summary'!$B$5,0))),2))</f>
        <v/>
      </c>
    </row>
    <row r="133" spans="1:5" x14ac:dyDescent="0.25">
      <c r="C133" s="11"/>
      <c r="D133" s="12"/>
      <c r="E133" s="13" t="str">
        <f>IF($A133="","",ROUND(((C133*D133)*(1-IF(('Summary'!$B$4="Builder"),'Summary'!$B$5,0))),2))</f>
        <v/>
      </c>
    </row>
    <row r="134" spans="1:5" x14ac:dyDescent="0.25">
      <c r="C134" s="11"/>
      <c r="D134" s="12"/>
      <c r="E134" s="13" t="str">
        <f>IF($A134="","",ROUND(((C134*D134)*(1-IF(('Summary'!$B$4="Builder"),'Summary'!$B$5,0))),2))</f>
        <v/>
      </c>
    </row>
    <row r="135" spans="1:5" x14ac:dyDescent="0.25">
      <c r="C135" s="11"/>
      <c r="D135" s="12"/>
      <c r="E135" s="13" t="str">
        <f>IF($A135="","",ROUND(((C135*D135)*(1-IF(('Summary'!$B$4="Builder"),'Summary'!$B$5,0))),2))</f>
        <v/>
      </c>
    </row>
    <row r="136" spans="1:5" x14ac:dyDescent="0.25">
      <c r="C136" s="11"/>
      <c r="D136" s="12"/>
      <c r="E136" s="13" t="str">
        <f>IF($A136="","",ROUND(((C136*D136)*(1-IF(('Summary'!$B$4="Builder"),'Summary'!$B$5,0))),2))</f>
        <v/>
      </c>
    </row>
    <row r="137" spans="1:5" x14ac:dyDescent="0.25">
      <c r="C137" s="11"/>
      <c r="D137" s="12"/>
      <c r="E137" s="13" t="str">
        <f>IF($A137="","",ROUND(((C137*D137)*(1-IF(('Summary'!$B$4="Builder"),'Summary'!$B$5,0))),2))</f>
        <v/>
      </c>
    </row>
    <row r="138" spans="1:5" x14ac:dyDescent="0.25">
      <c r="C138" s="11"/>
      <c r="D138" s="12"/>
      <c r="E138" s="13" t="str">
        <f>IF($A138="","",ROUND(((C138*D138)*(1-IF(('Summary'!$B$4="Builder"),'Summary'!$B$5,0))),2))</f>
        <v/>
      </c>
    </row>
    <row r="139" spans="1:5" x14ac:dyDescent="0.25">
      <c r="C139" s="11"/>
      <c r="D139" s="12"/>
      <c r="E139" s="13" t="str">
        <f>IF($A139="","",ROUND(((C139*D139)*(1-IF(('Summary'!$B$4="Builder"),'Summary'!$B$5,0))),2))</f>
        <v/>
      </c>
    </row>
    <row r="140" spans="1:5" x14ac:dyDescent="0.25">
      <c r="C140" s="11"/>
      <c r="D140" s="12"/>
      <c r="E140" s="13" t="str">
        <f>IF($A140="","",ROUND(((C140*D140)*(1-IF(('Summary'!$B$4="Builder"),'Summary'!$B$5,0))),2))</f>
        <v/>
      </c>
    </row>
    <row r="141" spans="1:5" x14ac:dyDescent="0.25">
      <c r="C141" s="11"/>
      <c r="D141" s="12"/>
      <c r="E141" s="13" t="str">
        <f>IF($A141="","",ROUND(((C141*D141)*(1-IF(('Summary'!$B$4="Builder"),'Summary'!$B$5,0))),2))</f>
        <v/>
      </c>
    </row>
    <row r="142" spans="1:5" x14ac:dyDescent="0.25">
      <c r="C142" s="11"/>
      <c r="D142" s="12"/>
      <c r="E142" s="13" t="str">
        <f>IF($A142="","",ROUND(((C142*D142)*(1-IF(('Summary'!$B$4="Builder"),'Summary'!$B$5,0))),2))</f>
        <v/>
      </c>
    </row>
    <row r="143" spans="1:5" x14ac:dyDescent="0.25">
      <c r="C143" s="11"/>
      <c r="D143" s="12"/>
      <c r="E143" s="13" t="str">
        <f>IF($A143="","",ROUND(((C143*D143)*(1-IF(('Summary'!$B$4="Builder"),'Summary'!$B$5,0))),2))</f>
        <v/>
      </c>
    </row>
    <row r="144" spans="1:5" x14ac:dyDescent="0.25">
      <c r="C144" s="11"/>
      <c r="D144" s="12"/>
      <c r="E144" s="13" t="str">
        <f>IF($A144="","",ROUND(((C144*D144)*(1-IF(('Summary'!$B$4="Builder"),'Summary'!$B$5,0))),2))</f>
        <v/>
      </c>
    </row>
    <row r="145" spans="1:5" x14ac:dyDescent="0.25">
      <c r="C145" s="11"/>
      <c r="D145" s="12"/>
      <c r="E145" s="13" t="str">
        <f>IF($A145="","",ROUND(((C145*D145)*(1-IF(('Summary'!$B$4="Builder"),'Summary'!$B$5,0))),2))</f>
        <v/>
      </c>
    </row>
    <row r="146" spans="1:5" x14ac:dyDescent="0.25">
      <c r="C146" s="11"/>
      <c r="D146" s="12"/>
      <c r="E146" s="13" t="str">
        <f>IF($A146="","",ROUND(((C146*D146)*(1-IF(('Summary'!$B$4="Builder"),'Summary'!$B$5,0))),2))</f>
        <v/>
      </c>
    </row>
    <row r="147" spans="1:5" x14ac:dyDescent="0.25">
      <c r="C147" s="11"/>
      <c r="D147" s="12"/>
      <c r="E147" s="13" t="str">
        <f>IF($A147="","",ROUND(((C147*D147)*(1-IF(('Summary'!$B$4="Builder"),'Summary'!$B$5,0))),2))</f>
        <v/>
      </c>
    </row>
    <row r="148" spans="1:5" x14ac:dyDescent="0.25">
      <c r="C148" s="11"/>
      <c r="D148" s="12"/>
      <c r="E148" s="13" t="str">
        <f>IF($A148="","",ROUND(((C148*D148)*(1-IF(('Summary'!$B$4="Builder"),'Summary'!$B$5,0))),2))</f>
        <v/>
      </c>
    </row>
    <row r="149" spans="1:5" x14ac:dyDescent="0.25">
      <c r="C149" s="11"/>
      <c r="D149" s="12"/>
      <c r="E149" s="13" t="str">
        <f>IF($A149="","",ROUND(((C149*D149)*(1-IF(('Summary'!$B$4="Builder"),'Summary'!$B$5,0))),2))</f>
        <v/>
      </c>
    </row>
    <row r="150" spans="1:5" x14ac:dyDescent="0.25">
      <c r="C150" s="11"/>
      <c r="D150" s="12"/>
      <c r="E150" s="13" t="str">
        <f>IF($A150="","",ROUND(((C150*D150)*(1-IF(('Summary'!$B$4="Builder"),'Summary'!$B$5,0))),2))</f>
        <v/>
      </c>
    </row>
    <row r="151" spans="1:5" x14ac:dyDescent="0.25">
      <c r="C151" s="11"/>
      <c r="D151" s="12"/>
      <c r="E151" s="13" t="str">
        <f>IF($A151="","",ROUND(((C151*D151)*(1-IF(('Summary'!$B$4="Builder"),'Summary'!$B$5,0))),2))</f>
        <v/>
      </c>
    </row>
    <row r="152" spans="1:5" x14ac:dyDescent="0.25">
      <c r="C152" s="11"/>
      <c r="D152" s="12"/>
      <c r="E152" s="13" t="str">
        <f>IF($A152="","",ROUND(((C152*D152)*(1-IF(('Summary'!$B$4="Builder"),'Summary'!$B$5,0))),2))</f>
        <v/>
      </c>
    </row>
    <row r="153" spans="1:5" x14ac:dyDescent="0.25">
      <c r="C153" s="11"/>
      <c r="D153" s="12"/>
      <c r="E153" s="13" t="str">
        <f>IF($A153="","",ROUND(((C153*D153)*(1-IF(('Summary'!$B$4="Builder"),'Summary'!$B$5,0))),2))</f>
        <v/>
      </c>
    </row>
    <row r="154" spans="1:5" x14ac:dyDescent="0.25">
      <c r="C154" s="11"/>
      <c r="D154" s="12"/>
      <c r="E154" s="13" t="str">
        <f>IF($A154="","",ROUND(((C154*D154)*(1-IF(('Summary'!$B$4="Builder"),'Summary'!$B$5,0))),2))</f>
        <v/>
      </c>
    </row>
    <row r="155" spans="1:5" x14ac:dyDescent="0.25">
      <c r="C155" s="11"/>
      <c r="D155" s="12"/>
      <c r="E155" s="13" t="str">
        <f>IF($A155="","",ROUND(((C155*D155)*(1-IF(('Summary'!$B$4="Builder"),'Summary'!$B$5,0))),2))</f>
        <v/>
      </c>
    </row>
    <row r="156" spans="1:5" x14ac:dyDescent="0.25">
      <c r="C156" s="11"/>
      <c r="D156" s="12"/>
      <c r="E156" s="13" t="str">
        <f>IF($A156="","",ROUND(((C156*D156)*(1-IF(('Summary'!$B$4="Builder"),'Summary'!$B$5,0))),2))</f>
        <v/>
      </c>
    </row>
    <row r="157" spans="1:5" x14ac:dyDescent="0.25">
      <c r="C157" s="11"/>
      <c r="D157" s="12"/>
      <c r="E157" s="13" t="str">
        <f>IF($A157="","",ROUND(((C157*D157)*(1-IF(('Summary'!$B$4="Builder"),'Summary'!$B$5,0))),2))</f>
        <v/>
      </c>
    </row>
    <row r="158" spans="1:5" x14ac:dyDescent="0.25">
      <c r="C158" s="11"/>
      <c r="D158" s="12"/>
      <c r="E158" s="13" t="str">
        <f>IF($A158="","",ROUND(((C158*D158)*(1-IF(('Summary'!$B$4="Builder"),'Summary'!$B$5,0))),2))</f>
        <v/>
      </c>
    </row>
    <row r="159" spans="1:5" x14ac:dyDescent="0.25">
      <c r="C159" s="11"/>
      <c r="D159" s="12"/>
      <c r="E159" s="13" t="str">
        <f>IF($A159="","",ROUND(((C159*D159)*(1-IF(('Summary'!$B$4="Builder"),'Summary'!$B$5,0))),2))</f>
        <v/>
      </c>
    </row>
    <row r="160" spans="1:5" x14ac:dyDescent="0.25">
      <c r="C160" s="11"/>
      <c r="D160" s="12"/>
      <c r="E160" s="13" t="str">
        <f>IF($A160="","",ROUND(((C160*D160)*(1-IF(('Summary'!$B$4="Builder"),'Summary'!$B$5,0))),2))</f>
        <v/>
      </c>
    </row>
    <row r="161" spans="1:5" x14ac:dyDescent="0.25">
      <c r="C161" s="11"/>
      <c r="D161" s="12"/>
      <c r="E161" s="13" t="str">
        <f>IF($A161="","",ROUND(((C161*D161)*(1-IF(('Summary'!$B$4="Builder"),'Summary'!$B$5,0))),2))</f>
        <v/>
      </c>
    </row>
    <row r="162" spans="1:5" x14ac:dyDescent="0.25">
      <c r="C162" s="11"/>
      <c r="D162" s="12"/>
      <c r="E162" s="13" t="str">
        <f>IF($A162="","",ROUND(((C162*D162)*(1-IF(('Summary'!$B$4="Builder"),'Summary'!$B$5,0))),2))</f>
        <v/>
      </c>
    </row>
    <row r="163" spans="1:5" x14ac:dyDescent="0.25">
      <c r="C163" s="11"/>
      <c r="D163" s="12"/>
      <c r="E163" s="13" t="str">
        <f>IF($A163="","",ROUND(((C163*D163)*(1-IF(('Summary'!$B$4="Builder"),'Summary'!$B$5,0))),2))</f>
        <v/>
      </c>
    </row>
    <row r="164" spans="1:5" x14ac:dyDescent="0.25">
      <c r="C164" s="11"/>
      <c r="D164" s="12"/>
      <c r="E164" s="13" t="str">
        <f>IF($A164="","",ROUND(((C164*D164)*(1-IF(('Summary'!$B$4="Builder"),'Summary'!$B$5,0))),2))</f>
        <v/>
      </c>
    </row>
    <row r="165" spans="1:5" x14ac:dyDescent="0.25">
      <c r="C165" s="11"/>
      <c r="D165" s="12"/>
      <c r="E165" s="13" t="str">
        <f>IF($A165="","",ROUND(((C165*D165)*(1-IF(('Summary'!$B$4="Builder"),'Summary'!$B$5,0))),2))</f>
        <v/>
      </c>
    </row>
    <row r="166" spans="1:5" x14ac:dyDescent="0.25">
      <c r="C166" s="11"/>
      <c r="D166" s="12"/>
      <c r="E166" s="13" t="str">
        <f>IF($A166="","",ROUND(((C166*D166)*(1-IF(('Summary'!$B$4="Builder"),'Summary'!$B$5,0))),2))</f>
        <v/>
      </c>
    </row>
    <row r="167" spans="1:5" x14ac:dyDescent="0.25">
      <c r="C167" s="11"/>
      <c r="D167" s="12"/>
      <c r="E167" s="13" t="str">
        <f>IF($A167="","",ROUND(((C167*D167)*(1-IF(('Summary'!$B$4="Builder"),'Summary'!$B$5,0))),2))</f>
        <v/>
      </c>
    </row>
    <row r="168" spans="1:5" x14ac:dyDescent="0.25">
      <c r="C168" s="11"/>
      <c r="D168" s="12"/>
      <c r="E168" s="13" t="str">
        <f>IF($A168="","",ROUND(((C168*D168)*(1-IF(('Summary'!$B$4="Builder"),'Summary'!$B$5,0))),2))</f>
        <v/>
      </c>
    </row>
    <row r="169" spans="1:5" x14ac:dyDescent="0.25">
      <c r="C169" s="11"/>
      <c r="D169" s="12"/>
      <c r="E169" s="13" t="str">
        <f>IF($A169="","",ROUND(((C169*D169)*(1-IF(('Summary'!$B$4="Builder"),'Summary'!$B$5,0))),2))</f>
        <v/>
      </c>
    </row>
    <row r="170" spans="1:5" x14ac:dyDescent="0.25">
      <c r="C170" s="11"/>
      <c r="D170" s="12"/>
      <c r="E170" s="13" t="str">
        <f>IF($A170="","",ROUND(((C170*D170)*(1-IF(('Summary'!$B$4="Builder"),'Summary'!$B$5,0))),2))</f>
        <v/>
      </c>
    </row>
    <row r="171" spans="1:5" x14ac:dyDescent="0.25">
      <c r="C171" s="11"/>
      <c r="D171" s="12"/>
      <c r="E171" s="13" t="str">
        <f>IF($A171="","",ROUND(((C171*D171)*(1-IF(('Summary'!$B$4="Builder"),'Summary'!$B$5,0))),2))</f>
        <v/>
      </c>
    </row>
    <row r="172" spans="1:5" x14ac:dyDescent="0.25">
      <c r="C172" s="11"/>
      <c r="D172" s="12"/>
      <c r="E172" s="13" t="str">
        <f>IF($A172="","",ROUND(((C172*D172)*(1-IF(('Summary'!$B$4="Builder"),'Summary'!$B$5,0))),2))</f>
        <v/>
      </c>
    </row>
    <row r="173" spans="1:5" x14ac:dyDescent="0.25">
      <c r="C173" s="11"/>
      <c r="D173" s="12"/>
      <c r="E173" s="13" t="str">
        <f>IF($A173="","",ROUND(((C173*D173)*(1-IF(('Summary'!$B$4="Builder"),'Summary'!$B$5,0))),2))</f>
        <v/>
      </c>
    </row>
    <row r="174" spans="1:5" x14ac:dyDescent="0.25">
      <c r="C174" s="11"/>
      <c r="D174" s="12"/>
      <c r="E174" s="13" t="str">
        <f>IF($A174="","",ROUND(((C174*D174)*(1-IF(('Summary'!$B$4="Builder"),'Summary'!$B$5,0))),2))</f>
        <v/>
      </c>
    </row>
    <row r="175" spans="1:5" x14ac:dyDescent="0.25">
      <c r="C175" s="11"/>
      <c r="D175" s="12"/>
      <c r="E175" s="13" t="str">
        <f>IF($A175="","",ROUND(((C175*D175)*(1-IF(('Summary'!$B$4="Builder"),'Summary'!$B$5,0))),2))</f>
        <v/>
      </c>
    </row>
    <row r="176" spans="1:5" x14ac:dyDescent="0.25">
      <c r="C176" s="11"/>
      <c r="D176" s="12"/>
      <c r="E176" s="13" t="str">
        <f>IF($A176="","",ROUND(((C176*D176)*(1-IF(('Summary'!$B$4="Builder"),'Summary'!$B$5,0))),2))</f>
        <v/>
      </c>
    </row>
    <row r="177" spans="1:5" x14ac:dyDescent="0.25">
      <c r="C177" s="11"/>
      <c r="D177" s="12"/>
      <c r="E177" s="13" t="str">
        <f>IF($A177="","",ROUND(((C177*D177)*(1-IF(('Summary'!$B$4="Builder"),'Summary'!$B$5,0))),2))</f>
        <v/>
      </c>
    </row>
    <row r="178" spans="1:5" x14ac:dyDescent="0.25">
      <c r="C178" s="11"/>
      <c r="D178" s="12"/>
      <c r="E178" s="13" t="str">
        <f>IF($A178="","",ROUND(((C178*D178)*(1-IF(('Summary'!$B$4="Builder"),'Summary'!$B$5,0))),2))</f>
        <v/>
      </c>
    </row>
    <row r="179" spans="1:5" x14ac:dyDescent="0.25">
      <c r="C179" s="11"/>
      <c r="D179" s="12"/>
      <c r="E179" s="13" t="str">
        <f>IF($A179="","",ROUND(((C179*D179)*(1-IF(('Summary'!$B$4="Builder"),'Summary'!$B$5,0))),2))</f>
        <v/>
      </c>
    </row>
    <row r="180" spans="1:5" x14ac:dyDescent="0.25">
      <c r="C180" s="11"/>
      <c r="D180" s="12"/>
      <c r="E180" s="13" t="str">
        <f>IF($A180="","",ROUND(((C180*D180)*(1-IF(('Summary'!$B$4="Builder"),'Summary'!$B$5,0))),2))</f>
        <v/>
      </c>
    </row>
    <row r="181" spans="1:5" x14ac:dyDescent="0.25">
      <c r="C181" s="11"/>
      <c r="D181" s="12"/>
      <c r="E181" s="13" t="str">
        <f>IF($A181="","",ROUND(((C181*D181)*(1-IF(('Summary'!$B$4="Builder"),'Summary'!$B$5,0))),2))</f>
        <v/>
      </c>
    </row>
    <row r="182" spans="1:5" x14ac:dyDescent="0.25">
      <c r="C182" s="11"/>
      <c r="D182" s="12"/>
      <c r="E182" s="13" t="str">
        <f>IF($A182="","",ROUND(((C182*D182)*(1-IF(('Summary'!$B$4="Builder"),'Summary'!$B$5,0))),2))</f>
        <v/>
      </c>
    </row>
    <row r="183" spans="1:5" x14ac:dyDescent="0.25">
      <c r="C183" s="11"/>
      <c r="D183" s="12"/>
      <c r="E183" s="13" t="str">
        <f>IF($A183="","",ROUND(((C183*D183)*(1-IF(('Summary'!$B$4="Builder"),'Summary'!$B$5,0))),2))</f>
        <v/>
      </c>
    </row>
    <row r="184" spans="1:5" x14ac:dyDescent="0.25">
      <c r="C184" s="11"/>
      <c r="D184" s="12"/>
      <c r="E184" s="13" t="str">
        <f>IF($A184="","",ROUND(((C184*D184)*(1-IF(('Summary'!$B$4="Builder"),'Summary'!$B$5,0))),2))</f>
        <v/>
      </c>
    </row>
    <row r="185" spans="1:5" x14ac:dyDescent="0.25">
      <c r="C185" s="11"/>
      <c r="D185" s="12"/>
      <c r="E185" s="13" t="str">
        <f>IF($A185="","",ROUND(((C185*D185)*(1-IF(('Summary'!$B$4="Builder"),'Summary'!$B$5,0))),2))</f>
        <v/>
      </c>
    </row>
    <row r="186" spans="1:5" x14ac:dyDescent="0.25">
      <c r="C186" s="11"/>
      <c r="D186" s="12"/>
      <c r="E186" s="13" t="str">
        <f>IF($A186="","",ROUND(((C186*D186)*(1-IF(('Summary'!$B$4="Builder"),'Summary'!$B$5,0))),2))</f>
        <v/>
      </c>
    </row>
    <row r="187" spans="1:5" x14ac:dyDescent="0.25">
      <c r="C187" s="11"/>
      <c r="D187" s="12"/>
      <c r="E187" s="13" t="str">
        <f>IF($A187="","",ROUND(((C187*D187)*(1-IF(('Summary'!$B$4="Builder"),'Summary'!$B$5,0))),2))</f>
        <v/>
      </c>
    </row>
    <row r="188" spans="1:5" x14ac:dyDescent="0.25">
      <c r="C188" s="11"/>
      <c r="D188" s="12"/>
      <c r="E188" s="13" t="str">
        <f>IF($A188="","",ROUND(((C188*D188)*(1-IF(('Summary'!$B$4="Builder"),'Summary'!$B$5,0))),2))</f>
        <v/>
      </c>
    </row>
    <row r="189" spans="1:5" x14ac:dyDescent="0.25">
      <c r="C189" s="11"/>
      <c r="D189" s="12"/>
      <c r="E189" s="13" t="str">
        <f>IF($A189="","",ROUND(((C189*D189)*(1-IF(('Summary'!$B$4="Builder"),'Summary'!$B$5,0))),2))</f>
        <v/>
      </c>
    </row>
    <row r="190" spans="1:5" x14ac:dyDescent="0.25">
      <c r="C190" s="11"/>
      <c r="D190" s="12"/>
      <c r="E190" s="13" t="str">
        <f>IF($A190="","",ROUND(((C190*D190)*(1-IF(('Summary'!$B$4="Builder"),'Summary'!$B$5,0))),2))</f>
        <v/>
      </c>
    </row>
    <row r="191" spans="1:5" x14ac:dyDescent="0.25">
      <c r="C191" s="11"/>
      <c r="D191" s="12"/>
      <c r="E191" s="13" t="str">
        <f>IF($A191="","",ROUND(((C191*D191)*(1-IF(('Summary'!$B$4="Builder"),'Summary'!$B$5,0))),2))</f>
        <v/>
      </c>
    </row>
    <row r="192" spans="1:5" x14ac:dyDescent="0.25">
      <c r="C192" s="11"/>
      <c r="D192" s="12"/>
      <c r="E192" s="13" t="str">
        <f>IF($A192="","",ROUND(((C192*D192)*(1-IF(('Summary'!$B$4="Builder"),'Summary'!$B$5,0))),2))</f>
        <v/>
      </c>
    </row>
    <row r="193" spans="1:5" x14ac:dyDescent="0.25">
      <c r="C193" s="11"/>
      <c r="D193" s="12"/>
      <c r="E193" s="13" t="str">
        <f>IF($A193="","",ROUND(((C193*D193)*(1-IF(('Summary'!$B$4="Builder"),'Summary'!$B$5,0))),2))</f>
        <v/>
      </c>
    </row>
    <row r="194" spans="1:5" x14ac:dyDescent="0.25">
      <c r="C194" s="11"/>
      <c r="D194" s="12"/>
      <c r="E194" s="13" t="str">
        <f>IF($A194="","",ROUND(((C194*D194)*(1-IF(('Summary'!$B$4="Builder"),'Summary'!$B$5,0))),2))</f>
        <v/>
      </c>
    </row>
    <row r="195" spans="1:5" x14ac:dyDescent="0.25">
      <c r="C195" s="11"/>
      <c r="D195" s="12"/>
      <c r="E195" s="13" t="str">
        <f>IF($A195="","",ROUND(((C195*D195)*(1-IF(('Summary'!$B$4="Builder"),'Summary'!$B$5,0))),2))</f>
        <v/>
      </c>
    </row>
    <row r="196" spans="1:5" x14ac:dyDescent="0.25">
      <c r="C196" s="11"/>
      <c r="D196" s="12"/>
      <c r="E196" s="13" t="str">
        <f>IF($A196="","",ROUND(((C196*D196)*(1-IF(('Summary'!$B$4="Builder"),'Summary'!$B$5,0))),2))</f>
        <v/>
      </c>
    </row>
    <row r="197" spans="1:5" x14ac:dyDescent="0.25">
      <c r="C197" s="11"/>
      <c r="D197" s="12"/>
      <c r="E197" s="13" t="str">
        <f>IF($A197="","",ROUND(((C197*D197)*(1-IF(('Summary'!$B$4="Builder"),'Summary'!$B$5,0))),2))</f>
        <v/>
      </c>
    </row>
    <row r="198" spans="1:5" x14ac:dyDescent="0.25">
      <c r="C198" s="11"/>
      <c r="D198" s="12"/>
      <c r="E198" s="13" t="str">
        <f>IF($A198="","",ROUND(((C198*D198)*(1-IF(('Summary'!$B$4="Builder"),'Summary'!$B$5,0))),2))</f>
        <v/>
      </c>
    </row>
    <row r="199" spans="1:5" x14ac:dyDescent="0.25">
      <c r="C199" s="11"/>
      <c r="D199" s="12"/>
      <c r="E199" s="13" t="str">
        <f>IF($A199="","",ROUND(((C199*D199)*(1-IF(('Summary'!$B$4="Builder"),'Summary'!$B$5,0))),2))</f>
        <v/>
      </c>
    </row>
    <row r="200" spans="1:5" x14ac:dyDescent="0.25">
      <c r="C200" s="11"/>
      <c r="D200" s="12"/>
      <c r="E200" s="13" t="str">
        <f>IF($A200="","",ROUND(((C200*D200)*(1-IF(('Summary'!$B$4="Builder"),'Summary'!$B$5,0))),2))</f>
        <v/>
      </c>
    </row>
    <row r="201" spans="1:5" x14ac:dyDescent="0.25">
      <c r="C201" s="11"/>
      <c r="D201" s="12"/>
      <c r="E201" s="13" t="str">
        <f>IF($A201="","",ROUND(((C201*D201)*(1-IF(('Summary'!$B$4="Builder"),'Summary'!$B$5,0))),2))</f>
        <v/>
      </c>
    </row>
  </sheetData>
  <autoFilter ref="A1:E1"/>
  <dataValidations count="2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30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5" t="s">
        <v>35</v>
      </c>
    </row>
    <row r="4" spans="1:2" x14ac:dyDescent="0.25">
      <c r="A4" t="s">
        <v>36</v>
      </c>
      <c r="B4" s="5" t="s">
        <v>37</v>
      </c>
    </row>
    <row r="5" spans="1:2" x14ac:dyDescent="0.25">
      <c r="A5" t="s">
        <v>38</v>
      </c>
      <c r="B5" s="17">
        <v>0.2</v>
      </c>
    </row>
    <row r="6" spans="1:2" x14ac:dyDescent="0.25">
      <c r="A6" t="s">
        <v>39</v>
      </c>
      <c r="B6" s="18">
        <v>46308</v>
      </c>
    </row>
    <row r="7" spans="1:2" x14ac:dyDescent="0.25">
      <c r="A7" t="s">
        <v>40</v>
      </c>
      <c r="B7" s="17">
        <v>0.5</v>
      </c>
    </row>
    <row r="8" spans="1:3" x14ac:dyDescent="0.25">
      <c r="A8" s="15" t="s">
        <v>41</v>
      </c>
      <c r="B8" s="16"/>
      <c r="C8" s="16"/>
    </row>
    <row r="9" spans="1:2" x14ac:dyDescent="0.25">
      <c r="A9" t="s">
        <v>42</v>
      </c>
      <c r="B9" s="19">
        <f>SUM('Fixtures'!$E$2:$E$201)</f>
        <v>3819</v>
      </c>
    </row>
    <row r="10" spans="1:3" x14ac:dyDescent="0.25">
      <c r="A10" t="s">
        <v>43</v>
      </c>
      <c r="B10" s="17">
        <v>0</v>
      </c>
      <c r="C10" s="20" t="s">
        <v>44</v>
      </c>
    </row>
    <row r="11" spans="1:3" x14ac:dyDescent="0.25">
      <c r="A11" t="s">
        <v>45</v>
      </c>
      <c r="B11" s="21">
        <v>0</v>
      </c>
      <c r="C11" s="20" t="s">
        <v>46</v>
      </c>
    </row>
    <row r="12" spans="1:2" x14ac:dyDescent="0.25">
      <c r="A12" t="s">
        <v>47</v>
      </c>
      <c r="B12" s="19">
        <f>ROUND((('Summary'!$B$9-'Summary'!$B$11)*'Summary'!$B$10),2)</f>
        <v>0</v>
      </c>
    </row>
    <row r="13" spans="1:2" x14ac:dyDescent="0.25">
      <c r="A13" t="s">
        <v>48</v>
      </c>
      <c r="B13" s="19">
        <f>(('Summary'!$B$9-'Summary'!$B$11)+'Summary'!$B$12)</f>
        <v>3819</v>
      </c>
    </row>
    <row r="14" spans="1:2" x14ac:dyDescent="0.25">
      <c r="A14" t="s">
        <v>49</v>
      </c>
      <c r="B14" s="19">
        <f>ROUND(('Summary'!$B$13*'Summary'!$B$7),2)</f>
        <v>1909.5</v>
      </c>
    </row>
  </sheetData>
  <dataValidations count="5">
    <dataValidation type="decimal" operator="greaterThanOrEqual" allowBlank="1" showErrorMessage="1" errorTitle="Number expected" error="Enter a number." sqref="B10:B11">
      <formula1>-1000000000000</formula1>
    </dataValidation>
    <dataValidation type="list" allowBlank="1" showErrorMessage="1" errorTitle="Pick from the list" error="Choose one of: Retail, Builder" sqref="B4">
      <formula1>"Retail,Builder"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Fixtures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