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new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<sst xmlns="http://schemas.openxmlformats.org/spreadsheetml/2006/main" count="53" uniqueCount="52">
  <si>
    <t>Lease Renewal Tracker</t>
  </si>
  <si>
    <t>A free renewal tracker for leasing offices: track lease expirations with renewal offers and status with expiring-soon flags in Sheets or Excel.</t>
  </si>
  <si>
    <t>Quick start</t>
  </si>
  <si>
    <t>Open the Renewals tab and replace the sample rows with your own — one row per entry. Formulas fill in automatically for new rows.</t>
  </si>
  <si>
    <t>Send renewal offers 60–90 days before lease end (or as your state requires) and set a response due date.</t>
  </si>
  <si>
    <t>Days to lease end goes amber inside 60 days; Response due turns red if a resident hasn't answered.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</si>
  <si>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</si>
  <si>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</si>
  <si>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</si>
  <si>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</si>
  <si>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</si>
  <si>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</si>
  <si>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</si>
  <si>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</si>
  <si>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</si>
  <si>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Resident</t>
  </si>
  <si>
    <t>Lease end</t>
  </si>
  <si>
    <t>Current rent</t>
  </si>
  <si>
    <t>Offer increase</t>
  </si>
  <si>
    <t>Offer sent</t>
  </si>
  <si>
    <t>Response due</t>
  </si>
  <si>
    <t>Status</t>
  </si>
  <si>
    <t>New rent</t>
  </si>
  <si>
    <t>Days to lease end</t>
  </si>
  <si>
    <t>104</t>
  </si>
  <si>
    <t>Garcia</t>
  </si>
  <si>
    <t>Offered</t>
  </si>
  <si>
    <t>117</t>
  </si>
  <si>
    <t>Wright</t>
  </si>
  <si>
    <t>Notice to vacate</t>
  </si>
  <si>
    <t>203</t>
  </si>
  <si>
    <t>Holm</t>
  </si>
  <si>
    <t>212</t>
  </si>
  <si>
    <t>Adeyemi</t>
  </si>
  <si>
    <t>Not offered</t>
  </si>
  <si>
    <t>318</t>
  </si>
  <si>
    <t>Price</t>
  </si>
  <si>
    <t>Renewed</t>
  </si>
  <si>
    <t>Item</t>
  </si>
  <si>
    <t>Value</t>
  </si>
  <si>
    <t>Notes</t>
  </si>
  <si>
    <t>Overview</t>
  </si>
  <si>
    <t>Entries</t>
  </si>
  <si>
    <t>Overdue (response due)</t>
  </si>
  <si>
    <t>By status</t>
  </si>
  <si>
    <t>Status: Not offered</t>
  </si>
  <si>
    <t>Status: Offered</t>
  </si>
  <si>
    <t>Status: Renewed</t>
  </si>
  <si>
    <t>Status: Notice to vacate</t>
  </si>
  <si>
    <t>Totals</t>
  </si>
  <si>
    <t>Total current rent</t>
  </si>
  <si>
    <t>Total new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</si>
</sst>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15" customWidth="1"/>
    <col min="5" max="5" width="17" customWidth="1"/>
    <col min="6" max="6" width="14" customWidth="1"/>
    <col min="7" max="7" width="15" customWidth="1"/>
    <col min="8" max="8" width="16" customWidth="1"/>
    <col min="9" max="9" width="14" customWidth="1"/>
    <col min="10" max="10" width="20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s="11">
        <v>46353</v>
      </c>
      <c r="D2" s="12">
        <v>1450</v>
      </c>
      <c r="E2" s="13">
        <v>0.035</v>
      </c>
      <c r="F2" s="11">
        <v>46288</v>
      </c>
      <c r="G2" s="11">
        <v>46306</v>
      </c>
      <c r="H2" t="s">
        <v>26</v>
      </c>
      <c r="I2" s="14">
        <f>IF($A2="","",ROUND((D2*(1+E2)),0))</f>
        <v>1501</v>
      </c>
      <c r="J2" s="15">
        <f>IF($A2="","",(C2-TODAY()))</f>
        <v>46</v>
      </c>
    </row>
    <row r="3" spans="1:10" x14ac:dyDescent="0.25">
      <c r="A3" t="s">
        <v>27</v>
      </c>
      <c r="B3" t="s">
        <v>28</v>
      </c>
      <c r="C3" s="11">
        <v>46329</v>
      </c>
      <c r="D3" s="12">
        <v>1880</v>
      </c>
      <c r="E3" s="13">
        <v>0.04</v>
      </c>
      <c r="F3" s="11">
        <v>46268</v>
      </c>
      <c r="G3" s="11">
        <v>46298</v>
      </c>
      <c r="H3" t="s">
        <v>29</v>
      </c>
      <c r="I3" s="14">
        <f>IF($A3="","",ROUND((D3*(1+E3)),0))</f>
        <v>1955</v>
      </c>
      <c r="J3" s="15">
        <f>IF($A3="","",(C3-TODAY()))</f>
        <v>22</v>
      </c>
    </row>
    <row r="4" spans="1:10" x14ac:dyDescent="0.25">
      <c r="A4" t="s">
        <v>30</v>
      </c>
      <c r="B4" t="s">
        <v>31</v>
      </c>
      <c r="C4" s="11">
        <v>46383</v>
      </c>
      <c r="D4" s="12">
        <v>1150</v>
      </c>
      <c r="E4" s="13">
        <v>0.03</v>
      </c>
      <c r="F4" s="11">
        <v>46303</v>
      </c>
      <c r="G4" s="11">
        <v>46333</v>
      </c>
      <c r="H4" t="s">
        <v>26</v>
      </c>
      <c r="I4" s="14">
        <f>IF($A4="","",ROUND((D4*(1+E4)),0))</f>
        <v>1185</v>
      </c>
      <c r="J4" s="15">
        <f>IF($A4="","",(C4-TODAY()))</f>
        <v>76</v>
      </c>
    </row>
    <row r="5" spans="1:10" x14ac:dyDescent="0.25">
      <c r="A5" t="s">
        <v>32</v>
      </c>
      <c r="B5" t="s">
        <v>33</v>
      </c>
      <c r="C5" s="11">
        <v>46408</v>
      </c>
      <c r="D5" s="12">
        <v>1475</v>
      </c>
      <c r="E5" s="13">
        <v>0.035</v>
      </c>
      <c r="F5" s="11"/>
      <c r="G5" s="11"/>
      <c r="H5" t="s">
        <v>34</v>
      </c>
      <c r="I5" s="14">
        <f>IF($A5="","",ROUND((D5*(1+E5)),0))</f>
        <v>1527</v>
      </c>
      <c r="J5" s="15">
        <f>IF($A5="","",(C5-TODAY()))</f>
        <v>101</v>
      </c>
    </row>
    <row r="6" spans="1:10" x14ac:dyDescent="0.25">
      <c r="A6" t="s">
        <v>35</v>
      </c>
      <c r="B6" t="s">
        <v>36</v>
      </c>
      <c r="C6" s="11">
        <v>46338</v>
      </c>
      <c r="D6" s="12">
        <v>1895</v>
      </c>
      <c r="E6" s="13">
        <v>0.025</v>
      </c>
      <c r="F6" s="11">
        <v>46273</v>
      </c>
      <c r="G6" s="11">
        <v>46303</v>
      </c>
      <c r="H6" t="s">
        <v>37</v>
      </c>
      <c r="I6" s="14">
        <f>IF($A6="","",ROUND((D6*(1+E6)),0))</f>
        <v>1942</v>
      </c>
      <c r="J6" s="15">
        <f>IF($A6="","",(C6-TODAY()))</f>
        <v>31</v>
      </c>
    </row>
    <row r="7" spans="1:10" x14ac:dyDescent="0.25">
      <c r="C7" s="11"/>
      <c r="D7" s="12"/>
      <c r="E7" s="13"/>
      <c r="F7" s="11"/>
      <c r="G7" s="11"/>
      <c r="I7" s="14" t="str">
        <f>IF($A7="","",ROUND((D7*(1+E7)),0))</f>
        <v/>
      </c>
      <c r="J7" s="15" t="str">
        <f>IF($A7="","",(C7-TODAY()))</f>
        <v/>
      </c>
    </row>
    <row r="8" spans="1:10" x14ac:dyDescent="0.25">
      <c r="C8" s="11"/>
      <c r="D8" s="12"/>
      <c r="E8" s="13"/>
      <c r="F8" s="11"/>
      <c r="G8" s="11"/>
      <c r="I8" s="14" t="str">
        <f>IF($A8="","",ROUND((D8*(1+E8)),0))</f>
        <v/>
      </c>
      <c r="J8" s="15" t="str">
        <f>IF($A8="","",(C8-TODAY()))</f>
        <v/>
      </c>
    </row>
    <row r="9" spans="1:10" x14ac:dyDescent="0.25">
      <c r="C9" s="11"/>
      <c r="D9" s="12"/>
      <c r="E9" s="13"/>
      <c r="F9" s="11"/>
      <c r="G9" s="11"/>
      <c r="I9" s="14" t="str">
        <f>IF($A9="","",ROUND((D9*(1+E9)),0))</f>
        <v/>
      </c>
      <c r="J9" s="15" t="str">
        <f>IF($A9="","",(C9-TODAY()))</f>
        <v/>
      </c>
    </row>
    <row r="10" spans="1:10" x14ac:dyDescent="0.25">
      <c r="C10" s="11"/>
      <c r="D10" s="12"/>
      <c r="E10" s="13"/>
      <c r="F10" s="11"/>
      <c r="G10" s="11"/>
      <c r="I10" s="14" t="str">
        <f>IF($A10="","",ROUND((D10*(1+E10)),0))</f>
        <v/>
      </c>
      <c r="J10" s="15" t="str">
        <f>IF($A10="","",(C10-TODAY()))</f>
        <v/>
      </c>
    </row>
    <row r="11" spans="1:10" x14ac:dyDescent="0.25">
      <c r="C11" s="11"/>
      <c r="D11" s="12"/>
      <c r="E11" s="13"/>
      <c r="F11" s="11"/>
      <c r="G11" s="11"/>
      <c r="I11" s="14" t="str">
        <f>IF($A11="","",ROUND((D11*(1+E11)),0))</f>
        <v/>
      </c>
      <c r="J11" s="15" t="str">
        <f>IF($A11="","",(C11-TODAY()))</f>
        <v/>
      </c>
    </row>
    <row r="12" spans="1:10" x14ac:dyDescent="0.25">
      <c r="C12" s="11"/>
      <c r="D12" s="12"/>
      <c r="E12" s="13"/>
      <c r="F12" s="11"/>
      <c r="G12" s="11"/>
      <c r="I12" s="14" t="str">
        <f>IF($A12="","",ROUND((D12*(1+E12)),0))</f>
        <v/>
      </c>
      <c r="J12" s="15" t="str">
        <f>IF($A12="","",(C12-TODAY()))</f>
        <v/>
      </c>
    </row>
    <row r="13" spans="1:10" x14ac:dyDescent="0.25">
      <c r="C13" s="11"/>
      <c r="D13" s="12"/>
      <c r="E13" s="13"/>
      <c r="F13" s="11"/>
      <c r="G13" s="11"/>
      <c r="I13" s="14" t="str">
        <f>IF($A13="","",ROUND((D13*(1+E13)),0))</f>
        <v/>
      </c>
      <c r="J13" s="15" t="str">
        <f>IF($A13="","",(C13-TODAY()))</f>
        <v/>
      </c>
    </row>
    <row r="14" spans="1:10" x14ac:dyDescent="0.25">
      <c r="C14" s="11"/>
      <c r="D14" s="12"/>
      <c r="E14" s="13"/>
      <c r="F14" s="11"/>
      <c r="G14" s="11"/>
      <c r="I14" s="14" t="str">
        <f>IF($A14="","",ROUND((D14*(1+E14)),0))</f>
        <v/>
      </c>
      <c r="J14" s="15" t="str">
        <f>IF($A14="","",(C14-TODAY()))</f>
        <v/>
      </c>
    </row>
    <row r="15" spans="1:10" x14ac:dyDescent="0.25">
      <c r="C15" s="11"/>
      <c r="D15" s="12"/>
      <c r="E15" s="13"/>
      <c r="F15" s="11"/>
      <c r="G15" s="11"/>
      <c r="I15" s="14" t="str">
        <f>IF($A15="","",ROUND((D15*(1+E15)),0))</f>
        <v/>
      </c>
      <c r="J15" s="15" t="str">
        <f>IF($A15="","",(C15-TODAY()))</f>
        <v/>
      </c>
    </row>
    <row r="16" spans="1:10" x14ac:dyDescent="0.25">
      <c r="C16" s="11"/>
      <c r="D16" s="12"/>
      <c r="E16" s="13"/>
      <c r="F16" s="11"/>
      <c r="G16" s="11"/>
      <c r="I16" s="14" t="str">
        <f>IF($A16="","",ROUND((D16*(1+E16)),0))</f>
        <v/>
      </c>
      <c r="J16" s="15" t="str">
        <f>IF($A16="","",(C16-TODAY()))</f>
        <v/>
      </c>
    </row>
    <row r="17" spans="1:10" x14ac:dyDescent="0.25">
      <c r="C17" s="11"/>
      <c r="D17" s="12"/>
      <c r="E17" s="13"/>
      <c r="F17" s="11"/>
      <c r="G17" s="11"/>
      <c r="I17" s="14" t="str">
        <f>IF($A17="","",ROUND((D17*(1+E17)),0))</f>
        <v/>
      </c>
      <c r="J17" s="15" t="str">
        <f>IF($A17="","",(C17-TODAY()))</f>
        <v/>
      </c>
    </row>
    <row r="18" spans="1:10" x14ac:dyDescent="0.25">
      <c r="C18" s="11"/>
      <c r="D18" s="12"/>
      <c r="E18" s="13"/>
      <c r="F18" s="11"/>
      <c r="G18" s="11"/>
      <c r="I18" s="14" t="str">
        <f>IF($A18="","",ROUND((D18*(1+E18)),0))</f>
        <v/>
      </c>
      <c r="J18" s="15" t="str">
        <f>IF($A18="","",(C18-TODAY()))</f>
        <v/>
      </c>
    </row>
    <row r="19" spans="1:10" x14ac:dyDescent="0.25">
      <c r="C19" s="11"/>
      <c r="D19" s="12"/>
      <c r="E19" s="13"/>
      <c r="F19" s="11"/>
      <c r="G19" s="11"/>
      <c r="I19" s="14" t="str">
        <f>IF($A19="","",ROUND((D19*(1+E19)),0))</f>
        <v/>
      </c>
      <c r="J19" s="15" t="str">
        <f>IF($A19="","",(C19-TODAY()))</f>
        <v/>
      </c>
    </row>
    <row r="20" spans="1:10" x14ac:dyDescent="0.25">
      <c r="C20" s="11"/>
      <c r="D20" s="12"/>
      <c r="E20" s="13"/>
      <c r="F20" s="11"/>
      <c r="G20" s="11"/>
      <c r="I20" s="14" t="str">
        <f>IF($A20="","",ROUND((D20*(1+E20)),0))</f>
        <v/>
      </c>
      <c r="J20" s="15" t="str">
        <f>IF($A20="","",(C20-TODAY()))</f>
        <v/>
      </c>
    </row>
    <row r="21" spans="1:10" x14ac:dyDescent="0.25">
      <c r="C21" s="11"/>
      <c r="D21" s="12"/>
      <c r="E21" s="13"/>
      <c r="F21" s="11"/>
      <c r="G21" s="11"/>
      <c r="I21" s="14" t="str">
        <f>IF($A21="","",ROUND((D21*(1+E21)),0))</f>
        <v/>
      </c>
      <c r="J21" s="15" t="str">
        <f>IF($A21="","",(C21-TODAY()))</f>
        <v/>
      </c>
    </row>
    <row r="22" spans="1:10" x14ac:dyDescent="0.25">
      <c r="C22" s="11"/>
      <c r="D22" s="12"/>
      <c r="E22" s="13"/>
      <c r="F22" s="11"/>
      <c r="G22" s="11"/>
      <c r="I22" s="14" t="str">
        <f>IF($A22="","",ROUND((D22*(1+E22)),0))</f>
        <v/>
      </c>
      <c r="J22" s="15" t="str">
        <f>IF($A22="","",(C22-TODAY()))</f>
        <v/>
      </c>
    </row>
    <row r="23" spans="1:10" x14ac:dyDescent="0.25">
      <c r="C23" s="11"/>
      <c r="D23" s="12"/>
      <c r="E23" s="13"/>
      <c r="F23" s="11"/>
      <c r="G23" s="11"/>
      <c r="I23" s="14" t="str">
        <f>IF($A23="","",ROUND((D23*(1+E23)),0))</f>
        <v/>
      </c>
      <c r="J23" s="15" t="str">
        <f>IF($A23="","",(C23-TODAY()))</f>
        <v/>
      </c>
    </row>
    <row r="24" spans="1:10" x14ac:dyDescent="0.25">
      <c r="C24" s="11"/>
      <c r="D24" s="12"/>
      <c r="E24" s="13"/>
      <c r="F24" s="11"/>
      <c r="G24" s="11"/>
      <c r="I24" s="14" t="str">
        <f>IF($A24="","",ROUND((D24*(1+E24)),0))</f>
        <v/>
      </c>
      <c r="J24" s="15" t="str">
        <f>IF($A24="","",(C24-TODAY()))</f>
        <v/>
      </c>
    </row>
    <row r="25" spans="1:10" x14ac:dyDescent="0.25">
      <c r="C25" s="11"/>
      <c r="D25" s="12"/>
      <c r="E25" s="13"/>
      <c r="F25" s="11"/>
      <c r="G25" s="11"/>
      <c r="I25" s="14" t="str">
        <f>IF($A25="","",ROUND((D25*(1+E25)),0))</f>
        <v/>
      </c>
      <c r="J25" s="15" t="str">
        <f>IF($A25="","",(C25-TODAY()))</f>
        <v/>
      </c>
    </row>
    <row r="26" spans="1:10" x14ac:dyDescent="0.25">
      <c r="C26" s="11"/>
      <c r="D26" s="12"/>
      <c r="E26" s="13"/>
      <c r="F26" s="11"/>
      <c r="G26" s="11"/>
      <c r="I26" s="14" t="str">
        <f>IF($A26="","",ROUND((D26*(1+E26)),0))</f>
        <v/>
      </c>
      <c r="J26" s="15" t="str">
        <f>IF($A26="","",(C26-TODAY()))</f>
        <v/>
      </c>
    </row>
    <row r="27" spans="1:10" x14ac:dyDescent="0.25">
      <c r="C27" s="11"/>
      <c r="D27" s="12"/>
      <c r="E27" s="13"/>
      <c r="F27" s="11"/>
      <c r="G27" s="11"/>
      <c r="I27" s="14" t="str">
        <f>IF($A27="","",ROUND((D27*(1+E27)),0))</f>
        <v/>
      </c>
      <c r="J27" s="15" t="str">
        <f>IF($A27="","",(C27-TODAY()))</f>
        <v/>
      </c>
    </row>
    <row r="28" spans="1:10" x14ac:dyDescent="0.25">
      <c r="C28" s="11"/>
      <c r="D28" s="12"/>
      <c r="E28" s="13"/>
      <c r="F28" s="11"/>
      <c r="G28" s="11"/>
      <c r="I28" s="14" t="str">
        <f>IF($A28="","",ROUND((D28*(1+E28)),0))</f>
        <v/>
      </c>
      <c r="J28" s="15" t="str">
        <f>IF($A28="","",(C28-TODAY()))</f>
        <v/>
      </c>
    </row>
    <row r="29" spans="1:10" x14ac:dyDescent="0.25">
      <c r="C29" s="11"/>
      <c r="D29" s="12"/>
      <c r="E29" s="13"/>
      <c r="F29" s="11"/>
      <c r="G29" s="11"/>
      <c r="I29" s="14" t="str">
        <f>IF($A29="","",ROUND((D29*(1+E29)),0))</f>
        <v/>
      </c>
      <c r="J29" s="15" t="str">
        <f>IF($A29="","",(C29-TODAY()))</f>
        <v/>
      </c>
    </row>
    <row r="30" spans="1:10" x14ac:dyDescent="0.25">
      <c r="C30" s="11"/>
      <c r="D30" s="12"/>
      <c r="E30" s="13"/>
      <c r="F30" s="11"/>
      <c r="G30" s="11"/>
      <c r="I30" s="14" t="str">
        <f>IF($A30="","",ROUND((D30*(1+E30)),0))</f>
        <v/>
      </c>
      <c r="J30" s="15" t="str">
        <f>IF($A30="","",(C30-TODAY()))</f>
        <v/>
      </c>
    </row>
    <row r="31" spans="1:10" x14ac:dyDescent="0.25">
      <c r="C31" s="11"/>
      <c r="D31" s="12"/>
      <c r="E31" s="13"/>
      <c r="F31" s="11"/>
      <c r="G31" s="11"/>
      <c r="I31" s="14" t="str">
        <f>IF($A31="","",ROUND((D31*(1+E31)),0))</f>
        <v/>
      </c>
      <c r="J31" s="15" t="str">
        <f>IF($A31="","",(C31-TODAY()))</f>
        <v/>
      </c>
    </row>
    <row r="32" spans="1:10" x14ac:dyDescent="0.25">
      <c r="C32" s="11"/>
      <c r="D32" s="12"/>
      <c r="E32" s="13"/>
      <c r="F32" s="11"/>
      <c r="G32" s="11"/>
      <c r="I32" s="14" t="str">
        <f>IF($A32="","",ROUND((D32*(1+E32)),0))</f>
        <v/>
      </c>
      <c r="J32" s="15" t="str">
        <f>IF($A32="","",(C32-TODAY()))</f>
        <v/>
      </c>
    </row>
    <row r="33" spans="1:10" x14ac:dyDescent="0.25">
      <c r="C33" s="11"/>
      <c r="D33" s="12"/>
      <c r="E33" s="13"/>
      <c r="F33" s="11"/>
      <c r="G33" s="11"/>
      <c r="I33" s="14" t="str">
        <f>IF($A33="","",ROUND((D33*(1+E33)),0))</f>
        <v/>
      </c>
      <c r="J33" s="15" t="str">
        <f>IF($A33="","",(C33-TODAY()))</f>
        <v/>
      </c>
    </row>
    <row r="34" spans="1:10" x14ac:dyDescent="0.25">
      <c r="C34" s="11"/>
      <c r="D34" s="12"/>
      <c r="E34" s="13"/>
      <c r="F34" s="11"/>
      <c r="G34" s="11"/>
      <c r="I34" s="14" t="str">
        <f>IF($A34="","",ROUND((D34*(1+E34)),0))</f>
        <v/>
      </c>
      <c r="J34" s="15" t="str">
        <f>IF($A34="","",(C34-TODAY()))</f>
        <v/>
      </c>
    </row>
    <row r="35" spans="1:10" x14ac:dyDescent="0.25">
      <c r="C35" s="11"/>
      <c r="D35" s="12"/>
      <c r="E35" s="13"/>
      <c r="F35" s="11"/>
      <c r="G35" s="11"/>
      <c r="I35" s="14" t="str">
        <f>IF($A35="","",ROUND((D35*(1+E35)),0))</f>
        <v/>
      </c>
      <c r="J35" s="15" t="str">
        <f>IF($A35="","",(C35-TODAY()))</f>
        <v/>
      </c>
    </row>
    <row r="36" spans="1:10" x14ac:dyDescent="0.25">
      <c r="C36" s="11"/>
      <c r="D36" s="12"/>
      <c r="E36" s="13"/>
      <c r="F36" s="11"/>
      <c r="G36" s="11"/>
      <c r="I36" s="14" t="str">
        <f>IF($A36="","",ROUND((D36*(1+E36)),0))</f>
        <v/>
      </c>
      <c r="J36" s="15" t="str">
        <f>IF($A36="","",(C36-TODAY()))</f>
        <v/>
      </c>
    </row>
    <row r="37" spans="1:10" x14ac:dyDescent="0.25">
      <c r="C37" s="11"/>
      <c r="D37" s="12"/>
      <c r="E37" s="13"/>
      <c r="F37" s="11"/>
      <c r="G37" s="11"/>
      <c r="I37" s="14" t="str">
        <f>IF($A37="","",ROUND((D37*(1+E37)),0))</f>
        <v/>
      </c>
      <c r="J37" s="15" t="str">
        <f>IF($A37="","",(C37-TODAY()))</f>
        <v/>
      </c>
    </row>
    <row r="38" spans="1:10" x14ac:dyDescent="0.25">
      <c r="C38" s="11"/>
      <c r="D38" s="12"/>
      <c r="E38" s="13"/>
      <c r="F38" s="11"/>
      <c r="G38" s="11"/>
      <c r="I38" s="14" t="str">
        <f>IF($A38="","",ROUND((D38*(1+E38)),0))</f>
        <v/>
      </c>
      <c r="J38" s="15" t="str">
        <f>IF($A38="","",(C38-TODAY()))</f>
        <v/>
      </c>
    </row>
    <row r="39" spans="1:10" x14ac:dyDescent="0.25">
      <c r="C39" s="11"/>
      <c r="D39" s="12"/>
      <c r="E39" s="13"/>
      <c r="F39" s="11"/>
      <c r="G39" s="11"/>
      <c r="I39" s="14" t="str">
        <f>IF($A39="","",ROUND((D39*(1+E39)),0))</f>
        <v/>
      </c>
      <c r="J39" s="15" t="str">
        <f>IF($A39="","",(C39-TODAY()))</f>
        <v/>
      </c>
    </row>
    <row r="40" spans="1:10" x14ac:dyDescent="0.25">
      <c r="C40" s="11"/>
      <c r="D40" s="12"/>
      <c r="E40" s="13"/>
      <c r="F40" s="11"/>
      <c r="G40" s="11"/>
      <c r="I40" s="14" t="str">
        <f>IF($A40="","",ROUND((D40*(1+E40)),0))</f>
        <v/>
      </c>
      <c r="J40" s="15" t="str">
        <f>IF($A40="","",(C40-TODAY()))</f>
        <v/>
      </c>
    </row>
    <row r="41" spans="1:10" x14ac:dyDescent="0.25">
      <c r="C41" s="11"/>
      <c r="D41" s="12"/>
      <c r="E41" s="13"/>
      <c r="F41" s="11"/>
      <c r="G41" s="11"/>
      <c r="I41" s="14" t="str">
        <f>IF($A41="","",ROUND((D41*(1+E41)),0))</f>
        <v/>
      </c>
      <c r="J41" s="15" t="str">
        <f>IF($A41="","",(C41-TODAY()))</f>
        <v/>
      </c>
    </row>
    <row r="42" spans="1:10" x14ac:dyDescent="0.25">
      <c r="C42" s="11"/>
      <c r="D42" s="12"/>
      <c r="E42" s="13"/>
      <c r="F42" s="11"/>
      <c r="G42" s="11"/>
      <c r="I42" s="14" t="str">
        <f>IF($A42="","",ROUND((D42*(1+E42)),0))</f>
        <v/>
      </c>
      <c r="J42" s="15" t="str">
        <f>IF($A42="","",(C42-TODAY()))</f>
        <v/>
      </c>
    </row>
    <row r="43" spans="1:10" x14ac:dyDescent="0.25">
      <c r="C43" s="11"/>
      <c r="D43" s="12"/>
      <c r="E43" s="13"/>
      <c r="F43" s="11"/>
      <c r="G43" s="11"/>
      <c r="I43" s="14" t="str">
        <f>IF($A43="","",ROUND((D43*(1+E43)),0))</f>
        <v/>
      </c>
      <c r="J43" s="15" t="str">
        <f>IF($A43="","",(C43-TODAY()))</f>
        <v/>
      </c>
    </row>
    <row r="44" spans="1:10" x14ac:dyDescent="0.25">
      <c r="C44" s="11"/>
      <c r="D44" s="12"/>
      <c r="E44" s="13"/>
      <c r="F44" s="11"/>
      <c r="G44" s="11"/>
      <c r="I44" s="14" t="str">
        <f>IF($A44="","",ROUND((D44*(1+E44)),0))</f>
        <v/>
      </c>
      <c r="J44" s="15" t="str">
        <f>IF($A44="","",(C44-TODAY()))</f>
        <v/>
      </c>
    </row>
    <row r="45" spans="1:10" x14ac:dyDescent="0.25">
      <c r="C45" s="11"/>
      <c r="D45" s="12"/>
      <c r="E45" s="13"/>
      <c r="F45" s="11"/>
      <c r="G45" s="11"/>
      <c r="I45" s="14" t="str">
        <f>IF($A45="","",ROUND((D45*(1+E45)),0))</f>
        <v/>
      </c>
      <c r="J45" s="15" t="str">
        <f>IF($A45="","",(C45-TODAY()))</f>
        <v/>
      </c>
    </row>
    <row r="46" spans="1:10" x14ac:dyDescent="0.25">
      <c r="C46" s="11"/>
      <c r="D46" s="12"/>
      <c r="E46" s="13"/>
      <c r="F46" s="11"/>
      <c r="G46" s="11"/>
      <c r="I46" s="14" t="str">
        <f>IF($A46="","",ROUND((D46*(1+E46)),0))</f>
        <v/>
      </c>
      <c r="J46" s="15" t="str">
        <f>IF($A46="","",(C46-TODAY()))</f>
        <v/>
      </c>
    </row>
    <row r="47" spans="1:10" x14ac:dyDescent="0.25">
      <c r="C47" s="11"/>
      <c r="D47" s="12"/>
      <c r="E47" s="13"/>
      <c r="F47" s="11"/>
      <c r="G47" s="11"/>
      <c r="I47" s="14" t="str">
        <f>IF($A47="","",ROUND((D47*(1+E47)),0))</f>
        <v/>
      </c>
      <c r="J47" s="15" t="str">
        <f>IF($A47="","",(C47-TODAY()))</f>
        <v/>
      </c>
    </row>
    <row r="48" spans="1:10" x14ac:dyDescent="0.25">
      <c r="C48" s="11"/>
      <c r="D48" s="12"/>
      <c r="E48" s="13"/>
      <c r="F48" s="11"/>
      <c r="G48" s="11"/>
      <c r="I48" s="14" t="str">
        <f>IF($A48="","",ROUND((D48*(1+E48)),0))</f>
        <v/>
      </c>
      <c r="J48" s="15" t="str">
        <f>IF($A48="","",(C48-TODAY()))</f>
        <v/>
      </c>
    </row>
    <row r="49" spans="1:10" x14ac:dyDescent="0.25">
      <c r="C49" s="11"/>
      <c r="D49" s="12"/>
      <c r="E49" s="13"/>
      <c r="F49" s="11"/>
      <c r="G49" s="11"/>
      <c r="I49" s="14" t="str">
        <f>IF($A49="","",ROUND((D49*(1+E49)),0))</f>
        <v/>
      </c>
      <c r="J49" s="15" t="str">
        <f>IF($A49="","",(C49-TODAY()))</f>
        <v/>
      </c>
    </row>
    <row r="50" spans="1:10" x14ac:dyDescent="0.25">
      <c r="C50" s="11"/>
      <c r="D50" s="12"/>
      <c r="E50" s="13"/>
      <c r="F50" s="11"/>
      <c r="G50" s="11"/>
      <c r="I50" s="14" t="str">
        <f>IF($A50="","",ROUND((D50*(1+E50)),0))</f>
        <v/>
      </c>
      <c r="J50" s="15" t="str">
        <f>IF($A50="","",(C50-TODAY()))</f>
        <v/>
      </c>
    </row>
    <row r="51" spans="1:10" x14ac:dyDescent="0.25">
      <c r="C51" s="11"/>
      <c r="D51" s="12"/>
      <c r="E51" s="13"/>
      <c r="F51" s="11"/>
      <c r="G51" s="11"/>
      <c r="I51" s="14" t="str">
        <f>IF($A51="","",ROUND((D51*(1+E51)),0))</f>
        <v/>
      </c>
      <c r="J51" s="15" t="str">
        <f>IF($A51="","",(C51-TODAY()))</f>
        <v/>
      </c>
    </row>
    <row r="52" spans="1:10" x14ac:dyDescent="0.25">
      <c r="C52" s="11"/>
      <c r="D52" s="12"/>
      <c r="E52" s="13"/>
      <c r="F52" s="11"/>
      <c r="G52" s="11"/>
      <c r="I52" s="14" t="str">
        <f>IF($A52="","",ROUND((D52*(1+E52)),0))</f>
        <v/>
      </c>
      <c r="J52" s="15" t="str">
        <f>IF($A52="","",(C52-TODAY()))</f>
        <v/>
      </c>
    </row>
    <row r="53" spans="1:10" x14ac:dyDescent="0.25">
      <c r="C53" s="11"/>
      <c r="D53" s="12"/>
      <c r="E53" s="13"/>
      <c r="F53" s="11"/>
      <c r="G53" s="11"/>
      <c r="I53" s="14" t="str">
        <f>IF($A53="","",ROUND((D53*(1+E53)),0))</f>
        <v/>
      </c>
      <c r="J53" s="15" t="str">
        <f>IF($A53="","",(C53-TODAY()))</f>
        <v/>
      </c>
    </row>
    <row r="54" spans="1:10" x14ac:dyDescent="0.25">
      <c r="C54" s="11"/>
      <c r="D54" s="12"/>
      <c r="E54" s="13"/>
      <c r="F54" s="11"/>
      <c r="G54" s="11"/>
      <c r="I54" s="14" t="str">
        <f>IF($A54="","",ROUND((D54*(1+E54)),0))</f>
        <v/>
      </c>
      <c r="J54" s="15" t="str">
        <f>IF($A54="","",(C54-TODAY()))</f>
        <v/>
      </c>
    </row>
    <row r="55" spans="1:10" x14ac:dyDescent="0.25">
      <c r="C55" s="11"/>
      <c r="D55" s="12"/>
      <c r="E55" s="13"/>
      <c r="F55" s="11"/>
      <c r="G55" s="11"/>
      <c r="I55" s="14" t="str">
        <f>IF($A55="","",ROUND((D55*(1+E55)),0))</f>
        <v/>
      </c>
      <c r="J55" s="15" t="str">
        <f>IF($A55="","",(C55-TODAY()))</f>
        <v/>
      </c>
    </row>
    <row r="56" spans="1:10" x14ac:dyDescent="0.25">
      <c r="C56" s="11"/>
      <c r="D56" s="12"/>
      <c r="E56" s="13"/>
      <c r="F56" s="11"/>
      <c r="G56" s="11"/>
      <c r="I56" s="14" t="str">
        <f>IF($A56="","",ROUND((D56*(1+E56)),0))</f>
        <v/>
      </c>
      <c r="J56" s="15" t="str">
        <f>IF($A56="","",(C56-TODAY()))</f>
        <v/>
      </c>
    </row>
    <row r="57" spans="1:10" x14ac:dyDescent="0.25">
      <c r="C57" s="11"/>
      <c r="D57" s="12"/>
      <c r="E57" s="13"/>
      <c r="F57" s="11"/>
      <c r="G57" s="11"/>
      <c r="I57" s="14" t="str">
        <f>IF($A57="","",ROUND((D57*(1+E57)),0))</f>
        <v/>
      </c>
      <c r="J57" s="15" t="str">
        <f>IF($A57="","",(C57-TODAY()))</f>
        <v/>
      </c>
    </row>
    <row r="58" spans="1:10" x14ac:dyDescent="0.25">
      <c r="C58" s="11"/>
      <c r="D58" s="12"/>
      <c r="E58" s="13"/>
      <c r="F58" s="11"/>
      <c r="G58" s="11"/>
      <c r="I58" s="14" t="str">
        <f>IF($A58="","",ROUND((D58*(1+E58)),0))</f>
        <v/>
      </c>
      <c r="J58" s="15" t="str">
        <f>IF($A58="","",(C58-TODAY()))</f>
        <v/>
      </c>
    </row>
    <row r="59" spans="1:10" x14ac:dyDescent="0.25">
      <c r="C59" s="11"/>
      <c r="D59" s="12"/>
      <c r="E59" s="13"/>
      <c r="F59" s="11"/>
      <c r="G59" s="11"/>
      <c r="I59" s="14" t="str">
        <f>IF($A59="","",ROUND((D59*(1+E59)),0))</f>
        <v/>
      </c>
      <c r="J59" s="15" t="str">
        <f>IF($A59="","",(C59-TODAY()))</f>
        <v/>
      </c>
    </row>
    <row r="60" spans="1:10" x14ac:dyDescent="0.25">
      <c r="C60" s="11"/>
      <c r="D60" s="12"/>
      <c r="E60" s="13"/>
      <c r="F60" s="11"/>
      <c r="G60" s="11"/>
      <c r="I60" s="14" t="str">
        <f>IF($A60="","",ROUND((D60*(1+E60)),0))</f>
        <v/>
      </c>
      <c r="J60" s="15" t="str">
        <f>IF($A60="","",(C60-TODAY()))</f>
        <v/>
      </c>
    </row>
    <row r="61" spans="1:10" x14ac:dyDescent="0.25">
      <c r="C61" s="11"/>
      <c r="D61" s="12"/>
      <c r="E61" s="13"/>
      <c r="F61" s="11"/>
      <c r="G61" s="11"/>
      <c r="I61" s="14" t="str">
        <f>IF($A61="","",ROUND((D61*(1+E61)),0))</f>
        <v/>
      </c>
      <c r="J61" s="15" t="str">
        <f>IF($A61="","",(C61-TODAY()))</f>
        <v/>
      </c>
    </row>
    <row r="62" spans="1:10" x14ac:dyDescent="0.25">
      <c r="C62" s="11"/>
      <c r="D62" s="12"/>
      <c r="E62" s="13"/>
      <c r="F62" s="11"/>
      <c r="G62" s="11"/>
      <c r="I62" s="14" t="str">
        <f>IF($A62="","",ROUND((D62*(1+E62)),0))</f>
        <v/>
      </c>
      <c r="J62" s="15" t="str">
        <f>IF($A62="","",(C62-TODAY()))</f>
        <v/>
      </c>
    </row>
    <row r="63" spans="1:10" x14ac:dyDescent="0.25">
      <c r="C63" s="11"/>
      <c r="D63" s="12"/>
      <c r="E63" s="13"/>
      <c r="F63" s="11"/>
      <c r="G63" s="11"/>
      <c r="I63" s="14" t="str">
        <f>IF($A63="","",ROUND((D63*(1+E63)),0))</f>
        <v/>
      </c>
      <c r="J63" s="15" t="str">
        <f>IF($A63="","",(C63-TODAY()))</f>
        <v/>
      </c>
    </row>
    <row r="64" spans="1:10" x14ac:dyDescent="0.25">
      <c r="C64" s="11"/>
      <c r="D64" s="12"/>
      <c r="E64" s="13"/>
      <c r="F64" s="11"/>
      <c r="G64" s="11"/>
      <c r="I64" s="14" t="str">
        <f>IF($A64="","",ROUND((D64*(1+E64)),0))</f>
        <v/>
      </c>
      <c r="J64" s="15" t="str">
        <f>IF($A64="","",(C64-TODAY()))</f>
        <v/>
      </c>
    </row>
    <row r="65" spans="1:10" x14ac:dyDescent="0.25">
      <c r="C65" s="11"/>
      <c r="D65" s="12"/>
      <c r="E65" s="13"/>
      <c r="F65" s="11"/>
      <c r="G65" s="11"/>
      <c r="I65" s="14" t="str">
        <f>IF($A65="","",ROUND((D65*(1+E65)),0))</f>
        <v/>
      </c>
      <c r="J65" s="15" t="str">
        <f>IF($A65="","",(C65-TODAY()))</f>
        <v/>
      </c>
    </row>
    <row r="66" spans="1:10" x14ac:dyDescent="0.25">
      <c r="C66" s="11"/>
      <c r="D66" s="12"/>
      <c r="E66" s="13"/>
      <c r="F66" s="11"/>
      <c r="G66" s="11"/>
      <c r="I66" s="14" t="str">
        <f>IF($A66="","",ROUND((D66*(1+E66)),0))</f>
        <v/>
      </c>
      <c r="J66" s="15" t="str">
        <f>IF($A66="","",(C66-TODAY()))</f>
        <v/>
      </c>
    </row>
    <row r="67" spans="1:10" x14ac:dyDescent="0.25">
      <c r="C67" s="11"/>
      <c r="D67" s="12"/>
      <c r="E67" s="13"/>
      <c r="F67" s="11"/>
      <c r="G67" s="11"/>
      <c r="I67" s="14" t="str">
        <f>IF($A67="","",ROUND((D67*(1+E67)),0))</f>
        <v/>
      </c>
      <c r="J67" s="15" t="str">
        <f>IF($A67="","",(C67-TODAY()))</f>
        <v/>
      </c>
    </row>
    <row r="68" spans="1:10" x14ac:dyDescent="0.25">
      <c r="C68" s="11"/>
      <c r="D68" s="12"/>
      <c r="E68" s="13"/>
      <c r="F68" s="11"/>
      <c r="G68" s="11"/>
      <c r="I68" s="14" t="str">
        <f>IF($A68="","",ROUND((D68*(1+E68)),0))</f>
        <v/>
      </c>
      <c r="J68" s="15" t="str">
        <f>IF($A68="","",(C68-TODAY()))</f>
        <v/>
      </c>
    </row>
    <row r="69" spans="1:10" x14ac:dyDescent="0.25">
      <c r="C69" s="11"/>
      <c r="D69" s="12"/>
      <c r="E69" s="13"/>
      <c r="F69" s="11"/>
      <c r="G69" s="11"/>
      <c r="I69" s="14" t="str">
        <f>IF($A69="","",ROUND((D69*(1+E69)),0))</f>
        <v/>
      </c>
      <c r="J69" s="15" t="str">
        <f>IF($A69="","",(C69-TODAY()))</f>
        <v/>
      </c>
    </row>
    <row r="70" spans="1:10" x14ac:dyDescent="0.25">
      <c r="C70" s="11"/>
      <c r="D70" s="12"/>
      <c r="E70" s="13"/>
      <c r="F70" s="11"/>
      <c r="G70" s="11"/>
      <c r="I70" s="14" t="str">
        <f>IF($A70="","",ROUND((D70*(1+E70)),0))</f>
        <v/>
      </c>
      <c r="J70" s="15" t="str">
        <f>IF($A70="","",(C70-TODAY()))</f>
        <v/>
      </c>
    </row>
    <row r="71" spans="1:10" x14ac:dyDescent="0.25">
      <c r="C71" s="11"/>
      <c r="D71" s="12"/>
      <c r="E71" s="13"/>
      <c r="F71" s="11"/>
      <c r="G71" s="11"/>
      <c r="I71" s="14" t="str">
        <f>IF($A71="","",ROUND((D71*(1+E71)),0))</f>
        <v/>
      </c>
      <c r="J71" s="15" t="str">
        <f>IF($A71="","",(C71-TODAY()))</f>
        <v/>
      </c>
    </row>
    <row r="72" spans="1:10" x14ac:dyDescent="0.25">
      <c r="C72" s="11"/>
      <c r="D72" s="12"/>
      <c r="E72" s="13"/>
      <c r="F72" s="11"/>
      <c r="G72" s="11"/>
      <c r="I72" s="14" t="str">
        <f>IF($A72="","",ROUND((D72*(1+E72)),0))</f>
        <v/>
      </c>
      <c r="J72" s="15" t="str">
        <f>IF($A72="","",(C72-TODAY()))</f>
        <v/>
      </c>
    </row>
    <row r="73" spans="1:10" x14ac:dyDescent="0.25">
      <c r="C73" s="11"/>
      <c r="D73" s="12"/>
      <c r="E73" s="13"/>
      <c r="F73" s="11"/>
      <c r="G73" s="11"/>
      <c r="I73" s="14" t="str">
        <f>IF($A73="","",ROUND((D73*(1+E73)),0))</f>
        <v/>
      </c>
      <c r="J73" s="15" t="str">
        <f>IF($A73="","",(C73-TODAY()))</f>
        <v/>
      </c>
    </row>
    <row r="74" spans="1:10" x14ac:dyDescent="0.25">
      <c r="C74" s="11"/>
      <c r="D74" s="12"/>
      <c r="E74" s="13"/>
      <c r="F74" s="11"/>
      <c r="G74" s="11"/>
      <c r="I74" s="14" t="str">
        <f>IF($A74="","",ROUND((D74*(1+E74)),0))</f>
        <v/>
      </c>
      <c r="J74" s="15" t="str">
        <f>IF($A74="","",(C74-TODAY()))</f>
        <v/>
      </c>
    </row>
    <row r="75" spans="1:10" x14ac:dyDescent="0.25">
      <c r="C75" s="11"/>
      <c r="D75" s="12"/>
      <c r="E75" s="13"/>
      <c r="F75" s="11"/>
      <c r="G75" s="11"/>
      <c r="I75" s="14" t="str">
        <f>IF($A75="","",ROUND((D75*(1+E75)),0))</f>
        <v/>
      </c>
      <c r="J75" s="15" t="str">
        <f>IF($A75="","",(C75-TODAY()))</f>
        <v/>
      </c>
    </row>
    <row r="76" spans="1:10" x14ac:dyDescent="0.25">
      <c r="C76" s="11"/>
      <c r="D76" s="12"/>
      <c r="E76" s="13"/>
      <c r="F76" s="11"/>
      <c r="G76" s="11"/>
      <c r="I76" s="14" t="str">
        <f>IF($A76="","",ROUND((D76*(1+E76)),0))</f>
        <v/>
      </c>
      <c r="J76" s="15" t="str">
        <f>IF($A76="","",(C76-TODAY()))</f>
        <v/>
      </c>
    </row>
    <row r="77" spans="1:10" x14ac:dyDescent="0.25">
      <c r="C77" s="11"/>
      <c r="D77" s="12"/>
      <c r="E77" s="13"/>
      <c r="F77" s="11"/>
      <c r="G77" s="11"/>
      <c r="I77" s="14" t="str">
        <f>IF($A77="","",ROUND((D77*(1+E77)),0))</f>
        <v/>
      </c>
      <c r="J77" s="15" t="str">
        <f>IF($A77="","",(C77-TODAY()))</f>
        <v/>
      </c>
    </row>
    <row r="78" spans="1:10" x14ac:dyDescent="0.25">
      <c r="C78" s="11"/>
      <c r="D78" s="12"/>
      <c r="E78" s="13"/>
      <c r="F78" s="11"/>
      <c r="G78" s="11"/>
      <c r="I78" s="14" t="str">
        <f>IF($A78="","",ROUND((D78*(1+E78)),0))</f>
        <v/>
      </c>
      <c r="J78" s="15" t="str">
        <f>IF($A78="","",(C78-TODAY()))</f>
        <v/>
      </c>
    </row>
    <row r="79" spans="1:10" x14ac:dyDescent="0.25">
      <c r="C79" s="11"/>
      <c r="D79" s="12"/>
      <c r="E79" s="13"/>
      <c r="F79" s="11"/>
      <c r="G79" s="11"/>
      <c r="I79" s="14" t="str">
        <f>IF($A79="","",ROUND((D79*(1+E79)),0))</f>
        <v/>
      </c>
      <c r="J79" s="15" t="str">
        <f>IF($A79="","",(C79-TODAY()))</f>
        <v/>
      </c>
    </row>
    <row r="80" spans="1:10" x14ac:dyDescent="0.25">
      <c r="C80" s="11"/>
      <c r="D80" s="12"/>
      <c r="E80" s="13"/>
      <c r="F80" s="11"/>
      <c r="G80" s="11"/>
      <c r="I80" s="14" t="str">
        <f>IF($A80="","",ROUND((D80*(1+E80)),0))</f>
        <v/>
      </c>
      <c r="J80" s="15" t="str">
        <f>IF($A80="","",(C80-TODAY()))</f>
        <v/>
      </c>
    </row>
    <row r="81" spans="1:10" x14ac:dyDescent="0.25">
      <c r="C81" s="11"/>
      <c r="D81" s="12"/>
      <c r="E81" s="13"/>
      <c r="F81" s="11"/>
      <c r="G81" s="11"/>
      <c r="I81" s="14" t="str">
        <f>IF($A81="","",ROUND((D81*(1+E81)),0))</f>
        <v/>
      </c>
      <c r="J81" s="15" t="str">
        <f>IF($A81="","",(C81-TODAY()))</f>
        <v/>
      </c>
    </row>
    <row r="82" spans="1:10" x14ac:dyDescent="0.25">
      <c r="C82" s="11"/>
      <c r="D82" s="12"/>
      <c r="E82" s="13"/>
      <c r="F82" s="11"/>
      <c r="G82" s="11"/>
      <c r="I82" s="14" t="str">
        <f>IF($A82="","",ROUND((D82*(1+E82)),0))</f>
        <v/>
      </c>
      <c r="J82" s="15" t="str">
        <f>IF($A82="","",(C82-TODAY()))</f>
        <v/>
      </c>
    </row>
    <row r="83" spans="1:10" x14ac:dyDescent="0.25">
      <c r="C83" s="11"/>
      <c r="D83" s="12"/>
      <c r="E83" s="13"/>
      <c r="F83" s="11"/>
      <c r="G83" s="11"/>
      <c r="I83" s="14" t="str">
        <f>IF($A83="","",ROUND((D83*(1+E83)),0))</f>
        <v/>
      </c>
      <c r="J83" s="15" t="str">
        <f>IF($A83="","",(C83-TODAY()))</f>
        <v/>
      </c>
    </row>
    <row r="84" spans="1:10" x14ac:dyDescent="0.25">
      <c r="C84" s="11"/>
      <c r="D84" s="12"/>
      <c r="E84" s="13"/>
      <c r="F84" s="11"/>
      <c r="G84" s="11"/>
      <c r="I84" s="14" t="str">
        <f>IF($A84="","",ROUND((D84*(1+E84)),0))</f>
        <v/>
      </c>
      <c r="J84" s="15" t="str">
        <f>IF($A84="","",(C84-TODAY()))</f>
        <v/>
      </c>
    </row>
    <row r="85" spans="1:10" x14ac:dyDescent="0.25">
      <c r="C85" s="11"/>
      <c r="D85" s="12"/>
      <c r="E85" s="13"/>
      <c r="F85" s="11"/>
      <c r="G85" s="11"/>
      <c r="I85" s="14" t="str">
        <f>IF($A85="","",ROUND((D85*(1+E85)),0))</f>
        <v/>
      </c>
      <c r="J85" s="15" t="str">
        <f>IF($A85="","",(C85-TODAY()))</f>
        <v/>
      </c>
    </row>
    <row r="86" spans="1:10" x14ac:dyDescent="0.25">
      <c r="C86" s="11"/>
      <c r="D86" s="12"/>
      <c r="E86" s="13"/>
      <c r="F86" s="11"/>
      <c r="G86" s="11"/>
      <c r="I86" s="14" t="str">
        <f>IF($A86="","",ROUND((D86*(1+E86)),0))</f>
        <v/>
      </c>
      <c r="J86" s="15" t="str">
        <f>IF($A86="","",(C86-TODAY()))</f>
        <v/>
      </c>
    </row>
    <row r="87" spans="1:10" x14ac:dyDescent="0.25">
      <c r="C87" s="11"/>
      <c r="D87" s="12"/>
      <c r="E87" s="13"/>
      <c r="F87" s="11"/>
      <c r="G87" s="11"/>
      <c r="I87" s="14" t="str">
        <f>IF($A87="","",ROUND((D87*(1+E87)),0))</f>
        <v/>
      </c>
      <c r="J87" s="15" t="str">
        <f>IF($A87="","",(C87-TODAY()))</f>
        <v/>
      </c>
    </row>
    <row r="88" spans="1:10" x14ac:dyDescent="0.25">
      <c r="C88" s="11"/>
      <c r="D88" s="12"/>
      <c r="E88" s="13"/>
      <c r="F88" s="11"/>
      <c r="G88" s="11"/>
      <c r="I88" s="14" t="str">
        <f>IF($A88="","",ROUND((D88*(1+E88)),0))</f>
        <v/>
      </c>
      <c r="J88" s="15" t="str">
        <f>IF($A88="","",(C88-TODAY()))</f>
        <v/>
      </c>
    </row>
    <row r="89" spans="1:10" x14ac:dyDescent="0.25">
      <c r="C89" s="11"/>
      <c r="D89" s="12"/>
      <c r="E89" s="13"/>
      <c r="F89" s="11"/>
      <c r="G89" s="11"/>
      <c r="I89" s="14" t="str">
        <f>IF($A89="","",ROUND((D89*(1+E89)),0))</f>
        <v/>
      </c>
      <c r="J89" s="15" t="str">
        <f>IF($A89="","",(C89-TODAY()))</f>
        <v/>
      </c>
    </row>
    <row r="90" spans="1:10" x14ac:dyDescent="0.25">
      <c r="C90" s="11"/>
      <c r="D90" s="12"/>
      <c r="E90" s="13"/>
      <c r="F90" s="11"/>
      <c r="G90" s="11"/>
      <c r="I90" s="14" t="str">
        <f>IF($A90="","",ROUND((D90*(1+E90)),0))</f>
        <v/>
      </c>
      <c r="J90" s="15" t="str">
        <f>IF($A90="","",(C90-TODAY()))</f>
        <v/>
      </c>
    </row>
    <row r="91" spans="1:10" x14ac:dyDescent="0.25">
      <c r="C91" s="11"/>
      <c r="D91" s="12"/>
      <c r="E91" s="13"/>
      <c r="F91" s="11"/>
      <c r="G91" s="11"/>
      <c r="I91" s="14" t="str">
        <f>IF($A91="","",ROUND((D91*(1+E91)),0))</f>
        <v/>
      </c>
      <c r="J91" s="15" t="str">
        <f>IF($A91="","",(C91-TODAY()))</f>
        <v/>
      </c>
    </row>
    <row r="92" spans="1:10" x14ac:dyDescent="0.25">
      <c r="C92" s="11"/>
      <c r="D92" s="12"/>
      <c r="E92" s="13"/>
      <c r="F92" s="11"/>
      <c r="G92" s="11"/>
      <c r="I92" s="14" t="str">
        <f>IF($A92="","",ROUND((D92*(1+E92)),0))</f>
        <v/>
      </c>
      <c r="J92" s="15" t="str">
        <f>IF($A92="","",(C92-TODAY()))</f>
        <v/>
      </c>
    </row>
    <row r="93" spans="1:10" x14ac:dyDescent="0.25">
      <c r="C93" s="11"/>
      <c r="D93" s="12"/>
      <c r="E93" s="13"/>
      <c r="F93" s="11"/>
      <c r="G93" s="11"/>
      <c r="I93" s="14" t="str">
        <f>IF($A93="","",ROUND((D93*(1+E93)),0))</f>
        <v/>
      </c>
      <c r="J93" s="15" t="str">
        <f>IF($A93="","",(C93-TODAY()))</f>
        <v/>
      </c>
    </row>
    <row r="94" spans="1:10" x14ac:dyDescent="0.25">
      <c r="C94" s="11"/>
      <c r="D94" s="12"/>
      <c r="E94" s="13"/>
      <c r="F94" s="11"/>
      <c r="G94" s="11"/>
      <c r="I94" s="14" t="str">
        <f>IF($A94="","",ROUND((D94*(1+E94)),0))</f>
        <v/>
      </c>
      <c r="J94" s="15" t="str">
        <f>IF($A94="","",(C94-TODAY()))</f>
        <v/>
      </c>
    </row>
    <row r="95" spans="1:10" x14ac:dyDescent="0.25">
      <c r="C95" s="11"/>
      <c r="D95" s="12"/>
      <c r="E95" s="13"/>
      <c r="F95" s="11"/>
      <c r="G95" s="11"/>
      <c r="I95" s="14" t="str">
        <f>IF($A95="","",ROUND((D95*(1+E95)),0))</f>
        <v/>
      </c>
      <c r="J95" s="15" t="str">
        <f>IF($A95="","",(C95-TODAY()))</f>
        <v/>
      </c>
    </row>
    <row r="96" spans="1:10" x14ac:dyDescent="0.25">
      <c r="C96" s="11"/>
      <c r="D96" s="12"/>
      <c r="E96" s="13"/>
      <c r="F96" s="11"/>
      <c r="G96" s="11"/>
      <c r="I96" s="14" t="str">
        <f>IF($A96="","",ROUND((D96*(1+E96)),0))</f>
        <v/>
      </c>
      <c r="J96" s="15" t="str">
        <f>IF($A96="","",(C96-TODAY()))</f>
        <v/>
      </c>
    </row>
    <row r="97" spans="1:10" x14ac:dyDescent="0.25">
      <c r="C97" s="11"/>
      <c r="D97" s="12"/>
      <c r="E97" s="13"/>
      <c r="F97" s="11"/>
      <c r="G97" s="11"/>
      <c r="I97" s="14" t="str">
        <f>IF($A97="","",ROUND((D97*(1+E97)),0))</f>
        <v/>
      </c>
      <c r="J97" s="15" t="str">
        <f>IF($A97="","",(C97-TODAY()))</f>
        <v/>
      </c>
    </row>
    <row r="98" spans="1:10" x14ac:dyDescent="0.25">
      <c r="C98" s="11"/>
      <c r="D98" s="12"/>
      <c r="E98" s="13"/>
      <c r="F98" s="11"/>
      <c r="G98" s="11"/>
      <c r="I98" s="14" t="str">
        <f>IF($A98="","",ROUND((D98*(1+E98)),0))</f>
        <v/>
      </c>
      <c r="J98" s="15" t="str">
        <f>IF($A98="","",(C98-TODAY()))</f>
        <v/>
      </c>
    </row>
    <row r="99" spans="1:10" x14ac:dyDescent="0.25">
      <c r="C99" s="11"/>
      <c r="D99" s="12"/>
      <c r="E99" s="13"/>
      <c r="F99" s="11"/>
      <c r="G99" s="11"/>
      <c r="I99" s="14" t="str">
        <f>IF($A99="","",ROUND((D99*(1+E99)),0))</f>
        <v/>
      </c>
      <c r="J99" s="15" t="str">
        <f>IF($A99="","",(C99-TODAY()))</f>
        <v/>
      </c>
    </row>
    <row r="100" spans="1:10" x14ac:dyDescent="0.25">
      <c r="C100" s="11"/>
      <c r="D100" s="12"/>
      <c r="E100" s="13"/>
      <c r="F100" s="11"/>
      <c r="G100" s="11"/>
      <c r="I100" s="14" t="str">
        <f>IF($A100="","",ROUND((D100*(1+E100)),0))</f>
        <v/>
      </c>
      <c r="J100" s="15" t="str">
        <f>IF($A100="","",(C100-TODAY()))</f>
        <v/>
      </c>
    </row>
    <row r="101" spans="1:10" x14ac:dyDescent="0.25">
      <c r="C101" s="11"/>
      <c r="D101" s="12"/>
      <c r="E101" s="13"/>
      <c r="F101" s="11"/>
      <c r="G101" s="11"/>
      <c r="I101" s="14" t="str">
        <f>IF($A101="","",ROUND((D101*(1+E101)),0))</f>
        <v/>
      </c>
      <c r="J101" s="15" t="str">
        <f>IF($A101="","",(C101-TODAY()))</f>
        <v/>
      </c>
    </row>
    <row r="102" spans="1:10" x14ac:dyDescent="0.25">
      <c r="C102" s="11"/>
      <c r="D102" s="12"/>
      <c r="E102" s="13"/>
      <c r="F102" s="11"/>
      <c r="G102" s="11"/>
      <c r="I102" s="14" t="str">
        <f>IF($A102="","",ROUND((D102*(1+E102)),0))</f>
        <v/>
      </c>
      <c r="J102" s="15" t="str">
        <f>IF($A102="","",(C102-TODAY()))</f>
        <v/>
      </c>
    </row>
    <row r="103" spans="1:10" x14ac:dyDescent="0.25">
      <c r="C103" s="11"/>
      <c r="D103" s="12"/>
      <c r="E103" s="13"/>
      <c r="F103" s="11"/>
      <c r="G103" s="11"/>
      <c r="I103" s="14" t="str">
        <f>IF($A103="","",ROUND((D103*(1+E103)),0))</f>
        <v/>
      </c>
      <c r="J103" s="15" t="str">
        <f>IF($A103="","",(C103-TODAY()))</f>
        <v/>
      </c>
    </row>
    <row r="104" spans="1:10" x14ac:dyDescent="0.25">
      <c r="C104" s="11"/>
      <c r="D104" s="12"/>
      <c r="E104" s="13"/>
      <c r="F104" s="11"/>
      <c r="G104" s="11"/>
      <c r="I104" s="14" t="str">
        <f>IF($A104="","",ROUND((D104*(1+E104)),0))</f>
        <v/>
      </c>
      <c r="J104" s="15" t="str">
        <f>IF($A104="","",(C104-TODAY()))</f>
        <v/>
      </c>
    </row>
    <row r="105" spans="1:10" x14ac:dyDescent="0.25">
      <c r="C105" s="11"/>
      <c r="D105" s="12"/>
      <c r="E105" s="13"/>
      <c r="F105" s="11"/>
      <c r="G105" s="11"/>
      <c r="I105" s="14" t="str">
        <f>IF($A105="","",ROUND((D105*(1+E105)),0))</f>
        <v/>
      </c>
      <c r="J105" s="15" t="str">
        <f>IF($A105="","",(C105-TODAY()))</f>
        <v/>
      </c>
    </row>
    <row r="106" spans="1:10" x14ac:dyDescent="0.25">
      <c r="C106" s="11"/>
      <c r="D106" s="12"/>
      <c r="E106" s="13"/>
      <c r="F106" s="11"/>
      <c r="G106" s="11"/>
      <c r="I106" s="14" t="str">
        <f>IF($A106="","",ROUND((D106*(1+E106)),0))</f>
        <v/>
      </c>
      <c r="J106" s="15" t="str">
        <f>IF($A106="","",(C106-TODAY()))</f>
        <v/>
      </c>
    </row>
    <row r="107" spans="1:10" x14ac:dyDescent="0.25">
      <c r="C107" s="11"/>
      <c r="D107" s="12"/>
      <c r="E107" s="13"/>
      <c r="F107" s="11"/>
      <c r="G107" s="11"/>
      <c r="I107" s="14" t="str">
        <f>IF($A107="","",ROUND((D107*(1+E107)),0))</f>
        <v/>
      </c>
      <c r="J107" s="15" t="str">
        <f>IF($A107="","",(C107-TODAY()))</f>
        <v/>
      </c>
    </row>
    <row r="108" spans="1:10" x14ac:dyDescent="0.25">
      <c r="C108" s="11"/>
      <c r="D108" s="12"/>
      <c r="E108" s="13"/>
      <c r="F108" s="11"/>
      <c r="G108" s="11"/>
      <c r="I108" s="14" t="str">
        <f>IF($A108="","",ROUND((D108*(1+E108)),0))</f>
        <v/>
      </c>
      <c r="J108" s="15" t="str">
        <f>IF($A108="","",(C108-TODAY()))</f>
        <v/>
      </c>
    </row>
    <row r="109" spans="1:10" x14ac:dyDescent="0.25">
      <c r="C109" s="11"/>
      <c r="D109" s="12"/>
      <c r="E109" s="13"/>
      <c r="F109" s="11"/>
      <c r="G109" s="11"/>
      <c r="I109" s="14" t="str">
        <f>IF($A109="","",ROUND((D109*(1+E109)),0))</f>
        <v/>
      </c>
      <c r="J109" s="15" t="str">
        <f>IF($A109="","",(C109-TODAY()))</f>
        <v/>
      </c>
    </row>
    <row r="110" spans="1:10" x14ac:dyDescent="0.25">
      <c r="C110" s="11"/>
      <c r="D110" s="12"/>
      <c r="E110" s="13"/>
      <c r="F110" s="11"/>
      <c r="G110" s="11"/>
      <c r="I110" s="14" t="str">
        <f>IF($A110="","",ROUND((D110*(1+E110)),0))</f>
        <v/>
      </c>
      <c r="J110" s="15" t="str">
        <f>IF($A110="","",(C110-TODAY()))</f>
        <v/>
      </c>
    </row>
    <row r="111" spans="1:10" x14ac:dyDescent="0.25">
      <c r="C111" s="11"/>
      <c r="D111" s="12"/>
      <c r="E111" s="13"/>
      <c r="F111" s="11"/>
      <c r="G111" s="11"/>
      <c r="I111" s="14" t="str">
        <f>IF($A111="","",ROUND((D111*(1+E111)),0))</f>
        <v/>
      </c>
      <c r="J111" s="15" t="str">
        <f>IF($A111="","",(C111-TODAY()))</f>
        <v/>
      </c>
    </row>
    <row r="112" spans="1:10" x14ac:dyDescent="0.25">
      <c r="C112" s="11"/>
      <c r="D112" s="12"/>
      <c r="E112" s="13"/>
      <c r="F112" s="11"/>
      <c r="G112" s="11"/>
      <c r="I112" s="14" t="str">
        <f>IF($A112="","",ROUND((D112*(1+E112)),0))</f>
        <v/>
      </c>
      <c r="J112" s="15" t="str">
        <f>IF($A112="","",(C112-TODAY()))</f>
        <v/>
      </c>
    </row>
    <row r="113" spans="1:10" x14ac:dyDescent="0.25">
      <c r="C113" s="11"/>
      <c r="D113" s="12"/>
      <c r="E113" s="13"/>
      <c r="F113" s="11"/>
      <c r="G113" s="11"/>
      <c r="I113" s="14" t="str">
        <f>IF($A113="","",ROUND((D113*(1+E113)),0))</f>
        <v/>
      </c>
      <c r="J113" s="15" t="str">
        <f>IF($A113="","",(C113-TODAY()))</f>
        <v/>
      </c>
    </row>
    <row r="114" spans="1:10" x14ac:dyDescent="0.25">
      <c r="C114" s="11"/>
      <c r="D114" s="12"/>
      <c r="E114" s="13"/>
      <c r="F114" s="11"/>
      <c r="G114" s="11"/>
      <c r="I114" s="14" t="str">
        <f>IF($A114="","",ROUND((D114*(1+E114)),0))</f>
        <v/>
      </c>
      <c r="J114" s="15" t="str">
        <f>IF($A114="","",(C114-TODAY()))</f>
        <v/>
      </c>
    </row>
    <row r="115" spans="1:10" x14ac:dyDescent="0.25">
      <c r="C115" s="11"/>
      <c r="D115" s="12"/>
      <c r="E115" s="13"/>
      <c r="F115" s="11"/>
      <c r="G115" s="11"/>
      <c r="I115" s="14" t="str">
        <f>IF($A115="","",ROUND((D115*(1+E115)),0))</f>
        <v/>
      </c>
      <c r="J115" s="15" t="str">
        <f>IF($A115="","",(C115-TODAY()))</f>
        <v/>
      </c>
    </row>
    <row r="116" spans="1:10" x14ac:dyDescent="0.25">
      <c r="C116" s="11"/>
      <c r="D116" s="12"/>
      <c r="E116" s="13"/>
      <c r="F116" s="11"/>
      <c r="G116" s="11"/>
      <c r="I116" s="14" t="str">
        <f>IF($A116="","",ROUND((D116*(1+E116)),0))</f>
        <v/>
      </c>
      <c r="J116" s="15" t="str">
        <f>IF($A116="","",(C116-TODAY()))</f>
        <v/>
      </c>
    </row>
    <row r="117" spans="1:10" x14ac:dyDescent="0.25">
      <c r="C117" s="11"/>
      <c r="D117" s="12"/>
      <c r="E117" s="13"/>
      <c r="F117" s="11"/>
      <c r="G117" s="11"/>
      <c r="I117" s="14" t="str">
        <f>IF($A117="","",ROUND((D117*(1+E117)),0))</f>
        <v/>
      </c>
      <c r="J117" s="15" t="str">
        <f>IF($A117="","",(C117-TODAY()))</f>
        <v/>
      </c>
    </row>
    <row r="118" spans="1:10" x14ac:dyDescent="0.25">
      <c r="C118" s="11"/>
      <c r="D118" s="12"/>
      <c r="E118" s="13"/>
      <c r="F118" s="11"/>
      <c r="G118" s="11"/>
      <c r="I118" s="14" t="str">
        <f>IF($A118="","",ROUND((D118*(1+E118)),0))</f>
        <v/>
      </c>
      <c r="J118" s="15" t="str">
        <f>IF($A118="","",(C118-TODAY()))</f>
        <v/>
      </c>
    </row>
    <row r="119" spans="1:10" x14ac:dyDescent="0.25">
      <c r="C119" s="11"/>
      <c r="D119" s="12"/>
      <c r="E119" s="13"/>
      <c r="F119" s="11"/>
      <c r="G119" s="11"/>
      <c r="I119" s="14" t="str">
        <f>IF($A119="","",ROUND((D119*(1+E119)),0))</f>
        <v/>
      </c>
      <c r="J119" s="15" t="str">
        <f>IF($A119="","",(C119-TODAY()))</f>
        <v/>
      </c>
    </row>
    <row r="120" spans="1:10" x14ac:dyDescent="0.25">
      <c r="C120" s="11"/>
      <c r="D120" s="12"/>
      <c r="E120" s="13"/>
      <c r="F120" s="11"/>
      <c r="G120" s="11"/>
      <c r="I120" s="14" t="str">
        <f>IF($A120="","",ROUND((D120*(1+E120)),0))</f>
        <v/>
      </c>
      <c r="J120" s="15" t="str">
        <f>IF($A120="","",(C120-TODAY()))</f>
        <v/>
      </c>
    </row>
    <row r="121" spans="1:10" x14ac:dyDescent="0.25">
      <c r="C121" s="11"/>
      <c r="D121" s="12"/>
      <c r="E121" s="13"/>
      <c r="F121" s="11"/>
      <c r="G121" s="11"/>
      <c r="I121" s="14" t="str">
        <f>IF($A121="","",ROUND((D121*(1+E121)),0))</f>
        <v/>
      </c>
      <c r="J121" s="15" t="str">
        <f>IF($A121="","",(C121-TODAY()))</f>
        <v/>
      </c>
    </row>
    <row r="122" spans="1:10" x14ac:dyDescent="0.25">
      <c r="C122" s="11"/>
      <c r="D122" s="12"/>
      <c r="E122" s="13"/>
      <c r="F122" s="11"/>
      <c r="G122" s="11"/>
      <c r="I122" s="14" t="str">
        <f>IF($A122="","",ROUND((D122*(1+E122)),0))</f>
        <v/>
      </c>
      <c r="J122" s="15" t="str">
        <f>IF($A122="","",(C122-TODAY()))</f>
        <v/>
      </c>
    </row>
    <row r="123" spans="1:10" x14ac:dyDescent="0.25">
      <c r="C123" s="11"/>
      <c r="D123" s="12"/>
      <c r="E123" s="13"/>
      <c r="F123" s="11"/>
      <c r="G123" s="11"/>
      <c r="I123" s="14" t="str">
        <f>IF($A123="","",ROUND((D123*(1+E123)),0))</f>
        <v/>
      </c>
      <c r="J123" s="15" t="str">
        <f>IF($A123="","",(C123-TODAY()))</f>
        <v/>
      </c>
    </row>
    <row r="124" spans="1:10" x14ac:dyDescent="0.25">
      <c r="C124" s="11"/>
      <c r="D124" s="12"/>
      <c r="E124" s="13"/>
      <c r="F124" s="11"/>
      <c r="G124" s="11"/>
      <c r="I124" s="14" t="str">
        <f>IF($A124="","",ROUND((D124*(1+E124)),0))</f>
        <v/>
      </c>
      <c r="J124" s="15" t="str">
        <f>IF($A124="","",(C124-TODAY()))</f>
        <v/>
      </c>
    </row>
    <row r="125" spans="1:10" x14ac:dyDescent="0.25">
      <c r="C125" s="11"/>
      <c r="D125" s="12"/>
      <c r="E125" s="13"/>
      <c r="F125" s="11"/>
      <c r="G125" s="11"/>
      <c r="I125" s="14" t="str">
        <f>IF($A125="","",ROUND((D125*(1+E125)),0))</f>
        <v/>
      </c>
      <c r="J125" s="15" t="str">
        <f>IF($A125="","",(C125-TODAY()))</f>
        <v/>
      </c>
    </row>
    <row r="126" spans="1:10" x14ac:dyDescent="0.25">
      <c r="C126" s="11"/>
      <c r="D126" s="12"/>
      <c r="E126" s="13"/>
      <c r="F126" s="11"/>
      <c r="G126" s="11"/>
      <c r="I126" s="14" t="str">
        <f>IF($A126="","",ROUND((D126*(1+E126)),0))</f>
        <v/>
      </c>
      <c r="J126" s="15" t="str">
        <f>IF($A126="","",(C126-TODAY()))</f>
        <v/>
      </c>
    </row>
    <row r="127" spans="1:10" x14ac:dyDescent="0.25">
      <c r="C127" s="11"/>
      <c r="D127" s="12"/>
      <c r="E127" s="13"/>
      <c r="F127" s="11"/>
      <c r="G127" s="11"/>
      <c r="I127" s="14" t="str">
        <f>IF($A127="","",ROUND((D127*(1+E127)),0))</f>
        <v/>
      </c>
      <c r="J127" s="15" t="str">
        <f>IF($A127="","",(C127-TODAY()))</f>
        <v/>
      </c>
    </row>
    <row r="128" spans="1:10" x14ac:dyDescent="0.25">
      <c r="C128" s="11"/>
      <c r="D128" s="12"/>
      <c r="E128" s="13"/>
      <c r="F128" s="11"/>
      <c r="G128" s="11"/>
      <c r="I128" s="14" t="str">
        <f>IF($A128="","",ROUND((D128*(1+E128)),0))</f>
        <v/>
      </c>
      <c r="J128" s="15" t="str">
        <f>IF($A128="","",(C128-TODAY()))</f>
        <v/>
      </c>
    </row>
    <row r="129" spans="1:10" x14ac:dyDescent="0.25">
      <c r="C129" s="11"/>
      <c r="D129" s="12"/>
      <c r="E129" s="13"/>
      <c r="F129" s="11"/>
      <c r="G129" s="11"/>
      <c r="I129" s="14" t="str">
        <f>IF($A129="","",ROUND((D129*(1+E129)),0))</f>
        <v/>
      </c>
      <c r="J129" s="15" t="str">
        <f>IF($A129="","",(C129-TODAY()))</f>
        <v/>
      </c>
    </row>
    <row r="130" spans="1:10" x14ac:dyDescent="0.25">
      <c r="C130" s="11"/>
      <c r="D130" s="12"/>
      <c r="E130" s="13"/>
      <c r="F130" s="11"/>
      <c r="G130" s="11"/>
      <c r="I130" s="14" t="str">
        <f>IF($A130="","",ROUND((D130*(1+E130)),0))</f>
        <v/>
      </c>
      <c r="J130" s="15" t="str">
        <f>IF($A130="","",(C130-TODAY()))</f>
        <v/>
      </c>
    </row>
    <row r="131" spans="1:10" x14ac:dyDescent="0.25">
      <c r="C131" s="11"/>
      <c r="D131" s="12"/>
      <c r="E131" s="13"/>
      <c r="F131" s="11"/>
      <c r="G131" s="11"/>
      <c r="I131" s="14" t="str">
        <f>IF($A131="","",ROUND((D131*(1+E131)),0))</f>
        <v/>
      </c>
      <c r="J131" s="15" t="str">
        <f>IF($A131="","",(C131-TODAY()))</f>
        <v/>
      </c>
    </row>
    <row r="132" spans="1:10" x14ac:dyDescent="0.25">
      <c r="C132" s="11"/>
      <c r="D132" s="12"/>
      <c r="E132" s="13"/>
      <c r="F132" s="11"/>
      <c r="G132" s="11"/>
      <c r="I132" s="14" t="str">
        <f>IF($A132="","",ROUND((D132*(1+E132)),0))</f>
        <v/>
      </c>
      <c r="J132" s="15" t="str">
        <f>IF($A132="","",(C132-TODAY()))</f>
        <v/>
      </c>
    </row>
    <row r="133" spans="1:10" x14ac:dyDescent="0.25">
      <c r="C133" s="11"/>
      <c r="D133" s="12"/>
      <c r="E133" s="13"/>
      <c r="F133" s="11"/>
      <c r="G133" s="11"/>
      <c r="I133" s="14" t="str">
        <f>IF($A133="","",ROUND((D133*(1+E133)),0))</f>
        <v/>
      </c>
      <c r="J133" s="15" t="str">
        <f>IF($A133="","",(C133-TODAY()))</f>
        <v/>
      </c>
    </row>
    <row r="134" spans="1:10" x14ac:dyDescent="0.25">
      <c r="C134" s="11"/>
      <c r="D134" s="12"/>
      <c r="E134" s="13"/>
      <c r="F134" s="11"/>
      <c r="G134" s="11"/>
      <c r="I134" s="14" t="str">
        <f>IF($A134="","",ROUND((D134*(1+E134)),0))</f>
        <v/>
      </c>
      <c r="J134" s="15" t="str">
        <f>IF($A134="","",(C134-TODAY()))</f>
        <v/>
      </c>
    </row>
    <row r="135" spans="1:10" x14ac:dyDescent="0.25">
      <c r="C135" s="11"/>
      <c r="D135" s="12"/>
      <c r="E135" s="13"/>
      <c r="F135" s="11"/>
      <c r="G135" s="11"/>
      <c r="I135" s="14" t="str">
        <f>IF($A135="","",ROUND((D135*(1+E135)),0))</f>
        <v/>
      </c>
      <c r="J135" s="15" t="str">
        <f>IF($A135="","",(C135-TODAY()))</f>
        <v/>
      </c>
    </row>
    <row r="136" spans="1:10" x14ac:dyDescent="0.25">
      <c r="C136" s="11"/>
      <c r="D136" s="12"/>
      <c r="E136" s="13"/>
      <c r="F136" s="11"/>
      <c r="G136" s="11"/>
      <c r="I136" s="14" t="str">
        <f>IF($A136="","",ROUND((D136*(1+E136)),0))</f>
        <v/>
      </c>
      <c r="J136" s="15" t="str">
        <f>IF($A136="","",(C136-TODAY()))</f>
        <v/>
      </c>
    </row>
    <row r="137" spans="1:10" x14ac:dyDescent="0.25">
      <c r="C137" s="11"/>
      <c r="D137" s="12"/>
      <c r="E137" s="13"/>
      <c r="F137" s="11"/>
      <c r="G137" s="11"/>
      <c r="I137" s="14" t="str">
        <f>IF($A137="","",ROUND((D137*(1+E137)),0))</f>
        <v/>
      </c>
      <c r="J137" s="15" t="str">
        <f>IF($A137="","",(C137-TODAY()))</f>
        <v/>
      </c>
    </row>
    <row r="138" spans="1:10" x14ac:dyDescent="0.25">
      <c r="C138" s="11"/>
      <c r="D138" s="12"/>
      <c r="E138" s="13"/>
      <c r="F138" s="11"/>
      <c r="G138" s="11"/>
      <c r="I138" s="14" t="str">
        <f>IF($A138="","",ROUND((D138*(1+E138)),0))</f>
        <v/>
      </c>
      <c r="J138" s="15" t="str">
        <f>IF($A138="","",(C138-TODAY()))</f>
        <v/>
      </c>
    </row>
    <row r="139" spans="1:10" x14ac:dyDescent="0.25">
      <c r="C139" s="11"/>
      <c r="D139" s="12"/>
      <c r="E139" s="13"/>
      <c r="F139" s="11"/>
      <c r="G139" s="11"/>
      <c r="I139" s="14" t="str">
        <f>IF($A139="","",ROUND((D139*(1+E139)),0))</f>
        <v/>
      </c>
      <c r="J139" s="15" t="str">
        <f>IF($A139="","",(C139-TODAY()))</f>
        <v/>
      </c>
    </row>
    <row r="140" spans="1:10" x14ac:dyDescent="0.25">
      <c r="C140" s="11"/>
      <c r="D140" s="12"/>
      <c r="E140" s="13"/>
      <c r="F140" s="11"/>
      <c r="G140" s="11"/>
      <c r="I140" s="14" t="str">
        <f>IF($A140="","",ROUND((D140*(1+E140)),0))</f>
        <v/>
      </c>
      <c r="J140" s="15" t="str">
        <f>IF($A140="","",(C140-TODAY()))</f>
        <v/>
      </c>
    </row>
    <row r="141" spans="1:10" x14ac:dyDescent="0.25">
      <c r="C141" s="11"/>
      <c r="D141" s="12"/>
      <c r="E141" s="13"/>
      <c r="F141" s="11"/>
      <c r="G141" s="11"/>
      <c r="I141" s="14" t="str">
        <f>IF($A141="","",ROUND((D141*(1+E141)),0))</f>
        <v/>
      </c>
      <c r="J141" s="15" t="str">
        <f>IF($A141="","",(C141-TODAY()))</f>
        <v/>
      </c>
    </row>
    <row r="142" spans="1:10" x14ac:dyDescent="0.25">
      <c r="C142" s="11"/>
      <c r="D142" s="12"/>
      <c r="E142" s="13"/>
      <c r="F142" s="11"/>
      <c r="G142" s="11"/>
      <c r="I142" s="14" t="str">
        <f>IF($A142="","",ROUND((D142*(1+E142)),0))</f>
        <v/>
      </c>
      <c r="J142" s="15" t="str">
        <f>IF($A142="","",(C142-TODAY()))</f>
        <v/>
      </c>
    </row>
    <row r="143" spans="1:10" x14ac:dyDescent="0.25">
      <c r="C143" s="11"/>
      <c r="D143" s="12"/>
      <c r="E143" s="13"/>
      <c r="F143" s="11"/>
      <c r="G143" s="11"/>
      <c r="I143" s="14" t="str">
        <f>IF($A143="","",ROUND((D143*(1+E143)),0))</f>
        <v/>
      </c>
      <c r="J143" s="15" t="str">
        <f>IF($A143="","",(C143-TODAY()))</f>
        <v/>
      </c>
    </row>
    <row r="144" spans="1:10" x14ac:dyDescent="0.25">
      <c r="C144" s="11"/>
      <c r="D144" s="12"/>
      <c r="E144" s="13"/>
      <c r="F144" s="11"/>
      <c r="G144" s="11"/>
      <c r="I144" s="14" t="str">
        <f>IF($A144="","",ROUND((D144*(1+E144)),0))</f>
        <v/>
      </c>
      <c r="J144" s="15" t="str">
        <f>IF($A144="","",(C144-TODAY()))</f>
        <v/>
      </c>
    </row>
    <row r="145" spans="1:10" x14ac:dyDescent="0.25">
      <c r="C145" s="11"/>
      <c r="D145" s="12"/>
      <c r="E145" s="13"/>
      <c r="F145" s="11"/>
      <c r="G145" s="11"/>
      <c r="I145" s="14" t="str">
        <f>IF($A145="","",ROUND((D145*(1+E145)),0))</f>
        <v/>
      </c>
      <c r="J145" s="15" t="str">
        <f>IF($A145="","",(C145-TODAY()))</f>
        <v/>
      </c>
    </row>
    <row r="146" spans="1:10" x14ac:dyDescent="0.25">
      <c r="C146" s="11"/>
      <c r="D146" s="12"/>
      <c r="E146" s="13"/>
      <c r="F146" s="11"/>
      <c r="G146" s="11"/>
      <c r="I146" s="14" t="str">
        <f>IF($A146="","",ROUND((D146*(1+E146)),0))</f>
        <v/>
      </c>
      <c r="J146" s="15" t="str">
        <f>IF($A146="","",(C146-TODAY()))</f>
        <v/>
      </c>
    </row>
    <row r="147" spans="1:10" x14ac:dyDescent="0.25">
      <c r="C147" s="11"/>
      <c r="D147" s="12"/>
      <c r="E147" s="13"/>
      <c r="F147" s="11"/>
      <c r="G147" s="11"/>
      <c r="I147" s="14" t="str">
        <f>IF($A147="","",ROUND((D147*(1+E147)),0))</f>
        <v/>
      </c>
      <c r="J147" s="15" t="str">
        <f>IF($A147="","",(C147-TODAY()))</f>
        <v/>
      </c>
    </row>
    <row r="148" spans="1:10" x14ac:dyDescent="0.25">
      <c r="C148" s="11"/>
      <c r="D148" s="12"/>
      <c r="E148" s="13"/>
      <c r="F148" s="11"/>
      <c r="G148" s="11"/>
      <c r="I148" s="14" t="str">
        <f>IF($A148="","",ROUND((D148*(1+E148)),0))</f>
        <v/>
      </c>
      <c r="J148" s="15" t="str">
        <f>IF($A148="","",(C148-TODAY()))</f>
        <v/>
      </c>
    </row>
    <row r="149" spans="1:10" x14ac:dyDescent="0.25">
      <c r="C149" s="11"/>
      <c r="D149" s="12"/>
      <c r="E149" s="13"/>
      <c r="F149" s="11"/>
      <c r="G149" s="11"/>
      <c r="I149" s="14" t="str">
        <f>IF($A149="","",ROUND((D149*(1+E149)),0))</f>
        <v/>
      </c>
      <c r="J149" s="15" t="str">
        <f>IF($A149="","",(C149-TODAY()))</f>
        <v/>
      </c>
    </row>
    <row r="150" spans="1:10" x14ac:dyDescent="0.25">
      <c r="C150" s="11"/>
      <c r="D150" s="12"/>
      <c r="E150" s="13"/>
      <c r="F150" s="11"/>
      <c r="G150" s="11"/>
      <c r="I150" s="14" t="str">
        <f>IF($A150="","",ROUND((D150*(1+E150)),0))</f>
        <v/>
      </c>
      <c r="J150" s="15" t="str">
        <f>IF($A150="","",(C150-TODAY()))</f>
        <v/>
      </c>
    </row>
    <row r="151" spans="1:10" x14ac:dyDescent="0.25">
      <c r="C151" s="11"/>
      <c r="D151" s="12"/>
      <c r="E151" s="13"/>
      <c r="F151" s="11"/>
      <c r="G151" s="11"/>
      <c r="I151" s="14" t="str">
        <f>IF($A151="","",ROUND((D151*(1+E151)),0))</f>
        <v/>
      </c>
      <c r="J151" s="15" t="str">
        <f>IF($A151="","",(C151-TODAY()))</f>
        <v/>
      </c>
    </row>
    <row r="152" spans="1:10" x14ac:dyDescent="0.25">
      <c r="C152" s="11"/>
      <c r="D152" s="12"/>
      <c r="E152" s="13"/>
      <c r="F152" s="11"/>
      <c r="G152" s="11"/>
      <c r="I152" s="14" t="str">
        <f>IF($A152="","",ROUND((D152*(1+E152)),0))</f>
        <v/>
      </c>
      <c r="J152" s="15" t="str">
        <f>IF($A152="","",(C152-TODAY()))</f>
        <v/>
      </c>
    </row>
    <row r="153" spans="1:10" x14ac:dyDescent="0.25">
      <c r="C153" s="11"/>
      <c r="D153" s="12"/>
      <c r="E153" s="13"/>
      <c r="F153" s="11"/>
      <c r="G153" s="11"/>
      <c r="I153" s="14" t="str">
        <f>IF($A153="","",ROUND((D153*(1+E153)),0))</f>
        <v/>
      </c>
      <c r="J153" s="15" t="str">
        <f>IF($A153="","",(C153-TODAY()))</f>
        <v/>
      </c>
    </row>
    <row r="154" spans="1:10" x14ac:dyDescent="0.25">
      <c r="C154" s="11"/>
      <c r="D154" s="12"/>
      <c r="E154" s="13"/>
      <c r="F154" s="11"/>
      <c r="G154" s="11"/>
      <c r="I154" s="14" t="str">
        <f>IF($A154="","",ROUND((D154*(1+E154)),0))</f>
        <v/>
      </c>
      <c r="J154" s="15" t="str">
        <f>IF($A154="","",(C154-TODAY()))</f>
        <v/>
      </c>
    </row>
    <row r="155" spans="1:10" x14ac:dyDescent="0.25">
      <c r="C155" s="11"/>
      <c r="D155" s="12"/>
      <c r="E155" s="13"/>
      <c r="F155" s="11"/>
      <c r="G155" s="11"/>
      <c r="I155" s="14" t="str">
        <f>IF($A155="","",ROUND((D155*(1+E155)),0))</f>
        <v/>
      </c>
      <c r="J155" s="15" t="str">
        <f>IF($A155="","",(C155-TODAY()))</f>
        <v/>
      </c>
    </row>
    <row r="156" spans="1:10" x14ac:dyDescent="0.25">
      <c r="C156" s="11"/>
      <c r="D156" s="12"/>
      <c r="E156" s="13"/>
      <c r="F156" s="11"/>
      <c r="G156" s="11"/>
      <c r="I156" s="14" t="str">
        <f>IF($A156="","",ROUND((D156*(1+E156)),0))</f>
        <v/>
      </c>
      <c r="J156" s="15" t="str">
        <f>IF($A156="","",(C156-TODAY()))</f>
        <v/>
      </c>
    </row>
    <row r="157" spans="1:10" x14ac:dyDescent="0.25">
      <c r="C157" s="11"/>
      <c r="D157" s="12"/>
      <c r="E157" s="13"/>
      <c r="F157" s="11"/>
      <c r="G157" s="11"/>
      <c r="I157" s="14" t="str">
        <f>IF($A157="","",ROUND((D157*(1+E157)),0))</f>
        <v/>
      </c>
      <c r="J157" s="15" t="str">
        <f>IF($A157="","",(C157-TODAY()))</f>
        <v/>
      </c>
    </row>
    <row r="158" spans="1:10" x14ac:dyDescent="0.25">
      <c r="C158" s="11"/>
      <c r="D158" s="12"/>
      <c r="E158" s="13"/>
      <c r="F158" s="11"/>
      <c r="G158" s="11"/>
      <c r="I158" s="14" t="str">
        <f>IF($A158="","",ROUND((D158*(1+E158)),0))</f>
        <v/>
      </c>
      <c r="J158" s="15" t="str">
        <f>IF($A158="","",(C158-TODAY()))</f>
        <v/>
      </c>
    </row>
    <row r="159" spans="1:10" x14ac:dyDescent="0.25">
      <c r="C159" s="11"/>
      <c r="D159" s="12"/>
      <c r="E159" s="13"/>
      <c r="F159" s="11"/>
      <c r="G159" s="11"/>
      <c r="I159" s="14" t="str">
        <f>IF($A159="","",ROUND((D159*(1+E159)),0))</f>
        <v/>
      </c>
      <c r="J159" s="15" t="str">
        <f>IF($A159="","",(C159-TODAY()))</f>
        <v/>
      </c>
    </row>
    <row r="160" spans="1:10" x14ac:dyDescent="0.25">
      <c r="C160" s="11"/>
      <c r="D160" s="12"/>
      <c r="E160" s="13"/>
      <c r="F160" s="11"/>
      <c r="G160" s="11"/>
      <c r="I160" s="14" t="str">
        <f>IF($A160="","",ROUND((D160*(1+E160)),0))</f>
        <v/>
      </c>
      <c r="J160" s="15" t="str">
        <f>IF($A160="","",(C160-TODAY()))</f>
        <v/>
      </c>
    </row>
    <row r="161" spans="1:10" x14ac:dyDescent="0.25">
      <c r="C161" s="11"/>
      <c r="D161" s="12"/>
      <c r="E161" s="13"/>
      <c r="F161" s="11"/>
      <c r="G161" s="11"/>
      <c r="I161" s="14" t="str">
        <f>IF($A161="","",ROUND((D161*(1+E161)),0))</f>
        <v/>
      </c>
      <c r="J161" s="15" t="str">
        <f>IF($A161="","",(C161-TODAY()))</f>
        <v/>
      </c>
    </row>
    <row r="162" spans="1:10" x14ac:dyDescent="0.25">
      <c r="C162" s="11"/>
      <c r="D162" s="12"/>
      <c r="E162" s="13"/>
      <c r="F162" s="11"/>
      <c r="G162" s="11"/>
      <c r="I162" s="14" t="str">
        <f>IF($A162="","",ROUND((D162*(1+E162)),0))</f>
        <v/>
      </c>
      <c r="J162" s="15" t="str">
        <f>IF($A162="","",(C162-TODAY()))</f>
        <v/>
      </c>
    </row>
    <row r="163" spans="1:10" x14ac:dyDescent="0.25">
      <c r="C163" s="11"/>
      <c r="D163" s="12"/>
      <c r="E163" s="13"/>
      <c r="F163" s="11"/>
      <c r="G163" s="11"/>
      <c r="I163" s="14" t="str">
        <f>IF($A163="","",ROUND((D163*(1+E163)),0))</f>
        <v/>
      </c>
      <c r="J163" s="15" t="str">
        <f>IF($A163="","",(C163-TODAY()))</f>
        <v/>
      </c>
    </row>
    <row r="164" spans="1:10" x14ac:dyDescent="0.25">
      <c r="C164" s="11"/>
      <c r="D164" s="12"/>
      <c r="E164" s="13"/>
      <c r="F164" s="11"/>
      <c r="G164" s="11"/>
      <c r="I164" s="14" t="str">
        <f>IF($A164="","",ROUND((D164*(1+E164)),0))</f>
        <v/>
      </c>
      <c r="J164" s="15" t="str">
        <f>IF($A164="","",(C164-TODAY()))</f>
        <v/>
      </c>
    </row>
    <row r="165" spans="1:10" x14ac:dyDescent="0.25">
      <c r="C165" s="11"/>
      <c r="D165" s="12"/>
      <c r="E165" s="13"/>
      <c r="F165" s="11"/>
      <c r="G165" s="11"/>
      <c r="I165" s="14" t="str">
        <f>IF($A165="","",ROUND((D165*(1+E165)),0))</f>
        <v/>
      </c>
      <c r="J165" s="15" t="str">
        <f>IF($A165="","",(C165-TODAY()))</f>
        <v/>
      </c>
    </row>
    <row r="166" spans="1:10" x14ac:dyDescent="0.25">
      <c r="C166" s="11"/>
      <c r="D166" s="12"/>
      <c r="E166" s="13"/>
      <c r="F166" s="11"/>
      <c r="G166" s="11"/>
      <c r="I166" s="14" t="str">
        <f>IF($A166="","",ROUND((D166*(1+E166)),0))</f>
        <v/>
      </c>
      <c r="J166" s="15" t="str">
        <f>IF($A166="","",(C166-TODAY()))</f>
        <v/>
      </c>
    </row>
    <row r="167" spans="1:10" x14ac:dyDescent="0.25">
      <c r="C167" s="11"/>
      <c r="D167" s="12"/>
      <c r="E167" s="13"/>
      <c r="F167" s="11"/>
      <c r="G167" s="11"/>
      <c r="I167" s="14" t="str">
        <f>IF($A167="","",ROUND((D167*(1+E167)),0))</f>
        <v/>
      </c>
      <c r="J167" s="15" t="str">
        <f>IF($A167="","",(C167-TODAY()))</f>
        <v/>
      </c>
    </row>
    <row r="168" spans="1:10" x14ac:dyDescent="0.25">
      <c r="C168" s="11"/>
      <c r="D168" s="12"/>
      <c r="E168" s="13"/>
      <c r="F168" s="11"/>
      <c r="G168" s="11"/>
      <c r="I168" s="14" t="str">
        <f>IF($A168="","",ROUND((D168*(1+E168)),0))</f>
        <v/>
      </c>
      <c r="J168" s="15" t="str">
        <f>IF($A168="","",(C168-TODAY()))</f>
        <v/>
      </c>
    </row>
    <row r="169" spans="1:10" x14ac:dyDescent="0.25">
      <c r="C169" s="11"/>
      <c r="D169" s="12"/>
      <c r="E169" s="13"/>
      <c r="F169" s="11"/>
      <c r="G169" s="11"/>
      <c r="I169" s="14" t="str">
        <f>IF($A169="","",ROUND((D169*(1+E169)),0))</f>
        <v/>
      </c>
      <c r="J169" s="15" t="str">
        <f>IF($A169="","",(C169-TODAY()))</f>
        <v/>
      </c>
    </row>
    <row r="170" spans="1:10" x14ac:dyDescent="0.25">
      <c r="C170" s="11"/>
      <c r="D170" s="12"/>
      <c r="E170" s="13"/>
      <c r="F170" s="11"/>
      <c r="G170" s="11"/>
      <c r="I170" s="14" t="str">
        <f>IF($A170="","",ROUND((D170*(1+E170)),0))</f>
        <v/>
      </c>
      <c r="J170" s="15" t="str">
        <f>IF($A170="","",(C170-TODAY()))</f>
        <v/>
      </c>
    </row>
    <row r="171" spans="1:10" x14ac:dyDescent="0.25">
      <c r="C171" s="11"/>
      <c r="D171" s="12"/>
      <c r="E171" s="13"/>
      <c r="F171" s="11"/>
      <c r="G171" s="11"/>
      <c r="I171" s="14" t="str">
        <f>IF($A171="","",ROUND((D171*(1+E171)),0))</f>
        <v/>
      </c>
      <c r="J171" s="15" t="str">
        <f>IF($A171="","",(C171-TODAY()))</f>
        <v/>
      </c>
    </row>
    <row r="172" spans="1:10" x14ac:dyDescent="0.25">
      <c r="C172" s="11"/>
      <c r="D172" s="12"/>
      <c r="E172" s="13"/>
      <c r="F172" s="11"/>
      <c r="G172" s="11"/>
      <c r="I172" s="14" t="str">
        <f>IF($A172="","",ROUND((D172*(1+E172)),0))</f>
        <v/>
      </c>
      <c r="J172" s="15" t="str">
        <f>IF($A172="","",(C172-TODAY()))</f>
        <v/>
      </c>
    </row>
    <row r="173" spans="1:10" x14ac:dyDescent="0.25">
      <c r="C173" s="11"/>
      <c r="D173" s="12"/>
      <c r="E173" s="13"/>
      <c r="F173" s="11"/>
      <c r="G173" s="11"/>
      <c r="I173" s="14" t="str">
        <f>IF($A173="","",ROUND((D173*(1+E173)),0))</f>
        <v/>
      </c>
      <c r="J173" s="15" t="str">
        <f>IF($A173="","",(C173-TODAY()))</f>
        <v/>
      </c>
    </row>
    <row r="174" spans="1:10" x14ac:dyDescent="0.25">
      <c r="C174" s="11"/>
      <c r="D174" s="12"/>
      <c r="E174" s="13"/>
      <c r="F174" s="11"/>
      <c r="G174" s="11"/>
      <c r="I174" s="14" t="str">
        <f>IF($A174="","",ROUND((D174*(1+E174)),0))</f>
        <v/>
      </c>
      <c r="J174" s="15" t="str">
        <f>IF($A174="","",(C174-TODAY()))</f>
        <v/>
      </c>
    </row>
    <row r="175" spans="1:10" x14ac:dyDescent="0.25">
      <c r="C175" s="11"/>
      <c r="D175" s="12"/>
      <c r="E175" s="13"/>
      <c r="F175" s="11"/>
      <c r="G175" s="11"/>
      <c r="I175" s="14" t="str">
        <f>IF($A175="","",ROUND((D175*(1+E175)),0))</f>
        <v/>
      </c>
      <c r="J175" s="15" t="str">
        <f>IF($A175="","",(C175-TODAY()))</f>
        <v/>
      </c>
    </row>
    <row r="176" spans="1:10" x14ac:dyDescent="0.25">
      <c r="C176" s="11"/>
      <c r="D176" s="12"/>
      <c r="E176" s="13"/>
      <c r="F176" s="11"/>
      <c r="G176" s="11"/>
      <c r="I176" s="14" t="str">
        <f>IF($A176="","",ROUND((D176*(1+E176)),0))</f>
        <v/>
      </c>
      <c r="J176" s="15" t="str">
        <f>IF($A176="","",(C176-TODAY()))</f>
        <v/>
      </c>
    </row>
    <row r="177" spans="1:10" x14ac:dyDescent="0.25">
      <c r="C177" s="11"/>
      <c r="D177" s="12"/>
      <c r="E177" s="13"/>
      <c r="F177" s="11"/>
      <c r="G177" s="11"/>
      <c r="I177" s="14" t="str">
        <f>IF($A177="","",ROUND((D177*(1+E177)),0))</f>
        <v/>
      </c>
      <c r="J177" s="15" t="str">
        <f>IF($A177="","",(C177-TODAY()))</f>
        <v/>
      </c>
    </row>
    <row r="178" spans="1:10" x14ac:dyDescent="0.25">
      <c r="C178" s="11"/>
      <c r="D178" s="12"/>
      <c r="E178" s="13"/>
      <c r="F178" s="11"/>
      <c r="G178" s="11"/>
      <c r="I178" s="14" t="str">
        <f>IF($A178="","",ROUND((D178*(1+E178)),0))</f>
        <v/>
      </c>
      <c r="J178" s="15" t="str">
        <f>IF($A178="","",(C178-TODAY()))</f>
        <v/>
      </c>
    </row>
    <row r="179" spans="1:10" x14ac:dyDescent="0.25">
      <c r="C179" s="11"/>
      <c r="D179" s="12"/>
      <c r="E179" s="13"/>
      <c r="F179" s="11"/>
      <c r="G179" s="11"/>
      <c r="I179" s="14" t="str">
        <f>IF($A179="","",ROUND((D179*(1+E179)),0))</f>
        <v/>
      </c>
      <c r="J179" s="15" t="str">
        <f>IF($A179="","",(C179-TODAY()))</f>
        <v/>
      </c>
    </row>
    <row r="180" spans="1:10" x14ac:dyDescent="0.25">
      <c r="C180" s="11"/>
      <c r="D180" s="12"/>
      <c r="E180" s="13"/>
      <c r="F180" s="11"/>
      <c r="G180" s="11"/>
      <c r="I180" s="14" t="str">
        <f>IF($A180="","",ROUND((D180*(1+E180)),0))</f>
        <v/>
      </c>
      <c r="J180" s="15" t="str">
        <f>IF($A180="","",(C180-TODAY()))</f>
        <v/>
      </c>
    </row>
    <row r="181" spans="1:10" x14ac:dyDescent="0.25">
      <c r="C181" s="11"/>
      <c r="D181" s="12"/>
      <c r="E181" s="13"/>
      <c r="F181" s="11"/>
      <c r="G181" s="11"/>
      <c r="I181" s="14" t="str">
        <f>IF($A181="","",ROUND((D181*(1+E181)),0))</f>
        <v/>
      </c>
      <c r="J181" s="15" t="str">
        <f>IF($A181="","",(C181-TODAY()))</f>
        <v/>
      </c>
    </row>
    <row r="182" spans="1:10" x14ac:dyDescent="0.25">
      <c r="C182" s="11"/>
      <c r="D182" s="12"/>
      <c r="E182" s="13"/>
      <c r="F182" s="11"/>
      <c r="G182" s="11"/>
      <c r="I182" s="14" t="str">
        <f>IF($A182="","",ROUND((D182*(1+E182)),0))</f>
        <v/>
      </c>
      <c r="J182" s="15" t="str">
        <f>IF($A182="","",(C182-TODAY()))</f>
        <v/>
      </c>
    </row>
    <row r="183" spans="1:10" x14ac:dyDescent="0.25">
      <c r="C183" s="11"/>
      <c r="D183" s="12"/>
      <c r="E183" s="13"/>
      <c r="F183" s="11"/>
      <c r="G183" s="11"/>
      <c r="I183" s="14" t="str">
        <f>IF($A183="","",ROUND((D183*(1+E183)),0))</f>
        <v/>
      </c>
      <c r="J183" s="15" t="str">
        <f>IF($A183="","",(C183-TODAY()))</f>
        <v/>
      </c>
    </row>
    <row r="184" spans="1:10" x14ac:dyDescent="0.25">
      <c r="C184" s="11"/>
      <c r="D184" s="12"/>
      <c r="E184" s="13"/>
      <c r="F184" s="11"/>
      <c r="G184" s="11"/>
      <c r="I184" s="14" t="str">
        <f>IF($A184="","",ROUND((D184*(1+E184)),0))</f>
        <v/>
      </c>
      <c r="J184" s="15" t="str">
        <f>IF($A184="","",(C184-TODAY()))</f>
        <v/>
      </c>
    </row>
    <row r="185" spans="1:10" x14ac:dyDescent="0.25">
      <c r="C185" s="11"/>
      <c r="D185" s="12"/>
      <c r="E185" s="13"/>
      <c r="F185" s="11"/>
      <c r="G185" s="11"/>
      <c r="I185" s="14" t="str">
        <f>IF($A185="","",ROUND((D185*(1+E185)),0))</f>
        <v/>
      </c>
      <c r="J185" s="15" t="str">
        <f>IF($A185="","",(C185-TODAY()))</f>
        <v/>
      </c>
    </row>
    <row r="186" spans="1:10" x14ac:dyDescent="0.25">
      <c r="C186" s="11"/>
      <c r="D186" s="12"/>
      <c r="E186" s="13"/>
      <c r="F186" s="11"/>
      <c r="G186" s="11"/>
      <c r="I186" s="14" t="str">
        <f>IF($A186="","",ROUND((D186*(1+E186)),0))</f>
        <v/>
      </c>
      <c r="J186" s="15" t="str">
        <f>IF($A186="","",(C186-TODAY()))</f>
        <v/>
      </c>
    </row>
    <row r="187" spans="1:10" x14ac:dyDescent="0.25">
      <c r="C187" s="11"/>
      <c r="D187" s="12"/>
      <c r="E187" s="13"/>
      <c r="F187" s="11"/>
      <c r="G187" s="11"/>
      <c r="I187" s="14" t="str">
        <f>IF($A187="","",ROUND((D187*(1+E187)),0))</f>
        <v/>
      </c>
      <c r="J187" s="15" t="str">
        <f>IF($A187="","",(C187-TODAY()))</f>
        <v/>
      </c>
    </row>
    <row r="188" spans="1:10" x14ac:dyDescent="0.25">
      <c r="C188" s="11"/>
      <c r="D188" s="12"/>
      <c r="E188" s="13"/>
      <c r="F188" s="11"/>
      <c r="G188" s="11"/>
      <c r="I188" s="14" t="str">
        <f>IF($A188="","",ROUND((D188*(1+E188)),0))</f>
        <v/>
      </c>
      <c r="J188" s="15" t="str">
        <f>IF($A188="","",(C188-TODAY()))</f>
        <v/>
      </c>
    </row>
    <row r="189" spans="1:10" x14ac:dyDescent="0.25">
      <c r="C189" s="11"/>
      <c r="D189" s="12"/>
      <c r="E189" s="13"/>
      <c r="F189" s="11"/>
      <c r="G189" s="11"/>
      <c r="I189" s="14" t="str">
        <f>IF($A189="","",ROUND((D189*(1+E189)),0))</f>
        <v/>
      </c>
      <c r="J189" s="15" t="str">
        <f>IF($A189="","",(C189-TODAY()))</f>
        <v/>
      </c>
    </row>
    <row r="190" spans="1:10" x14ac:dyDescent="0.25">
      <c r="C190" s="11"/>
      <c r="D190" s="12"/>
      <c r="E190" s="13"/>
      <c r="F190" s="11"/>
      <c r="G190" s="11"/>
      <c r="I190" s="14" t="str">
        <f>IF($A190="","",ROUND((D190*(1+E190)),0))</f>
        <v/>
      </c>
      <c r="J190" s="15" t="str">
        <f>IF($A190="","",(C190-TODAY()))</f>
        <v/>
      </c>
    </row>
    <row r="191" spans="1:10" x14ac:dyDescent="0.25">
      <c r="C191" s="11"/>
      <c r="D191" s="12"/>
      <c r="E191" s="13"/>
      <c r="F191" s="11"/>
      <c r="G191" s="11"/>
      <c r="I191" s="14" t="str">
        <f>IF($A191="","",ROUND((D191*(1+E191)),0))</f>
        <v/>
      </c>
      <c r="J191" s="15" t="str">
        <f>IF($A191="","",(C191-TODAY()))</f>
        <v/>
      </c>
    </row>
    <row r="192" spans="1:10" x14ac:dyDescent="0.25">
      <c r="C192" s="11"/>
      <c r="D192" s="12"/>
      <c r="E192" s="13"/>
      <c r="F192" s="11"/>
      <c r="G192" s="11"/>
      <c r="I192" s="14" t="str">
        <f>IF($A192="","",ROUND((D192*(1+E192)),0))</f>
        <v/>
      </c>
      <c r="J192" s="15" t="str">
        <f>IF($A192="","",(C192-TODAY()))</f>
        <v/>
      </c>
    </row>
    <row r="193" spans="1:10" x14ac:dyDescent="0.25">
      <c r="C193" s="11"/>
      <c r="D193" s="12"/>
      <c r="E193" s="13"/>
      <c r="F193" s="11"/>
      <c r="G193" s="11"/>
      <c r="I193" s="14" t="str">
        <f>IF($A193="","",ROUND((D193*(1+E193)),0))</f>
        <v/>
      </c>
      <c r="J193" s="15" t="str">
        <f>IF($A193="","",(C193-TODAY()))</f>
        <v/>
      </c>
    </row>
    <row r="194" spans="1:10" x14ac:dyDescent="0.25">
      <c r="C194" s="11"/>
      <c r="D194" s="12"/>
      <c r="E194" s="13"/>
      <c r="F194" s="11"/>
      <c r="G194" s="11"/>
      <c r="I194" s="14" t="str">
        <f>IF($A194="","",ROUND((D194*(1+E194)),0))</f>
        <v/>
      </c>
      <c r="J194" s="15" t="str">
        <f>IF($A194="","",(C194-TODAY()))</f>
        <v/>
      </c>
    </row>
    <row r="195" spans="1:10" x14ac:dyDescent="0.25">
      <c r="C195" s="11"/>
      <c r="D195" s="12"/>
      <c r="E195" s="13"/>
      <c r="F195" s="11"/>
      <c r="G195" s="11"/>
      <c r="I195" s="14" t="str">
        <f>IF($A195="","",ROUND((D195*(1+E195)),0))</f>
        <v/>
      </c>
      <c r="J195" s="15" t="str">
        <f>IF($A195="","",(C195-TODAY()))</f>
        <v/>
      </c>
    </row>
    <row r="196" spans="1:10" x14ac:dyDescent="0.25">
      <c r="C196" s="11"/>
      <c r="D196" s="12"/>
      <c r="E196" s="13"/>
      <c r="F196" s="11"/>
      <c r="G196" s="11"/>
      <c r="I196" s="14" t="str">
        <f>IF($A196="","",ROUND((D196*(1+E196)),0))</f>
        <v/>
      </c>
      <c r="J196" s="15" t="str">
        <f>IF($A196="","",(C196-TODAY()))</f>
        <v/>
      </c>
    </row>
    <row r="197" spans="1:10" x14ac:dyDescent="0.25">
      <c r="C197" s="11"/>
      <c r="D197" s="12"/>
      <c r="E197" s="13"/>
      <c r="F197" s="11"/>
      <c r="G197" s="11"/>
      <c r="I197" s="14" t="str">
        <f>IF($A197="","",ROUND((D197*(1+E197)),0))</f>
        <v/>
      </c>
      <c r="J197" s="15" t="str">
        <f>IF($A197="","",(C197-TODAY()))</f>
        <v/>
      </c>
    </row>
    <row r="198" spans="1:10" x14ac:dyDescent="0.25">
      <c r="C198" s="11"/>
      <c r="D198" s="12"/>
      <c r="E198" s="13"/>
      <c r="F198" s="11"/>
      <c r="G198" s="11"/>
      <c r="I198" s="14" t="str">
        <f>IF($A198="","",ROUND((D198*(1+E198)),0))</f>
        <v/>
      </c>
      <c r="J198" s="15" t="str">
        <f>IF($A198="","",(C198-TODAY()))</f>
        <v/>
      </c>
    </row>
    <row r="199" spans="1:10" x14ac:dyDescent="0.25">
      <c r="C199" s="11"/>
      <c r="D199" s="12"/>
      <c r="E199" s="13"/>
      <c r="F199" s="11"/>
      <c r="G199" s="11"/>
      <c r="I199" s="14" t="str">
        <f>IF($A199="","",ROUND((D199*(1+E199)),0))</f>
        <v/>
      </c>
      <c r="J199" s="15" t="str">
        <f>IF($A199="","",(C199-TODAY()))</f>
        <v/>
      </c>
    </row>
    <row r="200" spans="1:10" x14ac:dyDescent="0.25">
      <c r="C200" s="11"/>
      <c r="D200" s="12"/>
      <c r="E200" s="13"/>
      <c r="F200" s="11"/>
      <c r="G200" s="11"/>
      <c r="I200" s="14" t="str">
        <f>IF($A200="","",ROUND((D200*(1+E200)),0))</f>
        <v/>
      </c>
      <c r="J200" s="15" t="str">
        <f>IF($A200="","",(C200-TODAY()))</f>
        <v/>
      </c>
    </row>
    <row r="201" spans="1:10" x14ac:dyDescent="0.25">
      <c r="C201" s="11"/>
      <c r="D201" s="12"/>
      <c r="E201" s="13"/>
      <c r="F201" s="11"/>
      <c r="G201" s="11"/>
      <c r="I201" s="14" t="str">
        <f>IF($A201="","",ROUND((D201*(1+E201)),0))</f>
        <v/>
      </c>
      <c r="J201" s="15" t="str">
        <f>IF($A201="","",(C201-TODAY()))</f>
        <v/>
      </c>
    </row>
  </sheetData>
  <autoFilter ref="A1:J1"/>
  <conditionalFormatting sqref="G2:G201">
    <cfRule type="expression" dxfId="0" priority="1">
      <formula>AND(G2&lt;&gt;"",G2&lt;TODAY(),NOT(OR($H2="Renewed",$H2="Notice to vacate")))</formula>
    </cfRule>
  </conditionalFormatting>
  <conditionalFormatting sqref="J2:J201">
    <cfRule type="expression" dxfId="1" priority="1">
      <formula>AND(J2&lt;&gt;"",J2&lt;=60)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Not offered, Offered, Renewed, Notice to vacate" sqref="H2:H201">
      <formula1>"Not offered,Offered,Renewed,Notice to vacate"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COUNTA('Renewals'!$A$2:$A$201)</f>
        <v>5</v>
      </c>
    </row>
    <row r="4" spans="1:2" x14ac:dyDescent="0.25">
      <c r="A4" t="s">
        <v>43</v>
      </c>
      <c r="B4" s="19">
        <f>COUNTIFS('Renewals'!$G$2:$G$201,("&lt;"&amp;TODAY()),'Renewals'!$H$2:$H$201,"&lt;&gt;Renewed",'Renewals'!$H$2:$H$201,"&lt;&gt;Notice to vacate")</f>
        <v>1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19">
        <f>COUNTIF('Renewals'!$H$2:$H$201,"Not offered")</f>
        <v>1</v>
      </c>
    </row>
    <row r="7" spans="1:2" x14ac:dyDescent="0.25">
      <c r="A7" t="s">
        <v>46</v>
      </c>
      <c r="B7" s="19">
        <f>COUNTIF('Renewals'!$H$2:$H$201,"Offered")</f>
        <v>2</v>
      </c>
    </row>
    <row r="8" spans="1:2" x14ac:dyDescent="0.25">
      <c r="A8" t="s">
        <v>47</v>
      </c>
      <c r="B8" s="19">
        <f>COUNTIF('Renewals'!$H$2:$H$201,"Renewed")</f>
        <v>1</v>
      </c>
    </row>
    <row r="9" spans="1:2" x14ac:dyDescent="0.25">
      <c r="A9" t="s">
        <v>48</v>
      </c>
      <c r="B9" s="19">
        <f>COUNTIF('Renewals'!$H$2:$H$201,"Notice to vacate")</f>
        <v>1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SUM('Renewals'!$D$2:$D$201)</f>
        <v>7850</v>
      </c>
    </row>
    <row r="12" spans="1:2" x14ac:dyDescent="0.25">
      <c r="A12" t="s">
        <v>51</v>
      </c>
      <c r="B12" s="20">
        <f>SUM('Renewals'!$I$2:$I$201)</f>
        <v>8110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Renewals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