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" state="visible" r:id="rId5"/>
  </sheets>
  <calcPr calcId="171027" fullCalcOnLoad="1"/>
</workbook>
</file>

<file path=xl/sharedStrings.xml><?xml version="1.0" encoding="utf-8"?>
<sst xmlns="http://schemas.openxmlformats.org/spreadsheetml/2006/main" count="35" uniqueCount="35">
  <si>
    <t>Lawn Care Quote Calculator</t>
  </si>
  <si>
    <t>A free quote calculator for lawn care: price by lot size, service, and frequency with add-ons in Google Sheets or Excel.</t>
  </si>
  <si>
    <t>Quick start</t>
  </si>
  <si>
    <t>Type your numbers into the yellow cells; grey cells calculate automatically.</t>
  </si>
  <si>
    <t>Measure the lot (county GIS or Google Maps) and estimate the turf share; prices are per 1,000 sq ft of turf.</t>
  </si>
  <si>
    <t>Set the aeration add-on to 0 if declined. Monthly spreads the season total for clients on a payment plan.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</si>
  <si>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</si>
  <si>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</si>
  <si>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</si>
  <si>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</si>
  <si>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</si>
  <si>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</si>
  <si>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</si>
  <si>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</si>
  <si>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</si>
  <si>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</si>
  <si>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Property</t>
  </si>
  <si>
    <t>Lot size (sq ft)</t>
  </si>
  <si>
    <t>Turf share of lot</t>
  </si>
  <si>
    <t>Lot minus house, drive and beds.</t>
  </si>
  <si>
    <t>Mowing visits per season</t>
  </si>
  <si>
    <t>Your prices</t>
  </si>
  <si>
    <t>Mow price per 1,000 sq ft</t>
  </si>
  <si>
    <t>Minimum per mow</t>
  </si>
  <si>
    <t>Weekly-service discount</t>
  </si>
  <si>
    <t>Fertilizer applications</t>
  </si>
  <si>
    <t>Fertilizer price per 1,000 sq ft</t>
  </si>
  <si>
    <t>Aeration add-on</t>
  </si>
  <si>
    <t>Quote</t>
  </si>
  <si>
    <t>Turf area (sq ft)</t>
  </si>
  <si>
    <t>Price per mow</t>
  </si>
  <si>
    <t>Season mowing</t>
  </si>
  <si>
    <t>Fertilization program</t>
  </si>
  <si>
    <t>Season total</t>
  </si>
  <si>
    <t>Monthly (8-month season)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</si>
</sst>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12000</v>
      </c>
    </row>
    <row r="4" spans="1:3" x14ac:dyDescent="0.25">
      <c r="A4" t="s">
        <v>18</v>
      </c>
      <c r="B4" s="14">
        <v>0.6</v>
      </c>
      <c r="C4" s="15" t="s">
        <v>19</v>
      </c>
    </row>
    <row r="5" spans="1:2" x14ac:dyDescent="0.25">
      <c r="A5" t="s">
        <v>20</v>
      </c>
      <c r="B5" s="13">
        <v>28</v>
      </c>
    </row>
    <row r="6" spans="1:3" x14ac:dyDescent="0.25">
      <c r="A6" s="11" t="s">
        <v>21</v>
      </c>
      <c r="B6" s="12"/>
      <c r="C6" s="12"/>
    </row>
    <row r="7" spans="1:2" x14ac:dyDescent="0.25">
      <c r="A7" t="s">
        <v>22</v>
      </c>
      <c r="B7" s="16">
        <v>5.5</v>
      </c>
    </row>
    <row r="8" spans="1:2" x14ac:dyDescent="0.25">
      <c r="A8" t="s">
        <v>23</v>
      </c>
      <c r="B8" s="16">
        <v>40</v>
      </c>
    </row>
    <row r="9" spans="1:2" x14ac:dyDescent="0.25">
      <c r="A9" t="s">
        <v>24</v>
      </c>
      <c r="B9" s="14">
        <v>0.1</v>
      </c>
    </row>
    <row r="10" spans="1:2" x14ac:dyDescent="0.25">
      <c r="A10" t="s">
        <v>25</v>
      </c>
      <c r="B10" s="13">
        <v>4</v>
      </c>
    </row>
    <row r="11" spans="1:2" x14ac:dyDescent="0.25">
      <c r="A11" t="s">
        <v>26</v>
      </c>
      <c r="B11" s="16">
        <v>9</v>
      </c>
    </row>
    <row r="12" spans="1:2" x14ac:dyDescent="0.25">
      <c r="A12" t="s">
        <v>27</v>
      </c>
      <c r="B12" s="16">
        <v>110</v>
      </c>
    </row>
    <row r="13" spans="1:3" x14ac:dyDescent="0.25">
      <c r="A13" s="11" t="s">
        <v>28</v>
      </c>
      <c r="B13" s="12"/>
      <c r="C13" s="12"/>
    </row>
    <row r="14" spans="1:2" x14ac:dyDescent="0.25">
      <c r="A14" t="s">
        <v>29</v>
      </c>
      <c r="B14" s="17">
        <f>ROUND(('Quote'!$B$3*'Quote'!$B$4),0)</f>
        <v>7200</v>
      </c>
    </row>
    <row r="15" spans="1:2" x14ac:dyDescent="0.25">
      <c r="A15" t="s">
        <v>30</v>
      </c>
      <c r="B15" s="18">
        <f>CEILING((MAX('Quote'!$B$8,(('Quote'!$B$14/1000)*'Quote'!$B$7))*(1-'Quote'!$B$9)),1)</f>
        <v>36</v>
      </c>
    </row>
    <row r="16" spans="1:2" x14ac:dyDescent="0.25">
      <c r="A16" t="s">
        <v>31</v>
      </c>
      <c r="B16" s="18">
        <f>('Quote'!$B$15*'Quote'!$B$5)</f>
        <v>1008</v>
      </c>
    </row>
    <row r="17" spans="1:2" x14ac:dyDescent="0.25">
      <c r="A17" t="s">
        <v>32</v>
      </c>
      <c r="B17" s="18">
        <f>ROUND(((('Quote'!$B$10*'Quote'!$B$14)/1000)*'Quote'!$B$11),0)</f>
        <v>259</v>
      </c>
    </row>
    <row r="18" spans="1:2" x14ac:dyDescent="0.25">
      <c r="A18" t="s">
        <v>33</v>
      </c>
      <c r="B18" s="18">
        <f>(('Quote'!$B$16+'Quote'!$B$17)+'Quote'!$B$12)</f>
        <v>1377</v>
      </c>
    </row>
    <row r="19" spans="1:2" x14ac:dyDescent="0.25">
      <c r="A19" t="s">
        <v>34</v>
      </c>
      <c r="B19" s="18">
        <f>ROUND(('Quote'!$B$18/8),0)</f>
        <v>172</v>
      </c>
    </row>
  </sheetData>
  <dataValidations count="3">
    <dataValidation type="decimal" operator="greaterThanOrEqual" allowBlank="1" showErrorMessage="1" errorTitle="Number expected" error="Enter a number." sqref="B10:B12">
      <formula1>-1000000000000</formula1>
    </dataValidation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:B1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