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o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<sst xmlns="http://schemas.openxmlformats.org/spreadsheetml/2006/main" count="59" uniqueCount="52">
  <si>
    <t>Development Lot Inventory</t>
  </si>
  <si>
    <t>A free lot inventory for land developers: track lots by phase and size with price, status, and absorption in Google Sheets or Excel.</t>
  </si>
  <si>
    <t>Quick start</t>
  </si>
  <si>
    <t>Open the Lots tab and replace the sample rows with your own — one row per entry. Formulas fill in automatically for new rows.</t>
  </si>
  <si>
    <t>Set a base price per phase and add premiums for corners, views or oversized lots; List price and price per acre calculate.</t>
  </si>
  <si>
    <t>Move Status from Available to Sold as contracts close. The Summary tab counts lots by status and totals list value.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</si>
  <si>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</si>
  <si>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</si>
  <si>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</si>
  <si>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</si>
  <si>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</si>
  <si>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</si>
  <si>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</si>
  <si>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Lot</t>
  </si>
  <si>
    <t>Phase</t>
  </si>
  <si>
    <t>Acres</t>
  </si>
  <si>
    <t>Frontage (ft)</t>
  </si>
  <si>
    <t>Base price</t>
  </si>
  <si>
    <t>Premium</t>
  </si>
  <si>
    <t>Premium reason</t>
  </si>
  <si>
    <t>Status</t>
  </si>
  <si>
    <t>Buyer / builder</t>
  </si>
  <si>
    <t>List price</t>
  </si>
  <si>
    <t>Price per acre</t>
  </si>
  <si>
    <t>1-01</t>
  </si>
  <si>
    <t>Phase 1</t>
  </si>
  <si>
    <t>Corner, pond view</t>
  </si>
  <si>
    <t>Sold</t>
  </si>
  <si>
    <t>Ridgeview Homes</t>
  </si>
  <si>
    <t>1-02</t>
  </si>
  <si>
    <t>Under contract</t>
  </si>
  <si>
    <t>1-03</t>
  </si>
  <si>
    <t>Backs to open space</t>
  </si>
  <si>
    <t>Reserved</t>
  </si>
  <si>
    <t>Owner-builder: Kim</t>
  </si>
  <si>
    <t>2-01</t>
  </si>
  <si>
    <t>Phase 2</t>
  </si>
  <si>
    <t>Cul-de-sac, oversized</t>
  </si>
  <si>
    <t>Available</t>
  </si>
  <si>
    <t>2-02</t>
  </si>
  <si>
    <t>2-03</t>
  </si>
  <si>
    <t>Pond frontage</t>
  </si>
  <si>
    <t>Item</t>
  </si>
  <si>
    <t>Value</t>
  </si>
  <si>
    <t>Notes</t>
  </si>
  <si>
    <t>Overview</t>
  </si>
  <si>
    <t>Entries</t>
  </si>
  <si>
    <t>By status</t>
  </si>
  <si>
    <t>Status: Available</t>
  </si>
  <si>
    <t>Status: Reserved</t>
  </si>
  <si>
    <t>Status: Under contract</t>
  </si>
  <si>
    <t>Status: 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</si>
</sst>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16" customWidth="1"/>
    <col min="5" max="6" width="14" customWidth="1"/>
    <col min="7" max="7" width="24" customWidth="1"/>
    <col min="8" max="8" width="16" customWidth="1"/>
    <col min="9" max="9" width="24" customWidth="1"/>
    <col min="10" max="10" width="14" customWidth="1"/>
    <col min="11" max="11" width="17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s="11">
        <v>0.31</v>
      </c>
      <c r="D2" s="12">
        <v>80</v>
      </c>
      <c r="E2" s="13">
        <v>89000</v>
      </c>
      <c r="F2" s="13">
        <v>12000</v>
      </c>
      <c r="G2" t="s">
        <v>26</v>
      </c>
      <c r="H2" t="s">
        <v>27</v>
      </c>
      <c r="I2" t="s">
        <v>28</v>
      </c>
      <c r="J2" s="14">
        <f>IF($A2="","",(E2+F2))</f>
        <v>101000</v>
      </c>
      <c r="K2" s="14">
        <f>IF($A2="","",IFERROR(ROUND((J2/C2),0),0))</f>
        <v>325806</v>
      </c>
    </row>
    <row r="3" spans="1:11" x14ac:dyDescent="0.25">
      <c r="A3" t="s">
        <v>29</v>
      </c>
      <c r="B3" t="s">
        <v>25</v>
      </c>
      <c r="C3" s="11">
        <v>0.28</v>
      </c>
      <c r="D3" s="12">
        <v>75</v>
      </c>
      <c r="E3" s="13">
        <v>89000</v>
      </c>
      <c r="F3" s="13">
        <v>0</v>
      </c>
      <c r="H3" t="s">
        <v>30</v>
      </c>
      <c r="I3" t="s">
        <v>28</v>
      </c>
      <c r="J3" s="14">
        <f>IF($A3="","",(E3+F3))</f>
        <v>89000</v>
      </c>
      <c r="K3" s="14">
        <f>IF($A3="","",IFERROR(ROUND((J3/C3),0),0))</f>
        <v>317857</v>
      </c>
    </row>
    <row r="4" spans="1:11" x14ac:dyDescent="0.25">
      <c r="A4" t="s">
        <v>31</v>
      </c>
      <c r="B4" t="s">
        <v>25</v>
      </c>
      <c r="C4" s="11">
        <v>0.29</v>
      </c>
      <c r="D4" s="12">
        <v>75</v>
      </c>
      <c r="E4" s="13">
        <v>89000</v>
      </c>
      <c r="F4" s="13">
        <v>5000</v>
      </c>
      <c r="G4" t="s">
        <v>32</v>
      </c>
      <c r="H4" t="s">
        <v>33</v>
      </c>
      <c r="I4" t="s">
        <v>34</v>
      </c>
      <c r="J4" s="14">
        <f>IF($A4="","",(E4+F4))</f>
        <v>94000</v>
      </c>
      <c r="K4" s="14">
        <f>IF($A4="","",IFERROR(ROUND((J4/C4),0),0))</f>
        <v>324138</v>
      </c>
    </row>
    <row r="5" spans="1:11" x14ac:dyDescent="0.25">
      <c r="A5" t="s">
        <v>35</v>
      </c>
      <c r="B5" t="s">
        <v>36</v>
      </c>
      <c r="C5" s="11">
        <v>0.42</v>
      </c>
      <c r="D5" s="12">
        <v>95</v>
      </c>
      <c r="E5" s="13">
        <v>104000</v>
      </c>
      <c r="F5" s="13">
        <v>15000</v>
      </c>
      <c r="G5" t="s">
        <v>37</v>
      </c>
      <c r="H5" t="s">
        <v>38</v>
      </c>
      <c r="J5" s="14">
        <f>IF($A5="","",(E5+F5))</f>
        <v>119000</v>
      </c>
      <c r="K5" s="14">
        <f>IF($A5="","",IFERROR(ROUND((J5/C5),0),0))</f>
        <v>283333</v>
      </c>
    </row>
    <row r="6" spans="1:11" x14ac:dyDescent="0.25">
      <c r="A6" t="s">
        <v>39</v>
      </c>
      <c r="B6" t="s">
        <v>36</v>
      </c>
      <c r="C6" s="11">
        <v>0.33</v>
      </c>
      <c r="D6" s="12">
        <v>80</v>
      </c>
      <c r="E6" s="13">
        <v>98000</v>
      </c>
      <c r="F6" s="13">
        <v>0</v>
      </c>
      <c r="H6" t="s">
        <v>38</v>
      </c>
      <c r="J6" s="14">
        <f>IF($A6="","",(E6+F6))</f>
        <v>98000</v>
      </c>
      <c r="K6" s="14">
        <f>IF($A6="","",IFERROR(ROUND((J6/C6),0),0))</f>
        <v>296970</v>
      </c>
    </row>
    <row r="7" spans="1:11" x14ac:dyDescent="0.25">
      <c r="A7" t="s">
        <v>40</v>
      </c>
      <c r="B7" t="s">
        <v>36</v>
      </c>
      <c r="C7" s="11">
        <v>0.35</v>
      </c>
      <c r="D7" s="12">
        <v>82</v>
      </c>
      <c r="E7" s="13">
        <v>98000</v>
      </c>
      <c r="F7" s="13">
        <v>8000</v>
      </c>
      <c r="G7" t="s">
        <v>41</v>
      </c>
      <c r="H7" t="s">
        <v>38</v>
      </c>
      <c r="J7" s="14">
        <f>IF($A7="","",(E7+F7))</f>
        <v>106000</v>
      </c>
      <c r="K7" s="14">
        <f>IF($A7="","",IFERROR(ROUND((J7/C7),0),0))</f>
        <v>302857</v>
      </c>
    </row>
    <row r="8" spans="1:11" x14ac:dyDescent="0.25">
      <c r="C8" s="11"/>
      <c r="D8" s="12"/>
      <c r="E8" s="13"/>
      <c r="F8" s="13"/>
      <c r="J8" s="14" t="str">
        <f>IF($A8="","",(E8+F8))</f>
        <v/>
      </c>
      <c r="K8" s="14" t="str">
        <f>IF($A8="","",IFERROR(ROUND((J8/C8),0),0))</f>
        <v/>
      </c>
    </row>
    <row r="9" spans="1:11" x14ac:dyDescent="0.25">
      <c r="C9" s="11"/>
      <c r="D9" s="12"/>
      <c r="E9" s="13"/>
      <c r="F9" s="13"/>
      <c r="J9" s="14" t="str">
        <f>IF($A9="","",(E9+F9))</f>
        <v/>
      </c>
      <c r="K9" s="14" t="str">
        <f>IF($A9="","",IFERROR(ROUND((J9/C9),0),0))</f>
        <v/>
      </c>
    </row>
    <row r="10" spans="1:11" x14ac:dyDescent="0.25">
      <c r="C10" s="11"/>
      <c r="D10" s="12"/>
      <c r="E10" s="13"/>
      <c r="F10" s="13"/>
      <c r="J10" s="14" t="str">
        <f>IF($A10="","",(E10+F10))</f>
        <v/>
      </c>
      <c r="K10" s="14" t="str">
        <f>IF($A10="","",IFERROR(ROUND((J10/C10),0),0))</f>
        <v/>
      </c>
    </row>
    <row r="11" spans="1:11" x14ac:dyDescent="0.25">
      <c r="C11" s="11"/>
      <c r="D11" s="12"/>
      <c r="E11" s="13"/>
      <c r="F11" s="13"/>
      <c r="J11" s="14" t="str">
        <f>IF($A11="","",(E11+F11))</f>
        <v/>
      </c>
      <c r="K11" s="14" t="str">
        <f>IF($A11="","",IFERROR(ROUND((J11/C11),0),0))</f>
        <v/>
      </c>
    </row>
    <row r="12" spans="1:11" x14ac:dyDescent="0.25">
      <c r="C12" s="11"/>
      <c r="D12" s="12"/>
      <c r="E12" s="13"/>
      <c r="F12" s="13"/>
      <c r="J12" s="14" t="str">
        <f>IF($A12="","",(E12+F12))</f>
        <v/>
      </c>
      <c r="K12" s="14" t="str">
        <f>IF($A12="","",IFERROR(ROUND((J12/C12),0),0))</f>
        <v/>
      </c>
    </row>
    <row r="13" spans="1:11" x14ac:dyDescent="0.25">
      <c r="C13" s="11"/>
      <c r="D13" s="12"/>
      <c r="E13" s="13"/>
      <c r="F13" s="13"/>
      <c r="J13" s="14" t="str">
        <f>IF($A13="","",(E13+F13))</f>
        <v/>
      </c>
      <c r="K13" s="14" t="str">
        <f>IF($A13="","",IFERROR(ROUND((J13/C13),0),0))</f>
        <v/>
      </c>
    </row>
    <row r="14" spans="1:11" x14ac:dyDescent="0.25">
      <c r="C14" s="11"/>
      <c r="D14" s="12"/>
      <c r="E14" s="13"/>
      <c r="F14" s="13"/>
      <c r="J14" s="14" t="str">
        <f>IF($A14="","",(E14+F14))</f>
        <v/>
      </c>
      <c r="K14" s="14" t="str">
        <f>IF($A14="","",IFERROR(ROUND((J14/C14),0),0))</f>
        <v/>
      </c>
    </row>
    <row r="15" spans="1:11" x14ac:dyDescent="0.25">
      <c r="C15" s="11"/>
      <c r="D15" s="12"/>
      <c r="E15" s="13"/>
      <c r="F15" s="13"/>
      <c r="J15" s="14" t="str">
        <f>IF($A15="","",(E15+F15))</f>
        <v/>
      </c>
      <c r="K15" s="14" t="str">
        <f>IF($A15="","",IFERROR(ROUND((J15/C15),0),0))</f>
        <v/>
      </c>
    </row>
    <row r="16" spans="1:11" x14ac:dyDescent="0.25">
      <c r="C16" s="11"/>
      <c r="D16" s="12"/>
      <c r="E16" s="13"/>
      <c r="F16" s="13"/>
      <c r="J16" s="14" t="str">
        <f>IF($A16="","",(E16+F16))</f>
        <v/>
      </c>
      <c r="K16" s="14" t="str">
        <f>IF($A16="","",IFERROR(ROUND((J16/C16),0),0))</f>
        <v/>
      </c>
    </row>
    <row r="17" spans="1:11" x14ac:dyDescent="0.25">
      <c r="C17" s="11"/>
      <c r="D17" s="12"/>
      <c r="E17" s="13"/>
      <c r="F17" s="13"/>
      <c r="J17" s="14" t="str">
        <f>IF($A17="","",(E17+F17))</f>
        <v/>
      </c>
      <c r="K17" s="14" t="str">
        <f>IF($A17="","",IFERROR(ROUND((J17/C17),0),0))</f>
        <v/>
      </c>
    </row>
    <row r="18" spans="1:11" x14ac:dyDescent="0.25">
      <c r="C18" s="11"/>
      <c r="D18" s="12"/>
      <c r="E18" s="13"/>
      <c r="F18" s="13"/>
      <c r="J18" s="14" t="str">
        <f>IF($A18="","",(E18+F18))</f>
        <v/>
      </c>
      <c r="K18" s="14" t="str">
        <f>IF($A18="","",IFERROR(ROUND((J18/C18),0),0))</f>
        <v/>
      </c>
    </row>
    <row r="19" spans="1:11" x14ac:dyDescent="0.25">
      <c r="C19" s="11"/>
      <c r="D19" s="12"/>
      <c r="E19" s="13"/>
      <c r="F19" s="13"/>
      <c r="J19" s="14" t="str">
        <f>IF($A19="","",(E19+F19))</f>
        <v/>
      </c>
      <c r="K19" s="14" t="str">
        <f>IF($A19="","",IFERROR(ROUND((J19/C19),0),0))</f>
        <v/>
      </c>
    </row>
    <row r="20" spans="1:11" x14ac:dyDescent="0.25">
      <c r="C20" s="11"/>
      <c r="D20" s="12"/>
      <c r="E20" s="13"/>
      <c r="F20" s="13"/>
      <c r="J20" s="14" t="str">
        <f>IF($A20="","",(E20+F20))</f>
        <v/>
      </c>
      <c r="K20" s="14" t="str">
        <f>IF($A20="","",IFERROR(ROUND((J20/C20),0),0))</f>
        <v/>
      </c>
    </row>
    <row r="21" spans="1:11" x14ac:dyDescent="0.25">
      <c r="C21" s="11"/>
      <c r="D21" s="12"/>
      <c r="E21" s="13"/>
      <c r="F21" s="13"/>
      <c r="J21" s="14" t="str">
        <f>IF($A21="","",(E21+F21))</f>
        <v/>
      </c>
      <c r="K21" s="14" t="str">
        <f>IF($A21="","",IFERROR(ROUND((J21/C21),0),0))</f>
        <v/>
      </c>
    </row>
    <row r="22" spans="1:11" x14ac:dyDescent="0.25">
      <c r="C22" s="11"/>
      <c r="D22" s="12"/>
      <c r="E22" s="13"/>
      <c r="F22" s="13"/>
      <c r="J22" s="14" t="str">
        <f>IF($A22="","",(E22+F22))</f>
        <v/>
      </c>
      <c r="K22" s="14" t="str">
        <f>IF($A22="","",IFERROR(ROUND((J22/C22),0),0))</f>
        <v/>
      </c>
    </row>
    <row r="23" spans="1:11" x14ac:dyDescent="0.25">
      <c r="C23" s="11"/>
      <c r="D23" s="12"/>
      <c r="E23" s="13"/>
      <c r="F23" s="13"/>
      <c r="J23" s="14" t="str">
        <f>IF($A23="","",(E23+F23))</f>
        <v/>
      </c>
      <c r="K23" s="14" t="str">
        <f>IF($A23="","",IFERROR(ROUND((J23/C23),0),0))</f>
        <v/>
      </c>
    </row>
    <row r="24" spans="1:11" x14ac:dyDescent="0.25">
      <c r="C24" s="11"/>
      <c r="D24" s="12"/>
      <c r="E24" s="13"/>
      <c r="F24" s="13"/>
      <c r="J24" s="14" t="str">
        <f>IF($A24="","",(E24+F24))</f>
        <v/>
      </c>
      <c r="K24" s="14" t="str">
        <f>IF($A24="","",IFERROR(ROUND((J24/C24),0),0))</f>
        <v/>
      </c>
    </row>
    <row r="25" spans="1:11" x14ac:dyDescent="0.25">
      <c r="C25" s="11"/>
      <c r="D25" s="12"/>
      <c r="E25" s="13"/>
      <c r="F25" s="13"/>
      <c r="J25" s="14" t="str">
        <f>IF($A25="","",(E25+F25))</f>
        <v/>
      </c>
      <c r="K25" s="14" t="str">
        <f>IF($A25="","",IFERROR(ROUND((J25/C25),0),0))</f>
        <v/>
      </c>
    </row>
    <row r="26" spans="1:11" x14ac:dyDescent="0.25">
      <c r="C26" s="11"/>
      <c r="D26" s="12"/>
      <c r="E26" s="13"/>
      <c r="F26" s="13"/>
      <c r="J26" s="14" t="str">
        <f>IF($A26="","",(E26+F26))</f>
        <v/>
      </c>
      <c r="K26" s="14" t="str">
        <f>IF($A26="","",IFERROR(ROUND((J26/C26),0),0))</f>
        <v/>
      </c>
    </row>
    <row r="27" spans="1:11" x14ac:dyDescent="0.25">
      <c r="C27" s="11"/>
      <c r="D27" s="12"/>
      <c r="E27" s="13"/>
      <c r="F27" s="13"/>
      <c r="J27" s="14" t="str">
        <f>IF($A27="","",(E27+F27))</f>
        <v/>
      </c>
      <c r="K27" s="14" t="str">
        <f>IF($A27="","",IFERROR(ROUND((J27/C27),0),0))</f>
        <v/>
      </c>
    </row>
    <row r="28" spans="1:11" x14ac:dyDescent="0.25">
      <c r="C28" s="11"/>
      <c r="D28" s="12"/>
      <c r="E28" s="13"/>
      <c r="F28" s="13"/>
      <c r="J28" s="14" t="str">
        <f>IF($A28="","",(E28+F28))</f>
        <v/>
      </c>
      <c r="K28" s="14" t="str">
        <f>IF($A28="","",IFERROR(ROUND((J28/C28),0),0))</f>
        <v/>
      </c>
    </row>
    <row r="29" spans="1:11" x14ac:dyDescent="0.25">
      <c r="C29" s="11"/>
      <c r="D29" s="12"/>
      <c r="E29" s="13"/>
      <c r="F29" s="13"/>
      <c r="J29" s="14" t="str">
        <f>IF($A29="","",(E29+F29))</f>
        <v/>
      </c>
      <c r="K29" s="14" t="str">
        <f>IF($A29="","",IFERROR(ROUND((J29/C29),0),0))</f>
        <v/>
      </c>
    </row>
    <row r="30" spans="1:11" x14ac:dyDescent="0.25">
      <c r="C30" s="11"/>
      <c r="D30" s="12"/>
      <c r="E30" s="13"/>
      <c r="F30" s="13"/>
      <c r="J30" s="14" t="str">
        <f>IF($A30="","",(E30+F30))</f>
        <v/>
      </c>
      <c r="K30" s="14" t="str">
        <f>IF($A30="","",IFERROR(ROUND((J30/C30),0),0))</f>
        <v/>
      </c>
    </row>
    <row r="31" spans="1:11" x14ac:dyDescent="0.25">
      <c r="C31" s="11"/>
      <c r="D31" s="12"/>
      <c r="E31" s="13"/>
      <c r="F31" s="13"/>
      <c r="J31" s="14" t="str">
        <f>IF($A31="","",(E31+F31))</f>
        <v/>
      </c>
      <c r="K31" s="14" t="str">
        <f>IF($A31="","",IFERROR(ROUND((J31/C31),0),0))</f>
        <v/>
      </c>
    </row>
    <row r="32" spans="1:11" x14ac:dyDescent="0.25">
      <c r="C32" s="11"/>
      <c r="D32" s="12"/>
      <c r="E32" s="13"/>
      <c r="F32" s="13"/>
      <c r="J32" s="14" t="str">
        <f>IF($A32="","",(E32+F32))</f>
        <v/>
      </c>
      <c r="K32" s="14" t="str">
        <f>IF($A32="","",IFERROR(ROUND((J32/C32),0),0))</f>
        <v/>
      </c>
    </row>
    <row r="33" spans="1:11" x14ac:dyDescent="0.25">
      <c r="C33" s="11"/>
      <c r="D33" s="12"/>
      <c r="E33" s="13"/>
      <c r="F33" s="13"/>
      <c r="J33" s="14" t="str">
        <f>IF($A33="","",(E33+F33))</f>
        <v/>
      </c>
      <c r="K33" s="14" t="str">
        <f>IF($A33="","",IFERROR(ROUND((J33/C33),0),0))</f>
        <v/>
      </c>
    </row>
    <row r="34" spans="1:11" x14ac:dyDescent="0.25">
      <c r="C34" s="11"/>
      <c r="D34" s="12"/>
      <c r="E34" s="13"/>
      <c r="F34" s="13"/>
      <c r="J34" s="14" t="str">
        <f>IF($A34="","",(E34+F34))</f>
        <v/>
      </c>
      <c r="K34" s="14" t="str">
        <f>IF($A34="","",IFERROR(ROUND((J34/C34),0),0))</f>
        <v/>
      </c>
    </row>
    <row r="35" spans="1:11" x14ac:dyDescent="0.25">
      <c r="C35" s="11"/>
      <c r="D35" s="12"/>
      <c r="E35" s="13"/>
      <c r="F35" s="13"/>
      <c r="J35" s="14" t="str">
        <f>IF($A35="","",(E35+F35))</f>
        <v/>
      </c>
      <c r="K35" s="14" t="str">
        <f>IF($A35="","",IFERROR(ROUND((J35/C35),0),0))</f>
        <v/>
      </c>
    </row>
    <row r="36" spans="1:11" x14ac:dyDescent="0.25">
      <c r="C36" s="11"/>
      <c r="D36" s="12"/>
      <c r="E36" s="13"/>
      <c r="F36" s="13"/>
      <c r="J36" s="14" t="str">
        <f>IF($A36="","",(E36+F36))</f>
        <v/>
      </c>
      <c r="K36" s="14" t="str">
        <f>IF($A36="","",IFERROR(ROUND((J36/C36),0),0))</f>
        <v/>
      </c>
    </row>
    <row r="37" spans="1:11" x14ac:dyDescent="0.25">
      <c r="C37" s="11"/>
      <c r="D37" s="12"/>
      <c r="E37" s="13"/>
      <c r="F37" s="13"/>
      <c r="J37" s="14" t="str">
        <f>IF($A37="","",(E37+F37))</f>
        <v/>
      </c>
      <c r="K37" s="14" t="str">
        <f>IF($A37="","",IFERROR(ROUND((J37/C37),0),0))</f>
        <v/>
      </c>
    </row>
    <row r="38" spans="1:11" x14ac:dyDescent="0.25">
      <c r="C38" s="11"/>
      <c r="D38" s="12"/>
      <c r="E38" s="13"/>
      <c r="F38" s="13"/>
      <c r="J38" s="14" t="str">
        <f>IF($A38="","",(E38+F38))</f>
        <v/>
      </c>
      <c r="K38" s="14" t="str">
        <f>IF($A38="","",IFERROR(ROUND((J38/C38),0),0))</f>
        <v/>
      </c>
    </row>
    <row r="39" spans="1:11" x14ac:dyDescent="0.25">
      <c r="C39" s="11"/>
      <c r="D39" s="12"/>
      <c r="E39" s="13"/>
      <c r="F39" s="13"/>
      <c r="J39" s="14" t="str">
        <f>IF($A39="","",(E39+F39))</f>
        <v/>
      </c>
      <c r="K39" s="14" t="str">
        <f>IF($A39="","",IFERROR(ROUND((J39/C39),0),0))</f>
        <v/>
      </c>
    </row>
    <row r="40" spans="1:11" x14ac:dyDescent="0.25">
      <c r="C40" s="11"/>
      <c r="D40" s="12"/>
      <c r="E40" s="13"/>
      <c r="F40" s="13"/>
      <c r="J40" s="14" t="str">
        <f>IF($A40="","",(E40+F40))</f>
        <v/>
      </c>
      <c r="K40" s="14" t="str">
        <f>IF($A40="","",IFERROR(ROUND((J40/C40),0),0))</f>
        <v/>
      </c>
    </row>
    <row r="41" spans="1:11" x14ac:dyDescent="0.25">
      <c r="C41" s="11"/>
      <c r="D41" s="12"/>
      <c r="E41" s="13"/>
      <c r="F41" s="13"/>
      <c r="J41" s="14" t="str">
        <f>IF($A41="","",(E41+F41))</f>
        <v/>
      </c>
      <c r="K41" s="14" t="str">
        <f>IF($A41="","",IFERROR(ROUND((J41/C41),0),0))</f>
        <v/>
      </c>
    </row>
    <row r="42" spans="1:11" x14ac:dyDescent="0.25">
      <c r="C42" s="11"/>
      <c r="D42" s="12"/>
      <c r="E42" s="13"/>
      <c r="F42" s="13"/>
      <c r="J42" s="14" t="str">
        <f>IF($A42="","",(E42+F42))</f>
        <v/>
      </c>
      <c r="K42" s="14" t="str">
        <f>IF($A42="","",IFERROR(ROUND((J42/C42),0),0))</f>
        <v/>
      </c>
    </row>
    <row r="43" spans="1:11" x14ac:dyDescent="0.25">
      <c r="C43" s="11"/>
      <c r="D43" s="12"/>
      <c r="E43" s="13"/>
      <c r="F43" s="13"/>
      <c r="J43" s="14" t="str">
        <f>IF($A43="","",(E43+F43))</f>
        <v/>
      </c>
      <c r="K43" s="14" t="str">
        <f>IF($A43="","",IFERROR(ROUND((J43/C43),0),0))</f>
        <v/>
      </c>
    </row>
    <row r="44" spans="1:11" x14ac:dyDescent="0.25">
      <c r="C44" s="11"/>
      <c r="D44" s="12"/>
      <c r="E44" s="13"/>
      <c r="F44" s="13"/>
      <c r="J44" s="14" t="str">
        <f>IF($A44="","",(E44+F44))</f>
        <v/>
      </c>
      <c r="K44" s="14" t="str">
        <f>IF($A44="","",IFERROR(ROUND((J44/C44),0),0))</f>
        <v/>
      </c>
    </row>
    <row r="45" spans="1:11" x14ac:dyDescent="0.25">
      <c r="C45" s="11"/>
      <c r="D45" s="12"/>
      <c r="E45" s="13"/>
      <c r="F45" s="13"/>
      <c r="J45" s="14" t="str">
        <f>IF($A45="","",(E45+F45))</f>
        <v/>
      </c>
      <c r="K45" s="14" t="str">
        <f>IF($A45="","",IFERROR(ROUND((J45/C45),0),0))</f>
        <v/>
      </c>
    </row>
    <row r="46" spans="1:11" x14ac:dyDescent="0.25">
      <c r="C46" s="11"/>
      <c r="D46" s="12"/>
      <c r="E46" s="13"/>
      <c r="F46" s="13"/>
      <c r="J46" s="14" t="str">
        <f>IF($A46="","",(E46+F46))</f>
        <v/>
      </c>
      <c r="K46" s="14" t="str">
        <f>IF($A46="","",IFERROR(ROUND((J46/C46),0),0))</f>
        <v/>
      </c>
    </row>
    <row r="47" spans="1:11" x14ac:dyDescent="0.25">
      <c r="C47" s="11"/>
      <c r="D47" s="12"/>
      <c r="E47" s="13"/>
      <c r="F47" s="13"/>
      <c r="J47" s="14" t="str">
        <f>IF($A47="","",(E47+F47))</f>
        <v/>
      </c>
      <c r="K47" s="14" t="str">
        <f>IF($A47="","",IFERROR(ROUND((J47/C47),0),0))</f>
        <v/>
      </c>
    </row>
    <row r="48" spans="1:11" x14ac:dyDescent="0.25">
      <c r="C48" s="11"/>
      <c r="D48" s="12"/>
      <c r="E48" s="13"/>
      <c r="F48" s="13"/>
      <c r="J48" s="14" t="str">
        <f>IF($A48="","",(E48+F48))</f>
        <v/>
      </c>
      <c r="K48" s="14" t="str">
        <f>IF($A48="","",IFERROR(ROUND((J48/C48),0),0))</f>
        <v/>
      </c>
    </row>
    <row r="49" spans="1:11" x14ac:dyDescent="0.25">
      <c r="C49" s="11"/>
      <c r="D49" s="12"/>
      <c r="E49" s="13"/>
      <c r="F49" s="13"/>
      <c r="J49" s="14" t="str">
        <f>IF($A49="","",(E49+F49))</f>
        <v/>
      </c>
      <c r="K49" s="14" t="str">
        <f>IF($A49="","",IFERROR(ROUND((J49/C49),0),0))</f>
        <v/>
      </c>
    </row>
    <row r="50" spans="1:11" x14ac:dyDescent="0.25">
      <c r="C50" s="11"/>
      <c r="D50" s="12"/>
      <c r="E50" s="13"/>
      <c r="F50" s="13"/>
      <c r="J50" s="14" t="str">
        <f>IF($A50="","",(E50+F50))</f>
        <v/>
      </c>
      <c r="K50" s="14" t="str">
        <f>IF($A50="","",IFERROR(ROUND((J50/C50),0),0))</f>
        <v/>
      </c>
    </row>
    <row r="51" spans="1:11" x14ac:dyDescent="0.25">
      <c r="C51" s="11"/>
      <c r="D51" s="12"/>
      <c r="E51" s="13"/>
      <c r="F51" s="13"/>
      <c r="J51" s="14" t="str">
        <f>IF($A51="","",(E51+F51))</f>
        <v/>
      </c>
      <c r="K51" s="14" t="str">
        <f>IF($A51="","",IFERROR(ROUND((J51/C51),0),0))</f>
        <v/>
      </c>
    </row>
    <row r="52" spans="1:11" x14ac:dyDescent="0.25">
      <c r="C52" s="11"/>
      <c r="D52" s="12"/>
      <c r="E52" s="13"/>
      <c r="F52" s="13"/>
      <c r="J52" s="14" t="str">
        <f>IF($A52="","",(E52+F52))</f>
        <v/>
      </c>
      <c r="K52" s="14" t="str">
        <f>IF($A52="","",IFERROR(ROUND((J52/C52),0),0))</f>
        <v/>
      </c>
    </row>
    <row r="53" spans="1:11" x14ac:dyDescent="0.25">
      <c r="C53" s="11"/>
      <c r="D53" s="12"/>
      <c r="E53" s="13"/>
      <c r="F53" s="13"/>
      <c r="J53" s="14" t="str">
        <f>IF($A53="","",(E53+F53))</f>
        <v/>
      </c>
      <c r="K53" s="14" t="str">
        <f>IF($A53="","",IFERROR(ROUND((J53/C53),0),0))</f>
        <v/>
      </c>
    </row>
    <row r="54" spans="1:11" x14ac:dyDescent="0.25">
      <c r="C54" s="11"/>
      <c r="D54" s="12"/>
      <c r="E54" s="13"/>
      <c r="F54" s="13"/>
      <c r="J54" s="14" t="str">
        <f>IF($A54="","",(E54+F54))</f>
        <v/>
      </c>
      <c r="K54" s="14" t="str">
        <f>IF($A54="","",IFERROR(ROUND((J54/C54),0),0))</f>
        <v/>
      </c>
    </row>
    <row r="55" spans="1:11" x14ac:dyDescent="0.25">
      <c r="C55" s="11"/>
      <c r="D55" s="12"/>
      <c r="E55" s="13"/>
      <c r="F55" s="13"/>
      <c r="J55" s="14" t="str">
        <f>IF($A55="","",(E55+F55))</f>
        <v/>
      </c>
      <c r="K55" s="14" t="str">
        <f>IF($A55="","",IFERROR(ROUND((J55/C55),0),0))</f>
        <v/>
      </c>
    </row>
    <row r="56" spans="1:11" x14ac:dyDescent="0.25">
      <c r="C56" s="11"/>
      <c r="D56" s="12"/>
      <c r="E56" s="13"/>
      <c r="F56" s="13"/>
      <c r="J56" s="14" t="str">
        <f>IF($A56="","",(E56+F56))</f>
        <v/>
      </c>
      <c r="K56" s="14" t="str">
        <f>IF($A56="","",IFERROR(ROUND((J56/C56),0),0))</f>
        <v/>
      </c>
    </row>
    <row r="57" spans="1:11" x14ac:dyDescent="0.25">
      <c r="C57" s="11"/>
      <c r="D57" s="12"/>
      <c r="E57" s="13"/>
      <c r="F57" s="13"/>
      <c r="J57" s="14" t="str">
        <f>IF($A57="","",(E57+F57))</f>
        <v/>
      </c>
      <c r="K57" s="14" t="str">
        <f>IF($A57="","",IFERROR(ROUND((J57/C57),0),0))</f>
        <v/>
      </c>
    </row>
    <row r="58" spans="1:11" x14ac:dyDescent="0.25">
      <c r="C58" s="11"/>
      <c r="D58" s="12"/>
      <c r="E58" s="13"/>
      <c r="F58" s="13"/>
      <c r="J58" s="14" t="str">
        <f>IF($A58="","",(E58+F58))</f>
        <v/>
      </c>
      <c r="K58" s="14" t="str">
        <f>IF($A58="","",IFERROR(ROUND((J58/C58),0),0))</f>
        <v/>
      </c>
    </row>
    <row r="59" spans="1:11" x14ac:dyDescent="0.25">
      <c r="C59" s="11"/>
      <c r="D59" s="12"/>
      <c r="E59" s="13"/>
      <c r="F59" s="13"/>
      <c r="J59" s="14" t="str">
        <f>IF($A59="","",(E59+F59))</f>
        <v/>
      </c>
      <c r="K59" s="14" t="str">
        <f>IF($A59="","",IFERROR(ROUND((J59/C59),0),0))</f>
        <v/>
      </c>
    </row>
    <row r="60" spans="1:11" x14ac:dyDescent="0.25">
      <c r="C60" s="11"/>
      <c r="D60" s="12"/>
      <c r="E60" s="13"/>
      <c r="F60" s="13"/>
      <c r="J60" s="14" t="str">
        <f>IF($A60="","",(E60+F60))</f>
        <v/>
      </c>
      <c r="K60" s="14" t="str">
        <f>IF($A60="","",IFERROR(ROUND((J60/C60),0),0))</f>
        <v/>
      </c>
    </row>
    <row r="61" spans="1:11" x14ac:dyDescent="0.25">
      <c r="C61" s="11"/>
      <c r="D61" s="12"/>
      <c r="E61" s="13"/>
      <c r="F61" s="13"/>
      <c r="J61" s="14" t="str">
        <f>IF($A61="","",(E61+F61))</f>
        <v/>
      </c>
      <c r="K61" s="14" t="str">
        <f>IF($A61="","",IFERROR(ROUND((J61/C61),0),0))</f>
        <v/>
      </c>
    </row>
    <row r="62" spans="1:11" x14ac:dyDescent="0.25">
      <c r="C62" s="11"/>
      <c r="D62" s="12"/>
      <c r="E62" s="13"/>
      <c r="F62" s="13"/>
      <c r="J62" s="14" t="str">
        <f>IF($A62="","",(E62+F62))</f>
        <v/>
      </c>
      <c r="K62" s="14" t="str">
        <f>IF($A62="","",IFERROR(ROUND((J62/C62),0),0))</f>
        <v/>
      </c>
    </row>
    <row r="63" spans="1:11" x14ac:dyDescent="0.25">
      <c r="C63" s="11"/>
      <c r="D63" s="12"/>
      <c r="E63" s="13"/>
      <c r="F63" s="13"/>
      <c r="J63" s="14" t="str">
        <f>IF($A63="","",(E63+F63))</f>
        <v/>
      </c>
      <c r="K63" s="14" t="str">
        <f>IF($A63="","",IFERROR(ROUND((J63/C63),0),0))</f>
        <v/>
      </c>
    </row>
    <row r="64" spans="1:11" x14ac:dyDescent="0.25">
      <c r="C64" s="11"/>
      <c r="D64" s="12"/>
      <c r="E64" s="13"/>
      <c r="F64" s="13"/>
      <c r="J64" s="14" t="str">
        <f>IF($A64="","",(E64+F64))</f>
        <v/>
      </c>
      <c r="K64" s="14" t="str">
        <f>IF($A64="","",IFERROR(ROUND((J64/C64),0),0))</f>
        <v/>
      </c>
    </row>
    <row r="65" spans="1:11" x14ac:dyDescent="0.25">
      <c r="C65" s="11"/>
      <c r="D65" s="12"/>
      <c r="E65" s="13"/>
      <c r="F65" s="13"/>
      <c r="J65" s="14" t="str">
        <f>IF($A65="","",(E65+F65))</f>
        <v/>
      </c>
      <c r="K65" s="14" t="str">
        <f>IF($A65="","",IFERROR(ROUND((J65/C65),0),0))</f>
        <v/>
      </c>
    </row>
    <row r="66" spans="1:11" x14ac:dyDescent="0.25">
      <c r="C66" s="11"/>
      <c r="D66" s="12"/>
      <c r="E66" s="13"/>
      <c r="F66" s="13"/>
      <c r="J66" s="14" t="str">
        <f>IF($A66="","",(E66+F66))</f>
        <v/>
      </c>
      <c r="K66" s="14" t="str">
        <f>IF($A66="","",IFERROR(ROUND((J66/C66),0),0))</f>
        <v/>
      </c>
    </row>
    <row r="67" spans="1:11" x14ac:dyDescent="0.25">
      <c r="C67" s="11"/>
      <c r="D67" s="12"/>
      <c r="E67" s="13"/>
      <c r="F67" s="13"/>
      <c r="J67" s="14" t="str">
        <f>IF($A67="","",(E67+F67))</f>
        <v/>
      </c>
      <c r="K67" s="14" t="str">
        <f>IF($A67="","",IFERROR(ROUND((J67/C67),0),0))</f>
        <v/>
      </c>
    </row>
    <row r="68" spans="1:11" x14ac:dyDescent="0.25">
      <c r="C68" s="11"/>
      <c r="D68" s="12"/>
      <c r="E68" s="13"/>
      <c r="F68" s="13"/>
      <c r="J68" s="14" t="str">
        <f>IF($A68="","",(E68+F68))</f>
        <v/>
      </c>
      <c r="K68" s="14" t="str">
        <f>IF($A68="","",IFERROR(ROUND((J68/C68),0),0))</f>
        <v/>
      </c>
    </row>
    <row r="69" spans="1:11" x14ac:dyDescent="0.25">
      <c r="C69" s="11"/>
      <c r="D69" s="12"/>
      <c r="E69" s="13"/>
      <c r="F69" s="13"/>
      <c r="J69" s="14" t="str">
        <f>IF($A69="","",(E69+F69))</f>
        <v/>
      </c>
      <c r="K69" s="14" t="str">
        <f>IF($A69="","",IFERROR(ROUND((J69/C69),0),0))</f>
        <v/>
      </c>
    </row>
    <row r="70" spans="1:11" x14ac:dyDescent="0.25">
      <c r="C70" s="11"/>
      <c r="D70" s="12"/>
      <c r="E70" s="13"/>
      <c r="F70" s="13"/>
      <c r="J70" s="14" t="str">
        <f>IF($A70="","",(E70+F70))</f>
        <v/>
      </c>
      <c r="K70" s="14" t="str">
        <f>IF($A70="","",IFERROR(ROUND((J70/C70),0),0))</f>
        <v/>
      </c>
    </row>
    <row r="71" spans="1:11" x14ac:dyDescent="0.25">
      <c r="C71" s="11"/>
      <c r="D71" s="12"/>
      <c r="E71" s="13"/>
      <c r="F71" s="13"/>
      <c r="J71" s="14" t="str">
        <f>IF($A71="","",(E71+F71))</f>
        <v/>
      </c>
      <c r="K71" s="14" t="str">
        <f>IF($A71="","",IFERROR(ROUND((J71/C71),0),0))</f>
        <v/>
      </c>
    </row>
    <row r="72" spans="1:11" x14ac:dyDescent="0.25">
      <c r="C72" s="11"/>
      <c r="D72" s="12"/>
      <c r="E72" s="13"/>
      <c r="F72" s="13"/>
      <c r="J72" s="14" t="str">
        <f>IF($A72="","",(E72+F72))</f>
        <v/>
      </c>
      <c r="K72" s="14" t="str">
        <f>IF($A72="","",IFERROR(ROUND((J72/C72),0),0))</f>
        <v/>
      </c>
    </row>
    <row r="73" spans="1:11" x14ac:dyDescent="0.25">
      <c r="C73" s="11"/>
      <c r="D73" s="12"/>
      <c r="E73" s="13"/>
      <c r="F73" s="13"/>
      <c r="J73" s="14" t="str">
        <f>IF($A73="","",(E73+F73))</f>
        <v/>
      </c>
      <c r="K73" s="14" t="str">
        <f>IF($A73="","",IFERROR(ROUND((J73/C73),0),0))</f>
        <v/>
      </c>
    </row>
    <row r="74" spans="1:11" x14ac:dyDescent="0.25">
      <c r="C74" s="11"/>
      <c r="D74" s="12"/>
      <c r="E74" s="13"/>
      <c r="F74" s="13"/>
      <c r="J74" s="14" t="str">
        <f>IF($A74="","",(E74+F74))</f>
        <v/>
      </c>
      <c r="K74" s="14" t="str">
        <f>IF($A74="","",IFERROR(ROUND((J74/C74),0),0))</f>
        <v/>
      </c>
    </row>
    <row r="75" spans="1:11" x14ac:dyDescent="0.25">
      <c r="C75" s="11"/>
      <c r="D75" s="12"/>
      <c r="E75" s="13"/>
      <c r="F75" s="13"/>
      <c r="J75" s="14" t="str">
        <f>IF($A75="","",(E75+F75))</f>
        <v/>
      </c>
      <c r="K75" s="14" t="str">
        <f>IF($A75="","",IFERROR(ROUND((J75/C75),0),0))</f>
        <v/>
      </c>
    </row>
    <row r="76" spans="1:11" x14ac:dyDescent="0.25">
      <c r="C76" s="11"/>
      <c r="D76" s="12"/>
      <c r="E76" s="13"/>
      <c r="F76" s="13"/>
      <c r="J76" s="14" t="str">
        <f>IF($A76="","",(E76+F76))</f>
        <v/>
      </c>
      <c r="K76" s="14" t="str">
        <f>IF($A76="","",IFERROR(ROUND((J76/C76),0),0))</f>
        <v/>
      </c>
    </row>
    <row r="77" spans="1:11" x14ac:dyDescent="0.25">
      <c r="C77" s="11"/>
      <c r="D77" s="12"/>
      <c r="E77" s="13"/>
      <c r="F77" s="13"/>
      <c r="J77" s="14" t="str">
        <f>IF($A77="","",(E77+F77))</f>
        <v/>
      </c>
      <c r="K77" s="14" t="str">
        <f>IF($A77="","",IFERROR(ROUND((J77/C77),0),0))</f>
        <v/>
      </c>
    </row>
    <row r="78" spans="1:11" x14ac:dyDescent="0.25">
      <c r="C78" s="11"/>
      <c r="D78" s="12"/>
      <c r="E78" s="13"/>
      <c r="F78" s="13"/>
      <c r="J78" s="14" t="str">
        <f>IF($A78="","",(E78+F78))</f>
        <v/>
      </c>
      <c r="K78" s="14" t="str">
        <f>IF($A78="","",IFERROR(ROUND((J78/C78),0),0))</f>
        <v/>
      </c>
    </row>
    <row r="79" spans="1:11" x14ac:dyDescent="0.25">
      <c r="C79" s="11"/>
      <c r="D79" s="12"/>
      <c r="E79" s="13"/>
      <c r="F79" s="13"/>
      <c r="J79" s="14" t="str">
        <f>IF($A79="","",(E79+F79))</f>
        <v/>
      </c>
      <c r="K79" s="14" t="str">
        <f>IF($A79="","",IFERROR(ROUND((J79/C79),0),0))</f>
        <v/>
      </c>
    </row>
    <row r="80" spans="1:11" x14ac:dyDescent="0.25">
      <c r="C80" s="11"/>
      <c r="D80" s="12"/>
      <c r="E80" s="13"/>
      <c r="F80" s="13"/>
      <c r="J80" s="14" t="str">
        <f>IF($A80="","",(E80+F80))</f>
        <v/>
      </c>
      <c r="K80" s="14" t="str">
        <f>IF($A80="","",IFERROR(ROUND((J80/C80),0),0))</f>
        <v/>
      </c>
    </row>
    <row r="81" spans="1:11" x14ac:dyDescent="0.25">
      <c r="C81" s="11"/>
      <c r="D81" s="12"/>
      <c r="E81" s="13"/>
      <c r="F81" s="13"/>
      <c r="J81" s="14" t="str">
        <f>IF($A81="","",(E81+F81))</f>
        <v/>
      </c>
      <c r="K81" s="14" t="str">
        <f>IF($A81="","",IFERROR(ROUND((J81/C81),0),0))</f>
        <v/>
      </c>
    </row>
    <row r="82" spans="1:11" x14ac:dyDescent="0.25">
      <c r="C82" s="11"/>
      <c r="D82" s="12"/>
      <c r="E82" s="13"/>
      <c r="F82" s="13"/>
      <c r="J82" s="14" t="str">
        <f>IF($A82="","",(E82+F82))</f>
        <v/>
      </c>
      <c r="K82" s="14" t="str">
        <f>IF($A82="","",IFERROR(ROUND((J82/C82),0),0))</f>
        <v/>
      </c>
    </row>
    <row r="83" spans="1:11" x14ac:dyDescent="0.25">
      <c r="C83" s="11"/>
      <c r="D83" s="12"/>
      <c r="E83" s="13"/>
      <c r="F83" s="13"/>
      <c r="J83" s="14" t="str">
        <f>IF($A83="","",(E83+F83))</f>
        <v/>
      </c>
      <c r="K83" s="14" t="str">
        <f>IF($A83="","",IFERROR(ROUND((J83/C83),0),0))</f>
        <v/>
      </c>
    </row>
    <row r="84" spans="1:11" x14ac:dyDescent="0.25">
      <c r="C84" s="11"/>
      <c r="D84" s="12"/>
      <c r="E84" s="13"/>
      <c r="F84" s="13"/>
      <c r="J84" s="14" t="str">
        <f>IF($A84="","",(E84+F84))</f>
        <v/>
      </c>
      <c r="K84" s="14" t="str">
        <f>IF($A84="","",IFERROR(ROUND((J84/C84),0),0))</f>
        <v/>
      </c>
    </row>
    <row r="85" spans="1:11" x14ac:dyDescent="0.25">
      <c r="C85" s="11"/>
      <c r="D85" s="12"/>
      <c r="E85" s="13"/>
      <c r="F85" s="13"/>
      <c r="J85" s="14" t="str">
        <f>IF($A85="","",(E85+F85))</f>
        <v/>
      </c>
      <c r="K85" s="14" t="str">
        <f>IF($A85="","",IFERROR(ROUND((J85/C85),0),0))</f>
        <v/>
      </c>
    </row>
    <row r="86" spans="1:11" x14ac:dyDescent="0.25">
      <c r="C86" s="11"/>
      <c r="D86" s="12"/>
      <c r="E86" s="13"/>
      <c r="F86" s="13"/>
      <c r="J86" s="14" t="str">
        <f>IF($A86="","",(E86+F86))</f>
        <v/>
      </c>
      <c r="K86" s="14" t="str">
        <f>IF($A86="","",IFERROR(ROUND((J86/C86),0),0))</f>
        <v/>
      </c>
    </row>
    <row r="87" spans="1:11" x14ac:dyDescent="0.25">
      <c r="C87" s="11"/>
      <c r="D87" s="12"/>
      <c r="E87" s="13"/>
      <c r="F87" s="13"/>
      <c r="J87" s="14" t="str">
        <f>IF($A87="","",(E87+F87))</f>
        <v/>
      </c>
      <c r="K87" s="14" t="str">
        <f>IF($A87="","",IFERROR(ROUND((J87/C87),0),0))</f>
        <v/>
      </c>
    </row>
    <row r="88" spans="1:11" x14ac:dyDescent="0.25">
      <c r="C88" s="11"/>
      <c r="D88" s="12"/>
      <c r="E88" s="13"/>
      <c r="F88" s="13"/>
      <c r="J88" s="14" t="str">
        <f>IF($A88="","",(E88+F88))</f>
        <v/>
      </c>
      <c r="K88" s="14" t="str">
        <f>IF($A88="","",IFERROR(ROUND((J88/C88),0),0))</f>
        <v/>
      </c>
    </row>
    <row r="89" spans="1:11" x14ac:dyDescent="0.25">
      <c r="C89" s="11"/>
      <c r="D89" s="12"/>
      <c r="E89" s="13"/>
      <c r="F89" s="13"/>
      <c r="J89" s="14" t="str">
        <f>IF($A89="","",(E89+F89))</f>
        <v/>
      </c>
      <c r="K89" s="14" t="str">
        <f>IF($A89="","",IFERROR(ROUND((J89/C89),0),0))</f>
        <v/>
      </c>
    </row>
    <row r="90" spans="1:11" x14ac:dyDescent="0.25">
      <c r="C90" s="11"/>
      <c r="D90" s="12"/>
      <c r="E90" s="13"/>
      <c r="F90" s="13"/>
      <c r="J90" s="14" t="str">
        <f>IF($A90="","",(E90+F90))</f>
        <v/>
      </c>
      <c r="K90" s="14" t="str">
        <f>IF($A90="","",IFERROR(ROUND((J90/C90),0),0))</f>
        <v/>
      </c>
    </row>
    <row r="91" spans="1:11" x14ac:dyDescent="0.25">
      <c r="C91" s="11"/>
      <c r="D91" s="12"/>
      <c r="E91" s="13"/>
      <c r="F91" s="13"/>
      <c r="J91" s="14" t="str">
        <f>IF($A91="","",(E91+F91))</f>
        <v/>
      </c>
      <c r="K91" s="14" t="str">
        <f>IF($A91="","",IFERROR(ROUND((J91/C91),0),0))</f>
        <v/>
      </c>
    </row>
    <row r="92" spans="1:11" x14ac:dyDescent="0.25">
      <c r="C92" s="11"/>
      <c r="D92" s="12"/>
      <c r="E92" s="13"/>
      <c r="F92" s="13"/>
      <c r="J92" s="14" t="str">
        <f>IF($A92="","",(E92+F92))</f>
        <v/>
      </c>
      <c r="K92" s="14" t="str">
        <f>IF($A92="","",IFERROR(ROUND((J92/C92),0),0))</f>
        <v/>
      </c>
    </row>
    <row r="93" spans="1:11" x14ac:dyDescent="0.25">
      <c r="C93" s="11"/>
      <c r="D93" s="12"/>
      <c r="E93" s="13"/>
      <c r="F93" s="13"/>
      <c r="J93" s="14" t="str">
        <f>IF($A93="","",(E93+F93))</f>
        <v/>
      </c>
      <c r="K93" s="14" t="str">
        <f>IF($A93="","",IFERROR(ROUND((J93/C93),0),0))</f>
        <v/>
      </c>
    </row>
    <row r="94" spans="1:11" x14ac:dyDescent="0.25">
      <c r="C94" s="11"/>
      <c r="D94" s="12"/>
      <c r="E94" s="13"/>
      <c r="F94" s="13"/>
      <c r="J94" s="14" t="str">
        <f>IF($A94="","",(E94+F94))</f>
        <v/>
      </c>
      <c r="K94" s="14" t="str">
        <f>IF($A94="","",IFERROR(ROUND((J94/C94),0),0))</f>
        <v/>
      </c>
    </row>
    <row r="95" spans="1:11" x14ac:dyDescent="0.25">
      <c r="C95" s="11"/>
      <c r="D95" s="12"/>
      <c r="E95" s="13"/>
      <c r="F95" s="13"/>
      <c r="J95" s="14" t="str">
        <f>IF($A95="","",(E95+F95))</f>
        <v/>
      </c>
      <c r="K95" s="14" t="str">
        <f>IF($A95="","",IFERROR(ROUND((J95/C95),0),0))</f>
        <v/>
      </c>
    </row>
    <row r="96" spans="1:11" x14ac:dyDescent="0.25">
      <c r="C96" s="11"/>
      <c r="D96" s="12"/>
      <c r="E96" s="13"/>
      <c r="F96" s="13"/>
      <c r="J96" s="14" t="str">
        <f>IF($A96="","",(E96+F96))</f>
        <v/>
      </c>
      <c r="K96" s="14" t="str">
        <f>IF($A96="","",IFERROR(ROUND((J96/C96),0),0))</f>
        <v/>
      </c>
    </row>
    <row r="97" spans="1:11" x14ac:dyDescent="0.25">
      <c r="C97" s="11"/>
      <c r="D97" s="12"/>
      <c r="E97" s="13"/>
      <c r="F97" s="13"/>
      <c r="J97" s="14" t="str">
        <f>IF($A97="","",(E97+F97))</f>
        <v/>
      </c>
      <c r="K97" s="14" t="str">
        <f>IF($A97="","",IFERROR(ROUND((J97/C97),0),0))</f>
        <v/>
      </c>
    </row>
    <row r="98" spans="1:11" x14ac:dyDescent="0.25">
      <c r="C98" s="11"/>
      <c r="D98" s="12"/>
      <c r="E98" s="13"/>
      <c r="F98" s="13"/>
      <c r="J98" s="14" t="str">
        <f>IF($A98="","",(E98+F98))</f>
        <v/>
      </c>
      <c r="K98" s="14" t="str">
        <f>IF($A98="","",IFERROR(ROUND((J98/C98),0),0))</f>
        <v/>
      </c>
    </row>
    <row r="99" spans="1:11" x14ac:dyDescent="0.25">
      <c r="C99" s="11"/>
      <c r="D99" s="12"/>
      <c r="E99" s="13"/>
      <c r="F99" s="13"/>
      <c r="J99" s="14" t="str">
        <f>IF($A99="","",(E99+F99))</f>
        <v/>
      </c>
      <c r="K99" s="14" t="str">
        <f>IF($A99="","",IFERROR(ROUND((J99/C99),0),0))</f>
        <v/>
      </c>
    </row>
    <row r="100" spans="1:11" x14ac:dyDescent="0.25">
      <c r="C100" s="11"/>
      <c r="D100" s="12"/>
      <c r="E100" s="13"/>
      <c r="F100" s="13"/>
      <c r="J100" s="14" t="str">
        <f>IF($A100="","",(E100+F100))</f>
        <v/>
      </c>
      <c r="K100" s="14" t="str">
        <f>IF($A100="","",IFERROR(ROUND((J100/C100),0),0))</f>
        <v/>
      </c>
    </row>
    <row r="101" spans="1:11" x14ac:dyDescent="0.25">
      <c r="C101" s="11"/>
      <c r="D101" s="12"/>
      <c r="E101" s="13"/>
      <c r="F101" s="13"/>
      <c r="J101" s="14" t="str">
        <f>IF($A101="","",(E101+F101))</f>
        <v/>
      </c>
      <c r="K101" s="14" t="str">
        <f>IF($A101="","",IFERROR(ROUND((J101/C101),0),0))</f>
        <v/>
      </c>
    </row>
    <row r="102" spans="1:11" x14ac:dyDescent="0.25">
      <c r="C102" s="11"/>
      <c r="D102" s="12"/>
      <c r="E102" s="13"/>
      <c r="F102" s="13"/>
      <c r="J102" s="14" t="str">
        <f>IF($A102="","",(E102+F102))</f>
        <v/>
      </c>
      <c r="K102" s="14" t="str">
        <f>IF($A102="","",IFERROR(ROUND((J102/C102),0),0))</f>
        <v/>
      </c>
    </row>
    <row r="103" spans="1:11" x14ac:dyDescent="0.25">
      <c r="C103" s="11"/>
      <c r="D103" s="12"/>
      <c r="E103" s="13"/>
      <c r="F103" s="13"/>
      <c r="J103" s="14" t="str">
        <f>IF($A103="","",(E103+F103))</f>
        <v/>
      </c>
      <c r="K103" s="14" t="str">
        <f>IF($A103="","",IFERROR(ROUND((J103/C103),0),0))</f>
        <v/>
      </c>
    </row>
    <row r="104" spans="1:11" x14ac:dyDescent="0.25">
      <c r="C104" s="11"/>
      <c r="D104" s="12"/>
      <c r="E104" s="13"/>
      <c r="F104" s="13"/>
      <c r="J104" s="14" t="str">
        <f>IF($A104="","",(E104+F104))</f>
        <v/>
      </c>
      <c r="K104" s="14" t="str">
        <f>IF($A104="","",IFERROR(ROUND((J104/C104),0),0))</f>
        <v/>
      </c>
    </row>
    <row r="105" spans="1:11" x14ac:dyDescent="0.25">
      <c r="C105" s="11"/>
      <c r="D105" s="12"/>
      <c r="E105" s="13"/>
      <c r="F105" s="13"/>
      <c r="J105" s="14" t="str">
        <f>IF($A105="","",(E105+F105))</f>
        <v/>
      </c>
      <c r="K105" s="14" t="str">
        <f>IF($A105="","",IFERROR(ROUND((J105/C105),0),0))</f>
        <v/>
      </c>
    </row>
    <row r="106" spans="1:11" x14ac:dyDescent="0.25">
      <c r="C106" s="11"/>
      <c r="D106" s="12"/>
      <c r="E106" s="13"/>
      <c r="F106" s="13"/>
      <c r="J106" s="14" t="str">
        <f>IF($A106="","",(E106+F106))</f>
        <v/>
      </c>
      <c r="K106" s="14" t="str">
        <f>IF($A106="","",IFERROR(ROUND((J106/C106),0),0))</f>
        <v/>
      </c>
    </row>
    <row r="107" spans="1:11" x14ac:dyDescent="0.25">
      <c r="C107" s="11"/>
      <c r="D107" s="12"/>
      <c r="E107" s="13"/>
      <c r="F107" s="13"/>
      <c r="J107" s="14" t="str">
        <f>IF($A107="","",(E107+F107))</f>
        <v/>
      </c>
      <c r="K107" s="14" t="str">
        <f>IF($A107="","",IFERROR(ROUND((J107/C107),0),0))</f>
        <v/>
      </c>
    </row>
    <row r="108" spans="1:11" x14ac:dyDescent="0.25">
      <c r="C108" s="11"/>
      <c r="D108" s="12"/>
      <c r="E108" s="13"/>
      <c r="F108" s="13"/>
      <c r="J108" s="14" t="str">
        <f>IF($A108="","",(E108+F108))</f>
        <v/>
      </c>
      <c r="K108" s="14" t="str">
        <f>IF($A108="","",IFERROR(ROUND((J108/C108),0),0))</f>
        <v/>
      </c>
    </row>
    <row r="109" spans="1:11" x14ac:dyDescent="0.25">
      <c r="C109" s="11"/>
      <c r="D109" s="12"/>
      <c r="E109" s="13"/>
      <c r="F109" s="13"/>
      <c r="J109" s="14" t="str">
        <f>IF($A109="","",(E109+F109))</f>
        <v/>
      </c>
      <c r="K109" s="14" t="str">
        <f>IF($A109="","",IFERROR(ROUND((J109/C109),0),0))</f>
        <v/>
      </c>
    </row>
    <row r="110" spans="1:11" x14ac:dyDescent="0.25">
      <c r="C110" s="11"/>
      <c r="D110" s="12"/>
      <c r="E110" s="13"/>
      <c r="F110" s="13"/>
      <c r="J110" s="14" t="str">
        <f>IF($A110="","",(E110+F110))</f>
        <v/>
      </c>
      <c r="K110" s="14" t="str">
        <f>IF($A110="","",IFERROR(ROUND((J110/C110),0),0))</f>
        <v/>
      </c>
    </row>
    <row r="111" spans="1:11" x14ac:dyDescent="0.25">
      <c r="C111" s="11"/>
      <c r="D111" s="12"/>
      <c r="E111" s="13"/>
      <c r="F111" s="13"/>
      <c r="J111" s="14" t="str">
        <f>IF($A111="","",(E111+F111))</f>
        <v/>
      </c>
      <c r="K111" s="14" t="str">
        <f>IF($A111="","",IFERROR(ROUND((J111/C111),0),0))</f>
        <v/>
      </c>
    </row>
    <row r="112" spans="1:11" x14ac:dyDescent="0.25">
      <c r="C112" s="11"/>
      <c r="D112" s="12"/>
      <c r="E112" s="13"/>
      <c r="F112" s="13"/>
      <c r="J112" s="14" t="str">
        <f>IF($A112="","",(E112+F112))</f>
        <v/>
      </c>
      <c r="K112" s="14" t="str">
        <f>IF($A112="","",IFERROR(ROUND((J112/C112),0),0))</f>
        <v/>
      </c>
    </row>
    <row r="113" spans="1:11" x14ac:dyDescent="0.25">
      <c r="C113" s="11"/>
      <c r="D113" s="12"/>
      <c r="E113" s="13"/>
      <c r="F113" s="13"/>
      <c r="J113" s="14" t="str">
        <f>IF($A113="","",(E113+F113))</f>
        <v/>
      </c>
      <c r="K113" s="14" t="str">
        <f>IF($A113="","",IFERROR(ROUND((J113/C113),0),0))</f>
        <v/>
      </c>
    </row>
    <row r="114" spans="1:11" x14ac:dyDescent="0.25">
      <c r="C114" s="11"/>
      <c r="D114" s="12"/>
      <c r="E114" s="13"/>
      <c r="F114" s="13"/>
      <c r="J114" s="14" t="str">
        <f>IF($A114="","",(E114+F114))</f>
        <v/>
      </c>
      <c r="K114" s="14" t="str">
        <f>IF($A114="","",IFERROR(ROUND((J114/C114),0),0))</f>
        <v/>
      </c>
    </row>
    <row r="115" spans="1:11" x14ac:dyDescent="0.25">
      <c r="C115" s="11"/>
      <c r="D115" s="12"/>
      <c r="E115" s="13"/>
      <c r="F115" s="13"/>
      <c r="J115" s="14" t="str">
        <f>IF($A115="","",(E115+F115))</f>
        <v/>
      </c>
      <c r="K115" s="14" t="str">
        <f>IF($A115="","",IFERROR(ROUND((J115/C115),0),0))</f>
        <v/>
      </c>
    </row>
    <row r="116" spans="1:11" x14ac:dyDescent="0.25">
      <c r="C116" s="11"/>
      <c r="D116" s="12"/>
      <c r="E116" s="13"/>
      <c r="F116" s="13"/>
      <c r="J116" s="14" t="str">
        <f>IF($A116="","",(E116+F116))</f>
        <v/>
      </c>
      <c r="K116" s="14" t="str">
        <f>IF($A116="","",IFERROR(ROUND((J116/C116),0),0))</f>
        <v/>
      </c>
    </row>
    <row r="117" spans="1:11" x14ac:dyDescent="0.25">
      <c r="C117" s="11"/>
      <c r="D117" s="12"/>
      <c r="E117" s="13"/>
      <c r="F117" s="13"/>
      <c r="J117" s="14" t="str">
        <f>IF($A117="","",(E117+F117))</f>
        <v/>
      </c>
      <c r="K117" s="14" t="str">
        <f>IF($A117="","",IFERROR(ROUND((J117/C117),0),0))</f>
        <v/>
      </c>
    </row>
    <row r="118" spans="1:11" x14ac:dyDescent="0.25">
      <c r="C118" s="11"/>
      <c r="D118" s="12"/>
      <c r="E118" s="13"/>
      <c r="F118" s="13"/>
      <c r="J118" s="14" t="str">
        <f>IF($A118="","",(E118+F118))</f>
        <v/>
      </c>
      <c r="K118" s="14" t="str">
        <f>IF($A118="","",IFERROR(ROUND((J118/C118),0),0))</f>
        <v/>
      </c>
    </row>
    <row r="119" spans="1:11" x14ac:dyDescent="0.25">
      <c r="C119" s="11"/>
      <c r="D119" s="12"/>
      <c r="E119" s="13"/>
      <c r="F119" s="13"/>
      <c r="J119" s="14" t="str">
        <f>IF($A119="","",(E119+F119))</f>
        <v/>
      </c>
      <c r="K119" s="14" t="str">
        <f>IF($A119="","",IFERROR(ROUND((J119/C119),0),0))</f>
        <v/>
      </c>
    </row>
    <row r="120" spans="1:11" x14ac:dyDescent="0.25">
      <c r="C120" s="11"/>
      <c r="D120" s="12"/>
      <c r="E120" s="13"/>
      <c r="F120" s="13"/>
      <c r="J120" s="14" t="str">
        <f>IF($A120="","",(E120+F120))</f>
        <v/>
      </c>
      <c r="K120" s="14" t="str">
        <f>IF($A120="","",IFERROR(ROUND((J120/C120),0),0))</f>
        <v/>
      </c>
    </row>
    <row r="121" spans="1:11" x14ac:dyDescent="0.25">
      <c r="C121" s="11"/>
      <c r="D121" s="12"/>
      <c r="E121" s="13"/>
      <c r="F121" s="13"/>
      <c r="J121" s="14" t="str">
        <f>IF($A121="","",(E121+F121))</f>
        <v/>
      </c>
      <c r="K121" s="14" t="str">
        <f>IF($A121="","",IFERROR(ROUND((J121/C121),0),0))</f>
        <v/>
      </c>
    </row>
    <row r="122" spans="1:11" x14ac:dyDescent="0.25">
      <c r="C122" s="11"/>
      <c r="D122" s="12"/>
      <c r="E122" s="13"/>
      <c r="F122" s="13"/>
      <c r="J122" s="14" t="str">
        <f>IF($A122="","",(E122+F122))</f>
        <v/>
      </c>
      <c r="K122" s="14" t="str">
        <f>IF($A122="","",IFERROR(ROUND((J122/C122),0),0))</f>
        <v/>
      </c>
    </row>
    <row r="123" spans="1:11" x14ac:dyDescent="0.25">
      <c r="C123" s="11"/>
      <c r="D123" s="12"/>
      <c r="E123" s="13"/>
      <c r="F123" s="13"/>
      <c r="J123" s="14" t="str">
        <f>IF($A123="","",(E123+F123))</f>
        <v/>
      </c>
      <c r="K123" s="14" t="str">
        <f>IF($A123="","",IFERROR(ROUND((J123/C123),0),0))</f>
        <v/>
      </c>
    </row>
    <row r="124" spans="1:11" x14ac:dyDescent="0.25">
      <c r="C124" s="11"/>
      <c r="D124" s="12"/>
      <c r="E124" s="13"/>
      <c r="F124" s="13"/>
      <c r="J124" s="14" t="str">
        <f>IF($A124="","",(E124+F124))</f>
        <v/>
      </c>
      <c r="K124" s="14" t="str">
        <f>IF($A124="","",IFERROR(ROUND((J124/C124),0),0))</f>
        <v/>
      </c>
    </row>
    <row r="125" spans="1:11" x14ac:dyDescent="0.25">
      <c r="C125" s="11"/>
      <c r="D125" s="12"/>
      <c r="E125" s="13"/>
      <c r="F125" s="13"/>
      <c r="J125" s="14" t="str">
        <f>IF($A125="","",(E125+F125))</f>
        <v/>
      </c>
      <c r="K125" s="14" t="str">
        <f>IF($A125="","",IFERROR(ROUND((J125/C125),0),0))</f>
        <v/>
      </c>
    </row>
    <row r="126" spans="1:11" x14ac:dyDescent="0.25">
      <c r="C126" s="11"/>
      <c r="D126" s="12"/>
      <c r="E126" s="13"/>
      <c r="F126" s="13"/>
      <c r="J126" s="14" t="str">
        <f>IF($A126="","",(E126+F126))</f>
        <v/>
      </c>
      <c r="K126" s="14" t="str">
        <f>IF($A126="","",IFERROR(ROUND((J126/C126),0),0))</f>
        <v/>
      </c>
    </row>
    <row r="127" spans="1:11" x14ac:dyDescent="0.25">
      <c r="C127" s="11"/>
      <c r="D127" s="12"/>
      <c r="E127" s="13"/>
      <c r="F127" s="13"/>
      <c r="J127" s="14" t="str">
        <f>IF($A127="","",(E127+F127))</f>
        <v/>
      </c>
      <c r="K127" s="14" t="str">
        <f>IF($A127="","",IFERROR(ROUND((J127/C127),0),0))</f>
        <v/>
      </c>
    </row>
    <row r="128" spans="1:11" x14ac:dyDescent="0.25">
      <c r="C128" s="11"/>
      <c r="D128" s="12"/>
      <c r="E128" s="13"/>
      <c r="F128" s="13"/>
      <c r="J128" s="14" t="str">
        <f>IF($A128="","",(E128+F128))</f>
        <v/>
      </c>
      <c r="K128" s="14" t="str">
        <f>IF($A128="","",IFERROR(ROUND((J128/C128),0),0))</f>
        <v/>
      </c>
    </row>
    <row r="129" spans="1:11" x14ac:dyDescent="0.25">
      <c r="C129" s="11"/>
      <c r="D129" s="12"/>
      <c r="E129" s="13"/>
      <c r="F129" s="13"/>
      <c r="J129" s="14" t="str">
        <f>IF($A129="","",(E129+F129))</f>
        <v/>
      </c>
      <c r="K129" s="14" t="str">
        <f>IF($A129="","",IFERROR(ROUND((J129/C129),0),0))</f>
        <v/>
      </c>
    </row>
    <row r="130" spans="1:11" x14ac:dyDescent="0.25">
      <c r="C130" s="11"/>
      <c r="D130" s="12"/>
      <c r="E130" s="13"/>
      <c r="F130" s="13"/>
      <c r="J130" s="14" t="str">
        <f>IF($A130="","",(E130+F130))</f>
        <v/>
      </c>
      <c r="K130" s="14" t="str">
        <f>IF($A130="","",IFERROR(ROUND((J130/C130),0),0))</f>
        <v/>
      </c>
    </row>
    <row r="131" spans="1:11" x14ac:dyDescent="0.25">
      <c r="C131" s="11"/>
      <c r="D131" s="12"/>
      <c r="E131" s="13"/>
      <c r="F131" s="13"/>
      <c r="J131" s="14" t="str">
        <f>IF($A131="","",(E131+F131))</f>
        <v/>
      </c>
      <c r="K131" s="14" t="str">
        <f>IF($A131="","",IFERROR(ROUND((J131/C131),0),0))</f>
        <v/>
      </c>
    </row>
    <row r="132" spans="1:11" x14ac:dyDescent="0.25">
      <c r="C132" s="11"/>
      <c r="D132" s="12"/>
      <c r="E132" s="13"/>
      <c r="F132" s="13"/>
      <c r="J132" s="14" t="str">
        <f>IF($A132="","",(E132+F132))</f>
        <v/>
      </c>
      <c r="K132" s="14" t="str">
        <f>IF($A132="","",IFERROR(ROUND((J132/C132),0),0))</f>
        <v/>
      </c>
    </row>
    <row r="133" spans="1:11" x14ac:dyDescent="0.25">
      <c r="C133" s="11"/>
      <c r="D133" s="12"/>
      <c r="E133" s="13"/>
      <c r="F133" s="13"/>
      <c r="J133" s="14" t="str">
        <f>IF($A133="","",(E133+F133))</f>
        <v/>
      </c>
      <c r="K133" s="14" t="str">
        <f>IF($A133="","",IFERROR(ROUND((J133/C133),0),0))</f>
        <v/>
      </c>
    </row>
    <row r="134" spans="1:11" x14ac:dyDescent="0.25">
      <c r="C134" s="11"/>
      <c r="D134" s="12"/>
      <c r="E134" s="13"/>
      <c r="F134" s="13"/>
      <c r="J134" s="14" t="str">
        <f>IF($A134="","",(E134+F134))</f>
        <v/>
      </c>
      <c r="K134" s="14" t="str">
        <f>IF($A134="","",IFERROR(ROUND((J134/C134),0),0))</f>
        <v/>
      </c>
    </row>
    <row r="135" spans="1:11" x14ac:dyDescent="0.25">
      <c r="C135" s="11"/>
      <c r="D135" s="12"/>
      <c r="E135" s="13"/>
      <c r="F135" s="13"/>
      <c r="J135" s="14" t="str">
        <f>IF($A135="","",(E135+F135))</f>
        <v/>
      </c>
      <c r="K135" s="14" t="str">
        <f>IF($A135="","",IFERROR(ROUND((J135/C135),0),0))</f>
        <v/>
      </c>
    </row>
    <row r="136" spans="1:11" x14ac:dyDescent="0.25">
      <c r="C136" s="11"/>
      <c r="D136" s="12"/>
      <c r="E136" s="13"/>
      <c r="F136" s="13"/>
      <c r="J136" s="14" t="str">
        <f>IF($A136="","",(E136+F136))</f>
        <v/>
      </c>
      <c r="K136" s="14" t="str">
        <f>IF($A136="","",IFERROR(ROUND((J136/C136),0),0))</f>
        <v/>
      </c>
    </row>
    <row r="137" spans="1:11" x14ac:dyDescent="0.25">
      <c r="C137" s="11"/>
      <c r="D137" s="12"/>
      <c r="E137" s="13"/>
      <c r="F137" s="13"/>
      <c r="J137" s="14" t="str">
        <f>IF($A137="","",(E137+F137))</f>
        <v/>
      </c>
      <c r="K137" s="14" t="str">
        <f>IF($A137="","",IFERROR(ROUND((J137/C137),0),0))</f>
        <v/>
      </c>
    </row>
    <row r="138" spans="1:11" x14ac:dyDescent="0.25">
      <c r="C138" s="11"/>
      <c r="D138" s="12"/>
      <c r="E138" s="13"/>
      <c r="F138" s="13"/>
      <c r="J138" s="14" t="str">
        <f>IF($A138="","",(E138+F138))</f>
        <v/>
      </c>
      <c r="K138" s="14" t="str">
        <f>IF($A138="","",IFERROR(ROUND((J138/C138),0),0))</f>
        <v/>
      </c>
    </row>
    <row r="139" spans="1:11" x14ac:dyDescent="0.25">
      <c r="C139" s="11"/>
      <c r="D139" s="12"/>
      <c r="E139" s="13"/>
      <c r="F139" s="13"/>
      <c r="J139" s="14" t="str">
        <f>IF($A139="","",(E139+F139))</f>
        <v/>
      </c>
      <c r="K139" s="14" t="str">
        <f>IF($A139="","",IFERROR(ROUND((J139/C139),0),0))</f>
        <v/>
      </c>
    </row>
    <row r="140" spans="1:11" x14ac:dyDescent="0.25">
      <c r="C140" s="11"/>
      <c r="D140" s="12"/>
      <c r="E140" s="13"/>
      <c r="F140" s="13"/>
      <c r="J140" s="14" t="str">
        <f>IF($A140="","",(E140+F140))</f>
        <v/>
      </c>
      <c r="K140" s="14" t="str">
        <f>IF($A140="","",IFERROR(ROUND((J140/C140),0),0))</f>
        <v/>
      </c>
    </row>
    <row r="141" spans="1:11" x14ac:dyDescent="0.25">
      <c r="C141" s="11"/>
      <c r="D141" s="12"/>
      <c r="E141" s="13"/>
      <c r="F141" s="13"/>
      <c r="J141" s="14" t="str">
        <f>IF($A141="","",(E141+F141))</f>
        <v/>
      </c>
      <c r="K141" s="14" t="str">
        <f>IF($A141="","",IFERROR(ROUND((J141/C141),0),0))</f>
        <v/>
      </c>
    </row>
    <row r="142" spans="1:11" x14ac:dyDescent="0.25">
      <c r="C142" s="11"/>
      <c r="D142" s="12"/>
      <c r="E142" s="13"/>
      <c r="F142" s="13"/>
      <c r="J142" s="14" t="str">
        <f>IF($A142="","",(E142+F142))</f>
        <v/>
      </c>
      <c r="K142" s="14" t="str">
        <f>IF($A142="","",IFERROR(ROUND((J142/C142),0),0))</f>
        <v/>
      </c>
    </row>
    <row r="143" spans="1:11" x14ac:dyDescent="0.25">
      <c r="C143" s="11"/>
      <c r="D143" s="12"/>
      <c r="E143" s="13"/>
      <c r="F143" s="13"/>
      <c r="J143" s="14" t="str">
        <f>IF($A143="","",(E143+F143))</f>
        <v/>
      </c>
      <c r="K143" s="14" t="str">
        <f>IF($A143="","",IFERROR(ROUND((J143/C143),0),0))</f>
        <v/>
      </c>
    </row>
    <row r="144" spans="1:11" x14ac:dyDescent="0.25">
      <c r="C144" s="11"/>
      <c r="D144" s="12"/>
      <c r="E144" s="13"/>
      <c r="F144" s="13"/>
      <c r="J144" s="14" t="str">
        <f>IF($A144="","",(E144+F144))</f>
        <v/>
      </c>
      <c r="K144" s="14" t="str">
        <f>IF($A144="","",IFERROR(ROUND((J144/C144),0),0))</f>
        <v/>
      </c>
    </row>
    <row r="145" spans="1:11" x14ac:dyDescent="0.25">
      <c r="C145" s="11"/>
      <c r="D145" s="12"/>
      <c r="E145" s="13"/>
      <c r="F145" s="13"/>
      <c r="J145" s="14" t="str">
        <f>IF($A145="","",(E145+F145))</f>
        <v/>
      </c>
      <c r="K145" s="14" t="str">
        <f>IF($A145="","",IFERROR(ROUND((J145/C145),0),0))</f>
        <v/>
      </c>
    </row>
    <row r="146" spans="1:11" x14ac:dyDescent="0.25">
      <c r="C146" s="11"/>
      <c r="D146" s="12"/>
      <c r="E146" s="13"/>
      <c r="F146" s="13"/>
      <c r="J146" s="14" t="str">
        <f>IF($A146="","",(E146+F146))</f>
        <v/>
      </c>
      <c r="K146" s="14" t="str">
        <f>IF($A146="","",IFERROR(ROUND((J146/C146),0),0))</f>
        <v/>
      </c>
    </row>
    <row r="147" spans="1:11" x14ac:dyDescent="0.25">
      <c r="C147" s="11"/>
      <c r="D147" s="12"/>
      <c r="E147" s="13"/>
      <c r="F147" s="13"/>
      <c r="J147" s="14" t="str">
        <f>IF($A147="","",(E147+F147))</f>
        <v/>
      </c>
      <c r="K147" s="14" t="str">
        <f>IF($A147="","",IFERROR(ROUND((J147/C147),0),0))</f>
        <v/>
      </c>
    </row>
    <row r="148" spans="1:11" x14ac:dyDescent="0.25">
      <c r="C148" s="11"/>
      <c r="D148" s="12"/>
      <c r="E148" s="13"/>
      <c r="F148" s="13"/>
      <c r="J148" s="14" t="str">
        <f>IF($A148="","",(E148+F148))</f>
        <v/>
      </c>
      <c r="K148" s="14" t="str">
        <f>IF($A148="","",IFERROR(ROUND((J148/C148),0),0))</f>
        <v/>
      </c>
    </row>
    <row r="149" spans="1:11" x14ac:dyDescent="0.25">
      <c r="C149" s="11"/>
      <c r="D149" s="12"/>
      <c r="E149" s="13"/>
      <c r="F149" s="13"/>
      <c r="J149" s="14" t="str">
        <f>IF($A149="","",(E149+F149))</f>
        <v/>
      </c>
      <c r="K149" s="14" t="str">
        <f>IF($A149="","",IFERROR(ROUND((J149/C149),0),0))</f>
        <v/>
      </c>
    </row>
    <row r="150" spans="1:11" x14ac:dyDescent="0.25">
      <c r="C150" s="11"/>
      <c r="D150" s="12"/>
      <c r="E150" s="13"/>
      <c r="F150" s="13"/>
      <c r="J150" s="14" t="str">
        <f>IF($A150="","",(E150+F150))</f>
        <v/>
      </c>
      <c r="K150" s="14" t="str">
        <f>IF($A150="","",IFERROR(ROUND((J150/C150),0),0))</f>
        <v/>
      </c>
    </row>
    <row r="151" spans="1:11" x14ac:dyDescent="0.25">
      <c r="C151" s="11"/>
      <c r="D151" s="12"/>
      <c r="E151" s="13"/>
      <c r="F151" s="13"/>
      <c r="J151" s="14" t="str">
        <f>IF($A151="","",(E151+F151))</f>
        <v/>
      </c>
      <c r="K151" s="14" t="str">
        <f>IF($A151="","",IFERROR(ROUND((J151/C151),0),0))</f>
        <v/>
      </c>
    </row>
    <row r="152" spans="1:11" x14ac:dyDescent="0.25">
      <c r="C152" s="11"/>
      <c r="D152" s="12"/>
      <c r="E152" s="13"/>
      <c r="F152" s="13"/>
      <c r="J152" s="14" t="str">
        <f>IF($A152="","",(E152+F152))</f>
        <v/>
      </c>
      <c r="K152" s="14" t="str">
        <f>IF($A152="","",IFERROR(ROUND((J152/C152),0),0))</f>
        <v/>
      </c>
    </row>
    <row r="153" spans="1:11" x14ac:dyDescent="0.25">
      <c r="C153" s="11"/>
      <c r="D153" s="12"/>
      <c r="E153" s="13"/>
      <c r="F153" s="13"/>
      <c r="J153" s="14" t="str">
        <f>IF($A153="","",(E153+F153))</f>
        <v/>
      </c>
      <c r="K153" s="14" t="str">
        <f>IF($A153="","",IFERROR(ROUND((J153/C153),0),0))</f>
        <v/>
      </c>
    </row>
    <row r="154" spans="1:11" x14ac:dyDescent="0.25">
      <c r="C154" s="11"/>
      <c r="D154" s="12"/>
      <c r="E154" s="13"/>
      <c r="F154" s="13"/>
      <c r="J154" s="14" t="str">
        <f>IF($A154="","",(E154+F154))</f>
        <v/>
      </c>
      <c r="K154" s="14" t="str">
        <f>IF($A154="","",IFERROR(ROUND((J154/C154),0),0))</f>
        <v/>
      </c>
    </row>
    <row r="155" spans="1:11" x14ac:dyDescent="0.25">
      <c r="C155" s="11"/>
      <c r="D155" s="12"/>
      <c r="E155" s="13"/>
      <c r="F155" s="13"/>
      <c r="J155" s="14" t="str">
        <f>IF($A155="","",(E155+F155))</f>
        <v/>
      </c>
      <c r="K155" s="14" t="str">
        <f>IF($A155="","",IFERROR(ROUND((J155/C155),0),0))</f>
        <v/>
      </c>
    </row>
    <row r="156" spans="1:11" x14ac:dyDescent="0.25">
      <c r="C156" s="11"/>
      <c r="D156" s="12"/>
      <c r="E156" s="13"/>
      <c r="F156" s="13"/>
      <c r="J156" s="14" t="str">
        <f>IF($A156="","",(E156+F156))</f>
        <v/>
      </c>
      <c r="K156" s="14" t="str">
        <f>IF($A156="","",IFERROR(ROUND((J156/C156),0),0))</f>
        <v/>
      </c>
    </row>
    <row r="157" spans="1:11" x14ac:dyDescent="0.25">
      <c r="C157" s="11"/>
      <c r="D157" s="12"/>
      <c r="E157" s="13"/>
      <c r="F157" s="13"/>
      <c r="J157" s="14" t="str">
        <f>IF($A157="","",(E157+F157))</f>
        <v/>
      </c>
      <c r="K157" s="14" t="str">
        <f>IF($A157="","",IFERROR(ROUND((J157/C157),0),0))</f>
        <v/>
      </c>
    </row>
    <row r="158" spans="1:11" x14ac:dyDescent="0.25">
      <c r="C158" s="11"/>
      <c r="D158" s="12"/>
      <c r="E158" s="13"/>
      <c r="F158" s="13"/>
      <c r="J158" s="14" t="str">
        <f>IF($A158="","",(E158+F158))</f>
        <v/>
      </c>
      <c r="K158" s="14" t="str">
        <f>IF($A158="","",IFERROR(ROUND((J158/C158),0),0))</f>
        <v/>
      </c>
    </row>
    <row r="159" spans="1:11" x14ac:dyDescent="0.25">
      <c r="C159" s="11"/>
      <c r="D159" s="12"/>
      <c r="E159" s="13"/>
      <c r="F159" s="13"/>
      <c r="J159" s="14" t="str">
        <f>IF($A159="","",(E159+F159))</f>
        <v/>
      </c>
      <c r="K159" s="14" t="str">
        <f>IF($A159="","",IFERROR(ROUND((J159/C159),0),0))</f>
        <v/>
      </c>
    </row>
    <row r="160" spans="1:11" x14ac:dyDescent="0.25">
      <c r="C160" s="11"/>
      <c r="D160" s="12"/>
      <c r="E160" s="13"/>
      <c r="F160" s="13"/>
      <c r="J160" s="14" t="str">
        <f>IF($A160="","",(E160+F160))</f>
        <v/>
      </c>
      <c r="K160" s="14" t="str">
        <f>IF($A160="","",IFERROR(ROUND((J160/C160),0),0))</f>
        <v/>
      </c>
    </row>
    <row r="161" spans="1:11" x14ac:dyDescent="0.25">
      <c r="C161" s="11"/>
      <c r="D161" s="12"/>
      <c r="E161" s="13"/>
      <c r="F161" s="13"/>
      <c r="J161" s="14" t="str">
        <f>IF($A161="","",(E161+F161))</f>
        <v/>
      </c>
      <c r="K161" s="14" t="str">
        <f>IF($A161="","",IFERROR(ROUND((J161/C161),0),0))</f>
        <v/>
      </c>
    </row>
    <row r="162" spans="1:11" x14ac:dyDescent="0.25">
      <c r="C162" s="11"/>
      <c r="D162" s="12"/>
      <c r="E162" s="13"/>
      <c r="F162" s="13"/>
      <c r="J162" s="14" t="str">
        <f>IF($A162="","",(E162+F162))</f>
        <v/>
      </c>
      <c r="K162" s="14" t="str">
        <f>IF($A162="","",IFERROR(ROUND((J162/C162),0),0))</f>
        <v/>
      </c>
    </row>
    <row r="163" spans="1:11" x14ac:dyDescent="0.25">
      <c r="C163" s="11"/>
      <c r="D163" s="12"/>
      <c r="E163" s="13"/>
      <c r="F163" s="13"/>
      <c r="J163" s="14" t="str">
        <f>IF($A163="","",(E163+F163))</f>
        <v/>
      </c>
      <c r="K163" s="14" t="str">
        <f>IF($A163="","",IFERROR(ROUND((J163/C163),0),0))</f>
        <v/>
      </c>
    </row>
    <row r="164" spans="1:11" x14ac:dyDescent="0.25">
      <c r="C164" s="11"/>
      <c r="D164" s="12"/>
      <c r="E164" s="13"/>
      <c r="F164" s="13"/>
      <c r="J164" s="14" t="str">
        <f>IF($A164="","",(E164+F164))</f>
        <v/>
      </c>
      <c r="K164" s="14" t="str">
        <f>IF($A164="","",IFERROR(ROUND((J164/C164),0),0))</f>
        <v/>
      </c>
    </row>
    <row r="165" spans="1:11" x14ac:dyDescent="0.25">
      <c r="C165" s="11"/>
      <c r="D165" s="12"/>
      <c r="E165" s="13"/>
      <c r="F165" s="13"/>
      <c r="J165" s="14" t="str">
        <f>IF($A165="","",(E165+F165))</f>
        <v/>
      </c>
      <c r="K165" s="14" t="str">
        <f>IF($A165="","",IFERROR(ROUND((J165/C165),0),0))</f>
        <v/>
      </c>
    </row>
    <row r="166" spans="1:11" x14ac:dyDescent="0.25">
      <c r="C166" s="11"/>
      <c r="D166" s="12"/>
      <c r="E166" s="13"/>
      <c r="F166" s="13"/>
      <c r="J166" s="14" t="str">
        <f>IF($A166="","",(E166+F166))</f>
        <v/>
      </c>
      <c r="K166" s="14" t="str">
        <f>IF($A166="","",IFERROR(ROUND((J166/C166),0),0))</f>
        <v/>
      </c>
    </row>
    <row r="167" spans="1:11" x14ac:dyDescent="0.25">
      <c r="C167" s="11"/>
      <c r="D167" s="12"/>
      <c r="E167" s="13"/>
      <c r="F167" s="13"/>
      <c r="J167" s="14" t="str">
        <f>IF($A167="","",(E167+F167))</f>
        <v/>
      </c>
      <c r="K167" s="14" t="str">
        <f>IF($A167="","",IFERROR(ROUND((J167/C167),0),0))</f>
        <v/>
      </c>
    </row>
    <row r="168" spans="1:11" x14ac:dyDescent="0.25">
      <c r="C168" s="11"/>
      <c r="D168" s="12"/>
      <c r="E168" s="13"/>
      <c r="F168" s="13"/>
      <c r="J168" s="14" t="str">
        <f>IF($A168="","",(E168+F168))</f>
        <v/>
      </c>
      <c r="K168" s="14" t="str">
        <f>IF($A168="","",IFERROR(ROUND((J168/C168),0),0))</f>
        <v/>
      </c>
    </row>
    <row r="169" spans="1:11" x14ac:dyDescent="0.25">
      <c r="C169" s="11"/>
      <c r="D169" s="12"/>
      <c r="E169" s="13"/>
      <c r="F169" s="13"/>
      <c r="J169" s="14" t="str">
        <f>IF($A169="","",(E169+F169))</f>
        <v/>
      </c>
      <c r="K169" s="14" t="str">
        <f>IF($A169="","",IFERROR(ROUND((J169/C169),0),0))</f>
        <v/>
      </c>
    </row>
    <row r="170" spans="1:11" x14ac:dyDescent="0.25">
      <c r="C170" s="11"/>
      <c r="D170" s="12"/>
      <c r="E170" s="13"/>
      <c r="F170" s="13"/>
      <c r="J170" s="14" t="str">
        <f>IF($A170="","",(E170+F170))</f>
        <v/>
      </c>
      <c r="K170" s="14" t="str">
        <f>IF($A170="","",IFERROR(ROUND((J170/C170),0),0))</f>
        <v/>
      </c>
    </row>
    <row r="171" spans="1:11" x14ac:dyDescent="0.25">
      <c r="C171" s="11"/>
      <c r="D171" s="12"/>
      <c r="E171" s="13"/>
      <c r="F171" s="13"/>
      <c r="J171" s="14" t="str">
        <f>IF($A171="","",(E171+F171))</f>
        <v/>
      </c>
      <c r="K171" s="14" t="str">
        <f>IF($A171="","",IFERROR(ROUND((J171/C171),0),0))</f>
        <v/>
      </c>
    </row>
    <row r="172" spans="1:11" x14ac:dyDescent="0.25">
      <c r="C172" s="11"/>
      <c r="D172" s="12"/>
      <c r="E172" s="13"/>
      <c r="F172" s="13"/>
      <c r="J172" s="14" t="str">
        <f>IF($A172="","",(E172+F172))</f>
        <v/>
      </c>
      <c r="K172" s="14" t="str">
        <f>IF($A172="","",IFERROR(ROUND((J172/C172),0),0))</f>
        <v/>
      </c>
    </row>
    <row r="173" spans="1:11" x14ac:dyDescent="0.25">
      <c r="C173" s="11"/>
      <c r="D173" s="12"/>
      <c r="E173" s="13"/>
      <c r="F173" s="13"/>
      <c r="J173" s="14" t="str">
        <f>IF($A173="","",(E173+F173))</f>
        <v/>
      </c>
      <c r="K173" s="14" t="str">
        <f>IF($A173="","",IFERROR(ROUND((J173/C173),0),0))</f>
        <v/>
      </c>
    </row>
    <row r="174" spans="1:11" x14ac:dyDescent="0.25">
      <c r="C174" s="11"/>
      <c r="D174" s="12"/>
      <c r="E174" s="13"/>
      <c r="F174" s="13"/>
      <c r="J174" s="14" t="str">
        <f>IF($A174="","",(E174+F174))</f>
        <v/>
      </c>
      <c r="K174" s="14" t="str">
        <f>IF($A174="","",IFERROR(ROUND((J174/C174),0),0))</f>
        <v/>
      </c>
    </row>
    <row r="175" spans="1:11" x14ac:dyDescent="0.25">
      <c r="C175" s="11"/>
      <c r="D175" s="12"/>
      <c r="E175" s="13"/>
      <c r="F175" s="13"/>
      <c r="J175" s="14" t="str">
        <f>IF($A175="","",(E175+F175))</f>
        <v/>
      </c>
      <c r="K175" s="14" t="str">
        <f>IF($A175="","",IFERROR(ROUND((J175/C175),0),0))</f>
        <v/>
      </c>
    </row>
    <row r="176" spans="1:11" x14ac:dyDescent="0.25">
      <c r="C176" s="11"/>
      <c r="D176" s="12"/>
      <c r="E176" s="13"/>
      <c r="F176" s="13"/>
      <c r="J176" s="14" t="str">
        <f>IF($A176="","",(E176+F176))</f>
        <v/>
      </c>
      <c r="K176" s="14" t="str">
        <f>IF($A176="","",IFERROR(ROUND((J176/C176),0),0))</f>
        <v/>
      </c>
    </row>
    <row r="177" spans="1:11" x14ac:dyDescent="0.25">
      <c r="C177" s="11"/>
      <c r="D177" s="12"/>
      <c r="E177" s="13"/>
      <c r="F177" s="13"/>
      <c r="J177" s="14" t="str">
        <f>IF($A177="","",(E177+F177))</f>
        <v/>
      </c>
      <c r="K177" s="14" t="str">
        <f>IF($A177="","",IFERROR(ROUND((J177/C177),0),0))</f>
        <v/>
      </c>
    </row>
    <row r="178" spans="1:11" x14ac:dyDescent="0.25">
      <c r="C178" s="11"/>
      <c r="D178" s="12"/>
      <c r="E178" s="13"/>
      <c r="F178" s="13"/>
      <c r="J178" s="14" t="str">
        <f>IF($A178="","",(E178+F178))</f>
        <v/>
      </c>
      <c r="K178" s="14" t="str">
        <f>IF($A178="","",IFERROR(ROUND((J178/C178),0),0))</f>
        <v/>
      </c>
    </row>
    <row r="179" spans="1:11" x14ac:dyDescent="0.25">
      <c r="C179" s="11"/>
      <c r="D179" s="12"/>
      <c r="E179" s="13"/>
      <c r="F179" s="13"/>
      <c r="J179" s="14" t="str">
        <f>IF($A179="","",(E179+F179))</f>
        <v/>
      </c>
      <c r="K179" s="14" t="str">
        <f>IF($A179="","",IFERROR(ROUND((J179/C179),0),0))</f>
        <v/>
      </c>
    </row>
    <row r="180" spans="1:11" x14ac:dyDescent="0.25">
      <c r="C180" s="11"/>
      <c r="D180" s="12"/>
      <c r="E180" s="13"/>
      <c r="F180" s="13"/>
      <c r="J180" s="14" t="str">
        <f>IF($A180="","",(E180+F180))</f>
        <v/>
      </c>
      <c r="K180" s="14" t="str">
        <f>IF($A180="","",IFERROR(ROUND((J180/C180),0),0))</f>
        <v/>
      </c>
    </row>
    <row r="181" spans="1:11" x14ac:dyDescent="0.25">
      <c r="C181" s="11"/>
      <c r="D181" s="12"/>
      <c r="E181" s="13"/>
      <c r="F181" s="13"/>
      <c r="J181" s="14" t="str">
        <f>IF($A181="","",(E181+F181))</f>
        <v/>
      </c>
      <c r="K181" s="14" t="str">
        <f>IF($A181="","",IFERROR(ROUND((J181/C181),0),0))</f>
        <v/>
      </c>
    </row>
    <row r="182" spans="1:11" x14ac:dyDescent="0.25">
      <c r="C182" s="11"/>
      <c r="D182" s="12"/>
      <c r="E182" s="13"/>
      <c r="F182" s="13"/>
      <c r="J182" s="14" t="str">
        <f>IF($A182="","",(E182+F182))</f>
        <v/>
      </c>
      <c r="K182" s="14" t="str">
        <f>IF($A182="","",IFERROR(ROUND((J182/C182),0),0))</f>
        <v/>
      </c>
    </row>
    <row r="183" spans="1:11" x14ac:dyDescent="0.25">
      <c r="C183" s="11"/>
      <c r="D183" s="12"/>
      <c r="E183" s="13"/>
      <c r="F183" s="13"/>
      <c r="J183" s="14" t="str">
        <f>IF($A183="","",(E183+F183))</f>
        <v/>
      </c>
      <c r="K183" s="14" t="str">
        <f>IF($A183="","",IFERROR(ROUND((J183/C183),0),0))</f>
        <v/>
      </c>
    </row>
    <row r="184" spans="1:11" x14ac:dyDescent="0.25">
      <c r="C184" s="11"/>
      <c r="D184" s="12"/>
      <c r="E184" s="13"/>
      <c r="F184" s="13"/>
      <c r="J184" s="14" t="str">
        <f>IF($A184="","",(E184+F184))</f>
        <v/>
      </c>
      <c r="K184" s="14" t="str">
        <f>IF($A184="","",IFERROR(ROUND((J184/C184),0),0))</f>
        <v/>
      </c>
    </row>
    <row r="185" spans="1:11" x14ac:dyDescent="0.25">
      <c r="C185" s="11"/>
      <c r="D185" s="12"/>
      <c r="E185" s="13"/>
      <c r="F185" s="13"/>
      <c r="J185" s="14" t="str">
        <f>IF($A185="","",(E185+F185))</f>
        <v/>
      </c>
      <c r="K185" s="14" t="str">
        <f>IF($A185="","",IFERROR(ROUND((J185/C185),0),0))</f>
        <v/>
      </c>
    </row>
    <row r="186" spans="1:11" x14ac:dyDescent="0.25">
      <c r="C186" s="11"/>
      <c r="D186" s="12"/>
      <c r="E186" s="13"/>
      <c r="F186" s="13"/>
      <c r="J186" s="14" t="str">
        <f>IF($A186="","",(E186+F186))</f>
        <v/>
      </c>
      <c r="K186" s="14" t="str">
        <f>IF($A186="","",IFERROR(ROUND((J186/C186),0),0))</f>
        <v/>
      </c>
    </row>
    <row r="187" spans="1:11" x14ac:dyDescent="0.25">
      <c r="C187" s="11"/>
      <c r="D187" s="12"/>
      <c r="E187" s="13"/>
      <c r="F187" s="13"/>
      <c r="J187" s="14" t="str">
        <f>IF($A187="","",(E187+F187))</f>
        <v/>
      </c>
      <c r="K187" s="14" t="str">
        <f>IF($A187="","",IFERROR(ROUND((J187/C187),0),0))</f>
        <v/>
      </c>
    </row>
    <row r="188" spans="1:11" x14ac:dyDescent="0.25">
      <c r="C188" s="11"/>
      <c r="D188" s="12"/>
      <c r="E188" s="13"/>
      <c r="F188" s="13"/>
      <c r="J188" s="14" t="str">
        <f>IF($A188="","",(E188+F188))</f>
        <v/>
      </c>
      <c r="K188" s="14" t="str">
        <f>IF($A188="","",IFERROR(ROUND((J188/C188),0),0))</f>
        <v/>
      </c>
    </row>
    <row r="189" spans="1:11" x14ac:dyDescent="0.25">
      <c r="C189" s="11"/>
      <c r="D189" s="12"/>
      <c r="E189" s="13"/>
      <c r="F189" s="13"/>
      <c r="J189" s="14" t="str">
        <f>IF($A189="","",(E189+F189))</f>
        <v/>
      </c>
      <c r="K189" s="14" t="str">
        <f>IF($A189="","",IFERROR(ROUND((J189/C189),0),0))</f>
        <v/>
      </c>
    </row>
    <row r="190" spans="1:11" x14ac:dyDescent="0.25">
      <c r="C190" s="11"/>
      <c r="D190" s="12"/>
      <c r="E190" s="13"/>
      <c r="F190" s="13"/>
      <c r="J190" s="14" t="str">
        <f>IF($A190="","",(E190+F190))</f>
        <v/>
      </c>
      <c r="K190" s="14" t="str">
        <f>IF($A190="","",IFERROR(ROUND((J190/C190),0),0))</f>
        <v/>
      </c>
    </row>
    <row r="191" spans="1:11" x14ac:dyDescent="0.25">
      <c r="C191" s="11"/>
      <c r="D191" s="12"/>
      <c r="E191" s="13"/>
      <c r="F191" s="13"/>
      <c r="J191" s="14" t="str">
        <f>IF($A191="","",(E191+F191))</f>
        <v/>
      </c>
      <c r="K191" s="14" t="str">
        <f>IF($A191="","",IFERROR(ROUND((J191/C191),0),0))</f>
        <v/>
      </c>
    </row>
    <row r="192" spans="1:11" x14ac:dyDescent="0.25">
      <c r="C192" s="11"/>
      <c r="D192" s="12"/>
      <c r="E192" s="13"/>
      <c r="F192" s="13"/>
      <c r="J192" s="14" t="str">
        <f>IF($A192="","",(E192+F192))</f>
        <v/>
      </c>
      <c r="K192" s="14" t="str">
        <f>IF($A192="","",IFERROR(ROUND((J192/C192),0),0))</f>
        <v/>
      </c>
    </row>
    <row r="193" spans="1:11" x14ac:dyDescent="0.25">
      <c r="C193" s="11"/>
      <c r="D193" s="12"/>
      <c r="E193" s="13"/>
      <c r="F193" s="13"/>
      <c r="J193" s="14" t="str">
        <f>IF($A193="","",(E193+F193))</f>
        <v/>
      </c>
      <c r="K193" s="14" t="str">
        <f>IF($A193="","",IFERROR(ROUND((J193/C193),0),0))</f>
        <v/>
      </c>
    </row>
    <row r="194" spans="1:11" x14ac:dyDescent="0.25">
      <c r="C194" s="11"/>
      <c r="D194" s="12"/>
      <c r="E194" s="13"/>
      <c r="F194" s="13"/>
      <c r="J194" s="14" t="str">
        <f>IF($A194="","",(E194+F194))</f>
        <v/>
      </c>
      <c r="K194" s="14" t="str">
        <f>IF($A194="","",IFERROR(ROUND((J194/C194),0),0))</f>
        <v/>
      </c>
    </row>
    <row r="195" spans="1:11" x14ac:dyDescent="0.25">
      <c r="C195" s="11"/>
      <c r="D195" s="12"/>
      <c r="E195" s="13"/>
      <c r="F195" s="13"/>
      <c r="J195" s="14" t="str">
        <f>IF($A195="","",(E195+F195))</f>
        <v/>
      </c>
      <c r="K195" s="14" t="str">
        <f>IF($A195="","",IFERROR(ROUND((J195/C195),0),0))</f>
        <v/>
      </c>
    </row>
    <row r="196" spans="1:11" x14ac:dyDescent="0.25">
      <c r="C196" s="11"/>
      <c r="D196" s="12"/>
      <c r="E196" s="13"/>
      <c r="F196" s="13"/>
      <c r="J196" s="14" t="str">
        <f>IF($A196="","",(E196+F196))</f>
        <v/>
      </c>
      <c r="K196" s="14" t="str">
        <f>IF($A196="","",IFERROR(ROUND((J196/C196),0),0))</f>
        <v/>
      </c>
    </row>
    <row r="197" spans="1:11" x14ac:dyDescent="0.25">
      <c r="C197" s="11"/>
      <c r="D197" s="12"/>
      <c r="E197" s="13"/>
      <c r="F197" s="13"/>
      <c r="J197" s="14" t="str">
        <f>IF($A197="","",(E197+F197))</f>
        <v/>
      </c>
      <c r="K197" s="14" t="str">
        <f>IF($A197="","",IFERROR(ROUND((J197/C197),0),0))</f>
        <v/>
      </c>
    </row>
    <row r="198" spans="1:11" x14ac:dyDescent="0.25">
      <c r="C198" s="11"/>
      <c r="D198" s="12"/>
      <c r="E198" s="13"/>
      <c r="F198" s="13"/>
      <c r="J198" s="14" t="str">
        <f>IF($A198="","",(E198+F198))</f>
        <v/>
      </c>
      <c r="K198" s="14" t="str">
        <f>IF($A198="","",IFERROR(ROUND((J198/C198),0),0))</f>
        <v/>
      </c>
    </row>
    <row r="199" spans="1:11" x14ac:dyDescent="0.25">
      <c r="C199" s="11"/>
      <c r="D199" s="12"/>
      <c r="E199" s="13"/>
      <c r="F199" s="13"/>
      <c r="J199" s="14" t="str">
        <f>IF($A199="","",(E199+F199))</f>
        <v/>
      </c>
      <c r="K199" s="14" t="str">
        <f>IF($A199="","",IFERROR(ROUND((J199/C199),0),0))</f>
        <v/>
      </c>
    </row>
    <row r="200" spans="1:11" x14ac:dyDescent="0.25">
      <c r="C200" s="11"/>
      <c r="D200" s="12"/>
      <c r="E200" s="13"/>
      <c r="F200" s="13"/>
      <c r="J200" s="14" t="str">
        <f>IF($A200="","",(E200+F200))</f>
        <v/>
      </c>
      <c r="K200" s="14" t="str">
        <f>IF($A200="","",IFERROR(ROUND((J200/C200),0),0))</f>
        <v/>
      </c>
    </row>
    <row r="201" spans="1:11" x14ac:dyDescent="0.25">
      <c r="C201" s="11"/>
      <c r="D201" s="12"/>
      <c r="E201" s="13"/>
      <c r="F201" s="13"/>
      <c r="J201" s="14" t="str">
        <f>IF($A201="","",(E201+F201))</f>
        <v/>
      </c>
      <c r="K201" s="14" t="str">
        <f>IF($A201="","",IFERROR(ROUND((J201/C201),0),0))</f>
        <v/>
      </c>
    </row>
  </sheetData>
  <autoFilter ref="A1:K1"/>
  <dataValidations count="6">
    <dataValidation type="list" allowBlank="1" showErrorMessage="1" errorTitle="Pick from the list" error="Choose one of: Phase 1, Phase 2, Phase 3" sqref="B2:B201">
      <formula1>"Phase 1,Phase 2,Phase 3"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Available, Reserved, Under contract, Sold" sqref="H2:H201">
      <formula1>"Available,Reserved,Under contract,Sold"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42</v>
      </c>
      <c r="B1" s="15" t="s">
        <v>43</v>
      </c>
      <c r="C1" s="15" t="s">
        <v>44</v>
      </c>
    </row>
    <row r="2" spans="1:3" x14ac:dyDescent="0.25">
      <c r="A2" s="16" t="s">
        <v>45</v>
      </c>
      <c r="B2" s="17"/>
      <c r="C2" s="17"/>
    </row>
    <row r="3" spans="1:2" x14ac:dyDescent="0.25">
      <c r="A3" t="s">
        <v>46</v>
      </c>
      <c r="B3" s="18">
        <f>COUNTA('Lots'!$A$2:$A$201)</f>
        <v>6</v>
      </c>
    </row>
    <row r="4" spans="1:3" x14ac:dyDescent="0.25">
      <c r="A4" s="16" t="s">
        <v>47</v>
      </c>
      <c r="B4" s="17"/>
      <c r="C4" s="17"/>
    </row>
    <row r="5" spans="1:2" x14ac:dyDescent="0.25">
      <c r="A5" t="s">
        <v>48</v>
      </c>
      <c r="B5" s="18">
        <f>COUNTIF('Lots'!$H$2:$H$201,"Available")</f>
        <v>3</v>
      </c>
    </row>
    <row r="6" spans="1:2" x14ac:dyDescent="0.25">
      <c r="A6" t="s">
        <v>49</v>
      </c>
      <c r="B6" s="18">
        <f>COUNTIF('Lots'!$H$2:$H$201,"Reserved")</f>
        <v>1</v>
      </c>
    </row>
    <row r="7" spans="1:2" x14ac:dyDescent="0.25">
      <c r="A7" t="s">
        <v>50</v>
      </c>
      <c r="B7" s="18">
        <f>COUNTIF('Lots'!$H$2:$H$201,"Under contract")</f>
        <v>1</v>
      </c>
    </row>
    <row r="8" spans="1:2" x14ac:dyDescent="0.25">
      <c r="A8" t="s">
        <v>51</v>
      </c>
      <c r="B8" s="18">
        <f>COUNTIF('Lots'!$H$2:$H$201,"Sold")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Lots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